
<file path=[Content_Types].xml><?xml version="1.0" encoding="utf-8"?>
<Types xmlns="http://schemas.openxmlformats.org/package/2006/content-types">
  <Override PartName="/xl/charts/chart189.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drawings/drawing86.xml" ContentType="application/vnd.openxmlformats-officedocument.drawingml.chartshapes+xml"/>
  <Override PartName="/xl/charts/chart230.xml" ContentType="application/vnd.openxmlformats-officedocument.drawingml.chart+xml"/>
  <Override PartName="/xl/drawings/drawing17.xml" ContentType="application/vnd.openxmlformats-officedocument.drawingml.chartshapes+xml"/>
  <Override PartName="/xl/drawings/drawing64.xml" ContentType="application/vnd.openxmlformats-officedocument.drawingml.chartshapes+xml"/>
  <Override PartName="/xl/charts/chart167.xml" ContentType="application/vnd.openxmlformats-officedocument.drawingml.chart+xml"/>
  <Override PartName="/xl/drawings/drawing146.xml" ContentType="application/vnd.openxmlformats-officedocument.drawingml.chartshapes+xml"/>
  <Default Extension="xml" ContentType="application/xml"/>
  <Override PartName="/xl/charts/chart145.xml" ContentType="application/vnd.openxmlformats-officedocument.drawingml.chart+xml"/>
  <Override PartName="/xl/charts/chart192.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charts/chart85.xml" ContentType="application/vnd.openxmlformats-officedocument.drawingml.chart+xml"/>
  <Override PartName="/xl/drawings/drawing124.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63.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drawings/drawing102.xml" ContentType="application/vnd.openxmlformats-officedocument.drawingml.chartshapes+xml"/>
  <Override PartName="/xl/charts/chart101.xml" ContentType="application/vnd.openxmlformats-officedocument.drawingml.chart+xml"/>
  <Override PartName="/xl/charts/chart246.xml" ContentType="application/vnd.openxmlformats-officedocument.drawingml.chart+xml"/>
  <Override PartName="/xl/charts/chart41.xml" ContentType="application/vnd.openxmlformats-officedocument.drawingml.chart+xml"/>
  <Override PartName="/xl/charts/chart224.xml" ContentType="application/vnd.openxmlformats-officedocument.drawingml.chart+xml"/>
  <Override PartName="/xl/drawings/drawing7.xml" ContentType="application/vnd.openxmlformats-officedocument.drawingml.chartshapes+xml"/>
  <Override PartName="/xl/drawings/drawing58.xml" ContentType="application/vnd.openxmlformats-officedocument.drawingml.chartshapes+xml"/>
  <Override PartName="/xl/charts/chart139.xml" ContentType="application/vnd.openxmlformats-officedocument.drawingml.chart+xml"/>
  <Override PartName="/xl/charts/chart186.xml" ContentType="application/vnd.openxmlformats-officedocument.drawingml.chart+xml"/>
  <Override PartName="/xl/charts/chart202.xml" ContentType="application/vnd.openxmlformats-officedocument.drawingml.chart+xml"/>
  <Override PartName="/xl/worksheets/sheet8.xml" ContentType="application/vnd.openxmlformats-officedocument.spreadsheetml.worksheet+xml"/>
  <Override PartName="/xl/drawings/drawing36.xml" ContentType="application/vnd.openxmlformats-officedocument.drawingml.chartshapes+xml"/>
  <Override PartName="/xl/drawings/drawing47.xml" ContentType="application/vnd.openxmlformats-officedocument.drawingml.chartshapes+xml"/>
  <Override PartName="/xl/charts/chart79.xml" ContentType="application/vnd.openxmlformats-officedocument.drawingml.chart+xml"/>
  <Override PartName="/xl/drawings/drawing83.xml" ContentType="application/vnd.openxmlformats-officedocument.drawingml.chartshapes+xml"/>
  <Override PartName="/xl/charts/chart128.xml" ContentType="application/vnd.openxmlformats-officedocument.drawingml.chart+xml"/>
  <Override PartName="/xl/drawings/drawing94.xml" ContentType="application/vnd.openxmlformats-officedocument.drawing+xml"/>
  <Override PartName="/xl/charts/chart175.xml" ContentType="application/vnd.openxmlformats-officedocument.drawingml.chart+xml"/>
  <Override PartName="/xl/drawings/drawing118.xml" ContentType="application/vnd.openxmlformats-officedocument.drawingml.chartshapes+xml"/>
  <Override PartName="/xl/theme/themeOverride1.xml" ContentType="application/vnd.openxmlformats-officedocument.themeOverride+xml"/>
  <Override PartName="/xl/drawings/drawing165.xml" ContentType="application/vnd.openxmlformats-officedocument.drawingml.chartshapes+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ml.chartshapes+xml"/>
  <Override PartName="/xl/charts/chart57.xml" ContentType="application/vnd.openxmlformats-officedocument.drawingml.chart+xml"/>
  <Override PartName="/xl/charts/chart68.xml" ContentType="application/vnd.openxmlformats-officedocument.drawingml.chart+xml"/>
  <Override PartName="/xl/drawings/drawing72.xml" ContentType="application/vnd.openxmlformats-officedocument.drawingml.chartshapes+xml"/>
  <Override PartName="/xl/charts/chart117.xml" ContentType="application/vnd.openxmlformats-officedocument.drawingml.chart+xml"/>
  <Override PartName="/xl/charts/chart164.xml" ContentType="application/vnd.openxmlformats-officedocument.drawingml.chart+xml"/>
  <Override PartName="/xl/drawings/drawing107.xml" ContentType="application/vnd.openxmlformats-officedocument.drawingml.chartshapes+xml"/>
  <Override PartName="/xl/drawings/drawing143.xml" ContentType="application/vnd.openxmlformats-officedocument.drawingml.chartshapes+xml"/>
  <Override PartName="/xl/drawings/drawing154.xml" ContentType="application/vnd.openxmlformats-officedocument.drawingml.chartshapes+xml"/>
  <Override PartName="/docProps/app.xml" ContentType="application/vnd.openxmlformats-officedocument.extended-properties+xml"/>
  <Override PartName="/xl/drawings/drawing14.xml" ContentType="application/vnd.openxmlformats-officedocument.drawingml.chartshapes+xml"/>
  <Override PartName="/xl/charts/chart46.xml" ContentType="application/vnd.openxmlformats-officedocument.drawingml.chart+xml"/>
  <Override PartName="/xl/drawings/drawing61.xml" ContentType="application/vnd.openxmlformats-officedocument.drawingml.chartshapes+xml"/>
  <Override PartName="/xl/charts/chart93.xml" ContentType="application/vnd.openxmlformats-officedocument.drawingml.chart+xml"/>
  <Override PartName="/xl/charts/chart106.xml" ContentType="application/vnd.openxmlformats-officedocument.drawingml.chart+xml"/>
  <Override PartName="/xl/charts/chart142.xml" ContentType="application/vnd.openxmlformats-officedocument.drawingml.chart+xml"/>
  <Override PartName="/xl/charts/chart153.xml" ContentType="application/vnd.openxmlformats-officedocument.drawingml.chart+xml"/>
  <Override PartName="/xl/drawings/drawing132.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82.xml" ContentType="application/vnd.openxmlformats-officedocument.drawingml.chart+xml"/>
  <Override PartName="/xl/charts/chart131.xml" ContentType="application/vnd.openxmlformats-officedocument.drawingml.chart+xml"/>
  <Override PartName="/xl/drawings/drawing121.xml" ContentType="application/vnd.openxmlformats-officedocument.drawingml.chartshapes+xml"/>
  <Override PartName="/xl/charts/chart229.xml" ContentType="application/vnd.openxmlformats-officedocument.drawingml.chart+xml"/>
  <Override PartName="/xl/calcChain.xml" ContentType="application/vnd.openxmlformats-officedocument.spreadsheetml.calcChain+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120.xml" ContentType="application/vnd.openxmlformats-officedocument.drawingml.chart+xml"/>
  <Override PartName="/xl/drawings/drawing110.xml" ContentType="application/vnd.openxmlformats-officedocument.drawingml.chartshapes+xml"/>
  <Override PartName="/xl/charts/chart207.xml" ContentType="application/vnd.openxmlformats-officedocument.drawingml.chart+xml"/>
  <Override PartName="/xl/charts/chart218.xml" ContentType="application/vnd.openxmlformats-officedocument.drawingml.chart+xml"/>
  <Override PartName="/xl/charts/chart60.xml" ContentType="application/vnd.openxmlformats-officedocument.drawingml.chart+xml"/>
  <Override PartName="/xl/drawings/drawing99.xml" ContentType="application/vnd.openxmlformats-officedocument.drawingml.chartshapes+xml"/>
  <Override PartName="/xl/charts/chart243.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ml.chartshapes+xml"/>
  <Override PartName="/xl/charts/chart232.xml" ContentType="application/vnd.openxmlformats-officedocument.drawingml.chart+xml"/>
  <Override PartName="/xl/drawings/drawing159.xml" ContentType="application/vnd.openxmlformats-officedocument.drawingml.chartshapes+xml"/>
  <Override PartName="/xl/drawings/drawing19.xml" ContentType="application/vnd.openxmlformats-officedocument.drawingml.chartshapes+xml"/>
  <Override PartName="/xl/drawings/drawing66.xml" ContentType="application/vnd.openxmlformats-officedocument.drawingml.chartshapes+xml"/>
  <Override PartName="/xl/drawings/drawing77.xml" ContentType="application/vnd.openxmlformats-officedocument.drawingml.chartshapes+xml"/>
  <Override PartName="/xl/charts/chart158.xml" ContentType="application/vnd.openxmlformats-officedocument.drawingml.chart+xml"/>
  <Override PartName="/xl/charts/chart169.xml" ContentType="application/vnd.openxmlformats-officedocument.drawingml.chart+xml"/>
  <Override PartName="/xl/charts/chart210.xml" ContentType="application/vnd.openxmlformats-officedocument.drawingml.chart+xml"/>
  <Override PartName="/xl/charts/chart221.xml" ContentType="application/vnd.openxmlformats-officedocument.drawingml.chart+xml"/>
  <Override PartName="/xl/drawings/drawing148.xml" ContentType="application/vnd.openxmlformats-officedocument.drawingml.chartshapes+xml"/>
  <Override PartName="/xl/drawings/drawing4.xml" ContentType="application/vnd.openxmlformats-officedocument.drawingml.chartshapes+xml"/>
  <Override PartName="/xl/drawings/drawing55.xml" ContentType="application/vnd.openxmlformats-officedocument.drawingml.chartshapes+xml"/>
  <Override PartName="/xl/charts/chart98.xml" ContentType="application/vnd.openxmlformats-officedocument.drawingml.chart+xml"/>
  <Override PartName="/xl/charts/chart147.xml" ContentType="application/vnd.openxmlformats-officedocument.drawingml.chart+xml"/>
  <Override PartName="/xl/charts/chart194.xml" ContentType="application/vnd.openxmlformats-officedocument.drawingml.chart+xml"/>
  <Override PartName="/xl/drawings/drawing137.xml" ContentType="application/vnd.openxmlformats-officedocument.drawingml.chartshapes+xml"/>
  <Override PartName="/xl/worksheets/sheet5.xml" ContentType="application/vnd.openxmlformats-officedocument.spreadsheetml.worksheet+xml"/>
  <Override PartName="/xl/charts/chart29.xml" ContentType="application/vnd.openxmlformats-officedocument.drawingml.chart+xml"/>
  <Override PartName="/xl/drawings/drawing44.xml" ContentType="application/vnd.openxmlformats-officedocument.drawingml.chartshapes+xml"/>
  <Override PartName="/xl/charts/chart76.xml" ContentType="application/vnd.openxmlformats-officedocument.drawingml.chart+xml"/>
  <Override PartName="/xl/charts/chart87.xml" ContentType="application/vnd.openxmlformats-officedocument.drawingml.chart+xml"/>
  <Override PartName="/xl/drawings/drawing91.xml" ContentType="application/vnd.openxmlformats-officedocument.drawing+xml"/>
  <Override PartName="/xl/charts/chart136.xml" ContentType="application/vnd.openxmlformats-officedocument.drawingml.chart+xml"/>
  <Override PartName="/xl/charts/chart183.xml" ContentType="application/vnd.openxmlformats-officedocument.drawingml.chart+xml"/>
  <Override PartName="/xl/drawings/drawing115.xml" ContentType="application/vnd.openxmlformats-officedocument.drawingml.chartshapes+xml"/>
  <Override PartName="/xl/drawings/drawing126.xml" ContentType="application/vnd.openxmlformats-officedocument.drawingml.chartshapes+xml"/>
  <Override PartName="/xl/drawings/drawing162.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33.xml" ContentType="application/vnd.openxmlformats-officedocument.drawingml.chartshapes+xml"/>
  <Override PartName="/xl/charts/chart65.xml" ContentType="application/vnd.openxmlformats-officedocument.drawingml.chart+xml"/>
  <Override PartName="/xl/drawings/drawing80.xml" ContentType="application/vnd.openxmlformats-officedocument.drawingml.chartshapes+xml"/>
  <Override PartName="/xl/charts/chart114.xml" ContentType="application/vnd.openxmlformats-officedocument.drawingml.chart+xml"/>
  <Override PartName="/xl/charts/chart125.xml" ContentType="application/vnd.openxmlformats-officedocument.drawingml.chart+xml"/>
  <Override PartName="/xl/charts/chart161.xml" ContentType="application/vnd.openxmlformats-officedocument.drawingml.chart+xml"/>
  <Override PartName="/xl/charts/chart172.xml" ContentType="application/vnd.openxmlformats-officedocument.drawingml.chart+xml"/>
  <Override PartName="/xl/drawings/drawing104.xml" ContentType="application/vnd.openxmlformats-officedocument.drawingml.chartshapes+xml"/>
  <Override PartName="/xl/drawings/drawing151.xml" ContentType="application/vnd.openxmlformats-officedocument.drawing+xml"/>
  <Override PartName="/xl/drawings/drawing11.xml" ContentType="application/vnd.openxmlformats-officedocument.drawingml.chartshapes+xml"/>
  <Override PartName="/xl/charts/chart54.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drawings/drawing140.xml" ContentType="application/vnd.openxmlformats-officedocument.drawingml.chartshapes+xml"/>
  <Override PartName="/xl/charts/chart32.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37.xml" ContentType="application/vnd.openxmlformats-officedocument.drawingml.chart+xml"/>
  <Override PartName="/xl/charts/chart21.xml" ContentType="application/vnd.openxmlformats-officedocument.drawingml.chart+xml"/>
  <Override PartName="/xl/charts/chart215.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charts/chart188.xml" ContentType="application/vnd.openxmlformats-officedocument.drawingml.chart+xml"/>
  <Override PartName="/xl/charts/chart199.xml" ContentType="application/vnd.openxmlformats-officedocument.drawingml.chart+xml"/>
  <Override PartName="/xl/charts/chart204.xml" ContentType="application/vnd.openxmlformats-officedocument.drawingml.chart+xml"/>
  <Override PartName="/xl/drawings/drawing38.xml" ContentType="application/vnd.openxmlformats-officedocument.drawingml.chartshapes+xml"/>
  <Override PartName="/xl/drawings/drawing49.xml" ContentType="application/vnd.openxmlformats-officedocument.drawingml.chartshapes+xml"/>
  <Override PartName="/xl/drawings/drawing85.xml" ContentType="application/vnd.openxmlformats-officedocument.drawingml.chartshapes+xml"/>
  <Override PartName="/xl/drawings/drawing96.xml" ContentType="application/vnd.openxmlformats-officedocument.drawingml.chartshapes+xml"/>
  <Override PartName="/xl/charts/chart177.xml" ContentType="application/vnd.openxmlformats-officedocument.drawingml.chart+xml"/>
  <Override PartName="/xl/charts/chart240.xml" ContentType="application/vnd.openxmlformats-officedocument.drawingml.chart+xml"/>
  <Override PartName="/xl/theme/themeOverride3.xml" ContentType="application/vnd.openxmlformats-officedocument.themeOverride+xml"/>
  <Override PartName="/xl/worksheets/sheet12.xml" ContentType="application/vnd.openxmlformats-officedocument.spreadsheetml.worksheet+xml"/>
  <Override PartName="/xl/charts/chart3.xml" ContentType="application/vnd.openxmlformats-officedocument.drawingml.chart+xml"/>
  <Override PartName="/xl/drawings/drawing27.xml" ContentType="application/vnd.openxmlformats-officedocument.drawingml.chartshapes+xml"/>
  <Override PartName="/xl/charts/chart59.xml" ContentType="application/vnd.openxmlformats-officedocument.drawingml.chart+xml"/>
  <Override PartName="/xl/drawings/drawing74.xml" ContentType="application/vnd.openxmlformats-officedocument.drawingml.chartshapes+xml"/>
  <Override PartName="/xl/charts/chart119.xml" ContentType="application/vnd.openxmlformats-officedocument.drawingml.chart+xml"/>
  <Override PartName="/xl/charts/chart166.xml" ContentType="application/vnd.openxmlformats-officedocument.drawingml.chart+xml"/>
  <Override PartName="/xl/drawings/drawing109.xml" ContentType="application/vnd.openxmlformats-officedocument.drawingml.chartshapes+xml"/>
  <Override PartName="/xl/drawings/drawing156.xml" ContentType="application/vnd.openxmlformats-officedocument.drawingml.chartshapes+xml"/>
  <Override PartName="/xl/drawings/drawing16.xml" ContentType="application/vnd.openxmlformats-officedocument.drawingml.chartshapes+xml"/>
  <Override PartName="/xl/charts/chart48.xml" ContentType="application/vnd.openxmlformats-officedocument.drawingml.chart+xml"/>
  <Override PartName="/xl/drawings/drawing63.xml" ContentType="application/vnd.openxmlformats-officedocument.drawingml.chartshapes+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drawings/drawing134.xml" ContentType="application/vnd.openxmlformats-officedocument.drawingml.chartshapes+xml"/>
  <Override PartName="/xl/drawings/drawing145.xml" ContentType="application/vnd.openxmlformats-officedocument.drawingml.chartshapes+xml"/>
  <Override PartName="/xl/worksheets/sheet2.xml" ContentType="application/vnd.openxmlformats-officedocument.spreadsheetml.worksheet+xml"/>
  <Override PartName="/xl/drawings/drawing1.xml" ContentType="application/vnd.openxmlformats-officedocument.drawing+xml"/>
  <Override PartName="/xl/charts/chart37.xml" ContentType="application/vnd.openxmlformats-officedocument.drawingml.chart+xml"/>
  <Override PartName="/xl/drawings/drawing41.xml" ContentType="application/vnd.openxmlformats-officedocument.drawingml.chartshapes+xml"/>
  <Override PartName="/xl/drawings/drawing52.xml" ContentType="application/vnd.openxmlformats-officedocument.drawingml.chartshapes+xml"/>
  <Override PartName="/xl/charts/chart84.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80.xml" ContentType="application/vnd.openxmlformats-officedocument.drawingml.chart+xml"/>
  <Override PartName="/xl/charts/chart191.xml" ContentType="application/vnd.openxmlformats-officedocument.drawingml.chart+xml"/>
  <Override PartName="/xl/drawings/drawing123.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73.xml" ContentType="application/vnd.openxmlformats-officedocument.drawingml.chart+xml"/>
  <Override PartName="/xl/charts/chart122.xml" ContentType="application/vnd.openxmlformats-officedocument.drawingml.chart+xml"/>
  <Override PartName="/xl/drawings/drawing112.xml" ContentType="application/vnd.openxmlformats-officedocument.drawingml.chartshapes+xml"/>
  <Override PartName="/xl/charts/chart209.xml" ContentType="application/vnd.openxmlformats-officedocument.drawingml.chart+xml"/>
  <Override PartName="/xl/charts/chart15.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111.xml" ContentType="application/vnd.openxmlformats-officedocument.drawingml.chart+xml"/>
  <Override PartName="/xl/drawings/drawing101.xml" ContentType="application/vnd.openxmlformats-officedocument.drawingml.chartshapes+xml"/>
  <Override PartName="/xl/charts/chart245.xml" ContentType="application/vnd.openxmlformats-officedocument.drawingml.chart+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harts/chart234.xml" ContentType="application/vnd.openxmlformats-officedocument.drawingml.chart+xml"/>
  <Override PartName="/xl/drawings/drawing68.xml" ContentType="application/vnd.openxmlformats-officedocument.drawingml.chartshapes+xml"/>
  <Override PartName="/xl/drawings/drawing79.xml" ContentType="application/vnd.openxmlformats-officedocument.drawingml.chartshapes+xml"/>
  <Override PartName="/xl/charts/chart223.xml" ContentType="application/vnd.openxmlformats-officedocument.drawingml.chart+xml"/>
  <Override PartName="/xl/drawings/drawing6.xml" ContentType="application/vnd.openxmlformats-officedocument.drawingml.chartshapes+xml"/>
  <Override PartName="/xl/drawings/drawing57.xml" ContentType="application/vnd.openxmlformats-officedocument.drawingml.chartshapes+xml"/>
  <Override PartName="/xl/charts/chart149.xml" ContentType="application/vnd.openxmlformats-officedocument.drawingml.chart+xml"/>
  <Override PartName="/xl/charts/chart196.xml" ContentType="application/vnd.openxmlformats-officedocument.drawingml.chart+xml"/>
  <Override PartName="/xl/charts/chart201.xml" ContentType="application/vnd.openxmlformats-officedocument.drawingml.chart+xml"/>
  <Override PartName="/xl/charts/chart212.xml" ContentType="application/vnd.openxmlformats-officedocument.drawingml.chart+xml"/>
  <Override PartName="/xl/drawings/drawing139.xml" ContentType="application/vnd.openxmlformats-officedocument.drawingml.chartshapes+xml"/>
  <Override PartName="/xl/worksheets/sheet7.xml" ContentType="application/vnd.openxmlformats-officedocument.spreadsheetml.worksheet+xml"/>
  <Override PartName="/xl/drawings/drawing46.xml" ContentType="application/vnd.openxmlformats-officedocument.drawingml.chartshapes+xml"/>
  <Override PartName="/xl/charts/chart78.xml" ContentType="application/vnd.openxmlformats-officedocument.drawingml.chart+xml"/>
  <Override PartName="/xl/charts/chart89.xml" ContentType="application/vnd.openxmlformats-officedocument.drawingml.chart+xml"/>
  <Override PartName="/xl/drawings/drawing93.xml" ContentType="application/vnd.openxmlformats-officedocument.drawing+xml"/>
  <Override PartName="/xl/charts/chart138.xml" ContentType="application/vnd.openxmlformats-officedocument.drawingml.chart+xml"/>
  <Override PartName="/xl/charts/chart185.xml" ContentType="application/vnd.openxmlformats-officedocument.drawingml.chart+xml"/>
  <Override PartName="/xl/drawings/drawing117.xml" ContentType="application/vnd.openxmlformats-officedocument.drawingml.chartshapes+xml"/>
  <Override PartName="/xl/drawings/drawing128.xml" ContentType="application/vnd.openxmlformats-officedocument.drawingml.chartshapes+xml"/>
  <Override PartName="/xl/drawings/drawing164.xml" ContentType="application/vnd.openxmlformats-officedocument.drawingml.chartshapes+xml"/>
  <Override PartName="/xl/drawings/drawing35.xml" ContentType="application/vnd.openxmlformats-officedocument.drawingml.chartshapes+xml"/>
  <Override PartName="/xl/charts/chart67.xml" ContentType="application/vnd.openxmlformats-officedocument.drawingml.chart+xml"/>
  <Override PartName="/xl/drawings/drawing82.xml" ContentType="application/vnd.openxmlformats-officedocument.drawingml.chartshapes+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charts/chart174.xml" ContentType="application/vnd.openxmlformats-officedocument.drawingml.chart+xml"/>
  <Override PartName="/xl/drawings/drawing106.xml" ContentType="application/vnd.openxmlformats-officedocument.drawingml.chartshapes+xml"/>
  <Override PartName="/xl/drawings/drawing153.xml" ContentType="application/vnd.openxmlformats-officedocument.drawingml.chartshapes+xml"/>
  <Override PartName="/xl/drawings/drawing13.xml" ContentType="application/vnd.openxmlformats-officedocument.drawingml.chartshapes+xml"/>
  <Override PartName="/xl/drawings/drawing24.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drawings/drawing71.xml" ContentType="application/vnd.openxmlformats-officedocument.drawingml.chartshapes+xml"/>
  <Override PartName="/xl/charts/chart105.xml" ContentType="application/vnd.openxmlformats-officedocument.drawingml.chart+xml"/>
  <Override PartName="/xl/charts/chart152.xml" ContentType="application/vnd.openxmlformats-officedocument.drawingml.chart+xml"/>
  <Override PartName="/xl/drawings/drawing142.xml" ContentType="application/vnd.openxmlformats-officedocument.drawingml.chartshapes+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drawings/drawing120.xml" ContentType="application/vnd.openxmlformats-officedocument.drawingml.chartshapes+xml"/>
  <Override PartName="/xl/drawings/drawing131.xml" ContentType="application/vnd.openxmlformats-officedocument.drawingml.chartshapes+xml"/>
  <Override PartName="/xl/charts/chart228.xml" ContentType="application/vnd.openxmlformats-officedocument.drawingml.chart+xml"/>
  <Override PartName="/xl/charts/chart239.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217.xml" ContentType="application/vnd.openxmlformats-officedocument.drawingml.chart+xml"/>
  <Override PartName="/xl/charts/chart12.xml" ContentType="application/vnd.openxmlformats-officedocument.drawingml.chart+xml"/>
  <Override PartName="/xl/charts/chart206.xml" ContentType="application/vnd.openxmlformats-officedocument.drawingml.chart+xml"/>
  <Default Extension="bin" ContentType="application/vnd.openxmlformats-officedocument.spreadsheetml.printerSettings"/>
  <Override PartName="/xl/drawings/drawing87.xml" ContentType="application/vnd.openxmlformats-officedocument.drawingml.chartshapes+xml"/>
  <Override PartName="/xl/drawings/drawing98.xml" ContentType="application/vnd.openxmlformats-officedocument.drawingml.chartshapes+xml"/>
  <Override PartName="/xl/charts/chart179.xml" ContentType="application/vnd.openxmlformats-officedocument.drawingml.chart+xml"/>
  <Override PartName="/xl/charts/chart231.xml" ContentType="application/vnd.openxmlformats-officedocument.drawingml.chart+xml"/>
  <Override PartName="/xl/charts/chart242.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drawings/drawing76.xml" ContentType="application/vnd.openxmlformats-officedocument.drawingml.chartshapes+xml"/>
  <Override PartName="/xl/charts/chart168.xml" ContentType="application/vnd.openxmlformats-officedocument.drawingml.chart+xml"/>
  <Override PartName="/xl/charts/chart220.xml" ContentType="application/vnd.openxmlformats-officedocument.drawingml.chart+xml"/>
  <Override PartName="/xl/drawings/drawing158.xml" ContentType="application/vnd.openxmlformats-officedocument.drawingml.chartshapes+xml"/>
  <Override PartName="/xl/drawings/drawing18.xml" ContentType="application/vnd.openxmlformats-officedocument.drawingml.chartshapes+xml"/>
  <Override PartName="/xl/drawings/drawing65.xml" ContentType="application/vnd.openxmlformats-officedocument.drawingml.chartshapes+xml"/>
  <Override PartName="/xl/charts/chart97.xml" ContentType="application/vnd.openxmlformats-officedocument.drawingml.chart+xml"/>
  <Override PartName="/xl/charts/chart157.xml" ContentType="application/vnd.openxmlformats-officedocument.drawingml.chart+xml"/>
  <Override PartName="/xl/drawings/drawing136.xml" ContentType="application/vnd.openxmlformats-officedocument.drawingml.chartshapes+xml"/>
  <Override PartName="/xl/drawings/drawing147.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charts/chart39.xml" ContentType="application/vnd.openxmlformats-officedocument.drawingml.chart+xml"/>
  <Override PartName="/xl/drawings/drawing43.xml" ContentType="application/vnd.openxmlformats-officedocument.drawingml.chartshapes+xml"/>
  <Override PartName="/xl/drawings/drawing54.xml" ContentType="application/vnd.openxmlformats-officedocument.drawingml.chartshapes+xml"/>
  <Override PartName="/xl/charts/chart86.xml" ContentType="application/vnd.openxmlformats-officedocument.drawingml.chart+xml"/>
  <Override PartName="/xl/drawings/drawing90.xml" ContentType="application/vnd.openxmlformats-officedocument.drawingml.chartshapes+xml"/>
  <Override PartName="/xl/charts/chart135.xml" ContentType="application/vnd.openxmlformats-officedocument.drawingml.chart+xml"/>
  <Override PartName="/xl/charts/chart146.xml" ContentType="application/vnd.openxmlformats-officedocument.drawingml.chart+xml"/>
  <Override PartName="/xl/charts/chart182.xml" ContentType="application/vnd.openxmlformats-officedocument.drawingml.chart+xml"/>
  <Override PartName="/xl/charts/chart193.xml" ContentType="application/vnd.openxmlformats-officedocument.drawingml.chart+xml"/>
  <Override PartName="/xl/drawings/drawing125.xml" ContentType="application/vnd.openxmlformats-officedocument.drawingml.chartshapes+xml"/>
  <Override PartName="/xl/charts/chart28.xml" ContentType="application/vnd.openxmlformats-officedocument.drawingml.chart+xml"/>
  <Override PartName="/xl/drawings/drawing32.xml" ContentType="application/vnd.openxmlformats-officedocument.drawingml.chartshapes+xml"/>
  <Override PartName="/xl/charts/chart75.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Override PartName="/xl/drawings/drawing114.xml" ContentType="application/vnd.openxmlformats-officedocument.drawingml.chartshapes+xml"/>
  <Override PartName="/xl/drawings/drawing161.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drawings/drawing103.xml" ContentType="application/vnd.openxmlformats-officedocument.drawingml.chartshapes+xml"/>
  <Override PartName="/xl/drawings/drawing150.xml" ContentType="application/vnd.openxmlformats-officedocument.drawingml.chartshapes+xml"/>
  <Override PartName="/xl/charts/chart247.xml" ContentType="application/vnd.openxmlformats-officedocument.drawingml.chart+xml"/>
  <Override PartName="/xl/drawings/drawing10.xml" ContentType="application/vnd.openxmlformats-officedocument.drawingml.chartshapes+xml"/>
  <Override PartName="/xl/charts/chart42.xml" ContentType="application/vnd.openxmlformats-officedocument.drawingml.chart+xml"/>
  <Override PartName="/xl/charts/chart102.xml" ContentType="application/vnd.openxmlformats-officedocument.drawingml.chart+xml"/>
  <Override PartName="/xl/charts/chart236.xml" ContentType="application/vnd.openxmlformats-officedocument.drawingml.chart+xml"/>
  <Override PartName="/xl/charts/chart31.xml" ContentType="application/vnd.openxmlformats-officedocument.drawingml.chart+xml"/>
  <Override PartName="/xl/charts/chart225.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drawings/drawing59.xml" ContentType="application/vnd.openxmlformats-officedocument.drawingml.chartshapes+xml"/>
  <Override PartName="/xl/charts/chart198.xml" ContentType="application/vnd.openxmlformats-officedocument.drawingml.chart+xml"/>
  <Override PartName="/xl/charts/chart203.xml" ContentType="application/vnd.openxmlformats-officedocument.drawingml.chart+xml"/>
  <Override PartName="/xl/charts/chart214.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48.xml" ContentType="application/vnd.openxmlformats-officedocument.drawingml.chartshapes+xml"/>
  <Override PartName="/xl/drawings/drawing95.xml" ContentType="application/vnd.openxmlformats-officedocument.drawing+xml"/>
  <Override PartName="/xl/charts/chart187.xml" ContentType="application/vnd.openxmlformats-officedocument.drawingml.chart+xml"/>
  <Override PartName="/xl/drawings/drawing119.xml" ContentType="application/vnd.openxmlformats-officedocument.drawingml.chartshapes+xml"/>
  <Override PartName="/xl/theme/themeOverride2.xml" ContentType="application/vnd.openxmlformats-officedocument.themeOverride+xml"/>
  <Override PartName="/xl/drawings/drawing166.xml" ContentType="application/vnd.openxmlformats-officedocument.drawingml.chartshapes+xml"/>
  <Override PartName="/xl/worksheets/sheet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charts/chart69.xml" ContentType="application/vnd.openxmlformats-officedocument.drawingml.chart+xml"/>
  <Override PartName="/xl/drawings/drawing84.xml" ContentType="application/vnd.openxmlformats-officedocument.drawingml.chartshapes+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Override PartName="/xl/drawings/drawing108.xml" ContentType="application/vnd.openxmlformats-officedocument.drawingml.chartshapes+xml"/>
  <Override PartName="/xl/drawings/drawing155.xml" ContentType="application/vnd.openxmlformats-officedocument.drawingml.chartshapes+xml"/>
  <Default Extension="rels" ContentType="application/vnd.openxmlformats-package.relationships+xml"/>
  <Override PartName="/xl/drawings/drawing15.xml" ContentType="application/vnd.openxmlformats-officedocument.drawingml.chartshapes+xml"/>
  <Override PartName="/xl/drawings/drawing26.xml" ContentType="application/vnd.openxmlformats-officedocument.drawing+xml"/>
  <Override PartName="/xl/charts/chart58.xml" ContentType="application/vnd.openxmlformats-officedocument.drawingml.chart+xml"/>
  <Override PartName="/xl/drawings/drawing62.xml" ContentType="application/vnd.openxmlformats-officedocument.drawingml.chartshapes+xml"/>
  <Override PartName="/xl/drawings/drawing73.xml" ContentType="application/vnd.openxmlformats-officedocument.drawingml.chartshapes+xml"/>
  <Override PartName="/xl/charts/chart107.xml" ContentType="application/vnd.openxmlformats-officedocument.drawingml.chart+xml"/>
  <Override PartName="/xl/charts/chart154.xml" ContentType="application/vnd.openxmlformats-officedocument.drawingml.chart+xml"/>
  <Override PartName="/xl/drawings/drawing144.xml" ContentType="application/vnd.openxmlformats-officedocument.drawingml.chartshapes+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ml.chartshapes+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drawings/drawing133.xml" ContentType="application/vnd.openxmlformats-officedocument.drawingml.chartshapes+xml"/>
  <Override PartName="/xl/worksheets/sheet1.xml" ContentType="application/vnd.openxmlformats-officedocument.spreadsheetml.worksheet+xml"/>
  <Override PartName="/xl/charts/chart25.xml" ContentType="application/vnd.openxmlformats-officedocument.drawingml.chart+xml"/>
  <Override PartName="/xl/drawings/drawing40.xml" ContentType="application/vnd.openxmlformats-officedocument.drawingml.chartshapes+xml"/>
  <Override PartName="/xl/charts/chart72.xml" ContentType="application/vnd.openxmlformats-officedocument.drawingml.chart+xml"/>
  <Override PartName="/xl/charts/chart132.xml" ContentType="application/vnd.openxmlformats-officedocument.drawingml.chart+xml"/>
  <Override PartName="/xl/drawings/drawing111.xml" ContentType="application/vnd.openxmlformats-officedocument.drawingml.chartshapes+xml"/>
  <Override PartName="/xl/drawings/drawing122.xml" ContentType="application/vnd.openxmlformats-officedocument.drawingml.chartshapes+xml"/>
  <Override PartName="/xl/charts/chart219.xml" ContentType="application/vnd.openxmlformats-officedocument.drawingml.chart+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drawings/drawing100.xml" ContentType="application/vnd.openxmlformats-officedocument.drawingml.chartshapes+xml"/>
  <Override PartName="/xl/charts/chart208.xml" ContentType="application/vnd.openxmlformats-officedocument.drawingml.chart+xml"/>
  <Override PartName="/xl/charts/chart50.xml" ContentType="application/vnd.openxmlformats-officedocument.drawingml.chart+xml"/>
  <Override PartName="/xl/drawings/drawing89.xml" ContentType="application/vnd.openxmlformats-officedocument.drawingml.chartshapes+xml"/>
  <Override PartName="/xl/charts/chart233.xml" ContentType="application/vnd.openxmlformats-officedocument.drawingml.chart+xml"/>
  <Override PartName="/xl/charts/chart244.xml" ContentType="application/vnd.openxmlformats-officedocument.drawingml.chart+xml"/>
  <Override PartName="/xl/charts/chart7.xml" ContentType="application/vnd.openxmlformats-officedocument.drawingml.chart+xml"/>
  <Override PartName="/xl/drawings/drawing78.xml" ContentType="application/vnd.openxmlformats-officedocument.drawingml.chartshapes+xml"/>
  <Override PartName="/xl/charts/chart222.xml" ContentType="application/vnd.openxmlformats-officedocument.drawingml.chart+xml"/>
  <Override PartName="/xl/drawings/drawing67.xml" ContentType="application/vnd.openxmlformats-officedocument.drawingml.chartshapes+xml"/>
  <Override PartName="/xl/charts/chart99.xml" ContentType="application/vnd.openxmlformats-officedocument.drawingml.chart+xml"/>
  <Override PartName="/xl/charts/chart159.xml" ContentType="application/vnd.openxmlformats-officedocument.drawingml.chart+xml"/>
  <Override PartName="/xl/charts/chart211.xml" ContentType="application/vnd.openxmlformats-officedocument.drawingml.chart+xml"/>
  <Override PartName="/xl/drawings/drawing138.xml" ContentType="application/vnd.openxmlformats-officedocument.drawingml.chartshapes+xml"/>
  <Override PartName="/xl/drawings/drawing149.xml" ContentType="application/vnd.openxmlformats-officedocument.drawingml.chartshapes+xml"/>
  <Override PartName="/xl/worksheets/sheet6.xml" ContentType="application/vnd.openxmlformats-officedocument.spreadsheetml.worksheet+xml"/>
  <Override PartName="/xl/drawings/drawing5.xml" ContentType="application/vnd.openxmlformats-officedocument.drawingml.chartshapes+xml"/>
  <Override PartName="/xl/drawings/drawing45.xml" ContentType="application/vnd.openxmlformats-officedocument.drawingml.chartshapes+xml"/>
  <Override PartName="/xl/drawings/drawing56.xml" ContentType="application/vnd.openxmlformats-officedocument.drawingml.chartshapes+xml"/>
  <Override PartName="/xl/charts/chart88.xml" ContentType="application/vnd.openxmlformats-officedocument.drawingml.chart+xml"/>
  <Override PartName="/xl/drawings/drawing92.xml" ContentType="application/vnd.openxmlformats-officedocument.drawing+xml"/>
  <Override PartName="/xl/charts/chart137.xml" ContentType="application/vnd.openxmlformats-officedocument.drawingml.chart+xml"/>
  <Override PartName="/xl/charts/chart148.xml" ContentType="application/vnd.openxmlformats-officedocument.drawingml.chart+xml"/>
  <Override PartName="/xl/charts/chart184.xml" ContentType="application/vnd.openxmlformats-officedocument.drawingml.chart+xml"/>
  <Override PartName="/xl/charts/chart195.xml" ContentType="application/vnd.openxmlformats-officedocument.drawingml.chart+xml"/>
  <Override PartName="/xl/charts/chart200.xml" ContentType="application/vnd.openxmlformats-officedocument.drawingml.chart+xml"/>
  <Override PartName="/xl/drawings/drawing127.xml" ContentType="application/vnd.openxmlformats-officedocument.drawingml.chartshapes+xml"/>
  <Override PartName="/xl/drawings/drawing34.xml" ContentType="application/vnd.openxmlformats-officedocument.drawingml.chartshapes+xml"/>
  <Override PartName="/xl/charts/chart77.xml" ContentType="application/vnd.openxmlformats-officedocument.drawingml.chart+xml"/>
  <Override PartName="/xl/drawings/drawing81.xml" ContentType="application/vnd.openxmlformats-officedocument.drawingml.chartshapes+xml"/>
  <Override PartName="/xl/charts/chart126.xml" ContentType="application/vnd.openxmlformats-officedocument.drawingml.chart+xml"/>
  <Override PartName="/xl/charts/chart173.xml" ContentType="application/vnd.openxmlformats-officedocument.drawingml.chart+xml"/>
  <Override PartName="/xl/drawings/drawing116.xml" ContentType="application/vnd.openxmlformats-officedocument.drawing+xml"/>
  <Override PartName="/xl/drawings/drawing163.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charts/chart55.xml" ContentType="application/vnd.openxmlformats-officedocument.drawingml.chart+xml"/>
  <Override PartName="/xl/charts/chart66.xml" ContentType="application/vnd.openxmlformats-officedocument.drawingml.chart+xml"/>
  <Override PartName="/xl/drawings/drawing70.xml" ContentType="application/vnd.openxmlformats-officedocument.drawingml.chartshapes+xml"/>
  <Override PartName="/xl/charts/chart115.xml" ContentType="application/vnd.openxmlformats-officedocument.drawingml.chart+xml"/>
  <Override PartName="/xl/charts/chart162.xml" ContentType="application/vnd.openxmlformats-officedocument.drawingml.chart+xml"/>
  <Override PartName="/xl/drawings/drawing105.xml" ContentType="application/vnd.openxmlformats-officedocument.drawingml.chartshapes+xml"/>
  <Override PartName="/xl/drawings/drawing141.xml" ContentType="application/vnd.openxmlformats-officedocument.drawingml.chartshapes+xml"/>
  <Override PartName="/xl/drawings/drawing152.xml" ContentType="application/vnd.openxmlformats-officedocument.drawingml.chartshapes+xml"/>
  <Override PartName="/xl/drawings/drawing12.xml" ContentType="application/vnd.openxmlformats-officedocument.drawingml.chartshapes+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drawings/drawing130.xml" ContentType="application/vnd.openxmlformats-officedocument.drawingml.chartshapes+xml"/>
  <Override PartName="/xl/charts/chart238.xml" ContentType="application/vnd.openxmlformats-officedocument.drawingml.chart+xml"/>
  <Override PartName="/xl/charts/chart33.xml" ContentType="application/vnd.openxmlformats-officedocument.drawingml.chart+xml"/>
  <Override PartName="/xl/charts/chart80.xml" ContentType="application/vnd.openxmlformats-officedocument.drawingml.chart+xml"/>
  <Override PartName="/xl/charts/chart227.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charts/chart216.xml" ContentType="application/vnd.openxmlformats-officedocument.drawingml.chart+xml"/>
  <Override PartName="/xl/drawings/drawing97.xml" ContentType="application/vnd.openxmlformats-officedocument.drawingml.chartshapes+xml"/>
  <Override PartName="/xl/charts/chart241.xml" ContentType="application/vnd.openxmlformats-officedocument.drawingml.chart+xml"/>
  <Override PartName="/xl/charts/chart178.xml" ContentType="application/vnd.openxmlformats-officedocument.drawingml.chart+xml"/>
  <Override PartName="/xl/drawings/drawing157.xml" ContentType="application/vnd.openxmlformats-officedocument.drawingml.chartshapes+xml"/>
  <Override PartName="/xl/drawings/drawing28.xml" ContentType="application/vnd.openxmlformats-officedocument.drawingml.chartshapes+xml"/>
  <Override PartName="/xl/drawings/drawing75.xml" ContentType="application/vnd.openxmlformats-officedocument.drawingml.chartshapes+xml"/>
  <Override PartName="/xl/charts/chart109.xml" ContentType="application/vnd.openxmlformats-officedocument.drawingml.chart+xml"/>
  <Override PartName="/xl/charts/chart156.xml" ContentType="application/vnd.openxmlformats-officedocument.drawingml.chart+xml"/>
  <Override PartName="/xl/drawings/drawing2.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ml.chartshapes+xml"/>
  <Override PartName="/xl/charts/chart96.xml" ContentType="application/vnd.openxmlformats-officedocument.drawingml.chart+xml"/>
  <Override PartName="/xl/drawings/drawing135.xml" ContentType="application/vnd.openxmlformats-officedocument.drawing+xml"/>
  <Override PartName="/xl/worksheets/sheet3.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drawings/drawing113.xml" ContentType="application/vnd.openxmlformats-officedocument.drawingml.chartshapes+xml"/>
  <Override PartName="/xl/drawings/drawing160.xml" ContentType="application/vnd.openxmlformats-officedocument.drawingml.chartshapes+xml"/>
  <Override PartName="/xl/drawings/drawing31.xml" ContentType="application/vnd.openxmlformats-officedocument.drawingml.chartshapes+xml"/>
  <Override PartName="/xl/charts/chart112.xml" ContentType="application/vnd.openxmlformats-officedocument.drawingml.chart+xml"/>
  <Override PartName="/xl/charts/chart52.xml" ContentType="application/vnd.openxmlformats-officedocument.drawingml.chart+xml"/>
  <Override PartName="/xl/charts/chart9.xml" ContentType="application/vnd.openxmlformats-officedocument.drawingml.chart+xml"/>
  <Override PartName="/xl/charts/chart30.xml" ContentType="application/vnd.openxmlformats-officedocument.drawingml.chart+xml"/>
  <Override PartName="/xl/charts/chart235.xml" ContentType="application/vnd.openxmlformats-officedocument.drawingml.chart+xml"/>
  <Override PartName="/xl/drawings/drawing69.xml" ContentType="application/vnd.openxmlformats-officedocument.drawingml.chartshapes+xml"/>
  <Override PartName="/xl/charts/chart213.xml" ContentType="application/vnd.openxmlformats-officedocument.drawingml.chart+xml"/>
  <Override PartName="/xl/charts/chart197.xml" ContentType="application/vnd.openxmlformats-officedocument.drawingml.chart+xml"/>
  <Override PartName="/xl/drawings/drawing129.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915" yWindow="270" windowWidth="12645" windowHeight="9225" tabRatio="748" firstSheet="8" activeTab="14"/>
  </bookViews>
  <sheets>
    <sheet name="D-dotaznik-7-2013-20141020" sheetId="78" r:id="rId1"/>
    <sheet name="ObceIII" sheetId="82" r:id="rId2"/>
    <sheet name="ÚČSM" sheetId="81" r:id="rId3"/>
    <sheet name="KU" sheetId="80" r:id="rId4"/>
    <sheet name="MD" sheetId="79" r:id="rId5"/>
    <sheet name="Graf1AC" sheetId="23" r:id="rId6"/>
    <sheet name="Graf1B" sheetId="4" r:id="rId7"/>
    <sheet name="Graf2" sheetId="24" r:id="rId8"/>
    <sheet name="Graf3" sheetId="25" r:id="rId9"/>
    <sheet name="Graf4" sheetId="59" r:id="rId10"/>
    <sheet name="Graf5" sheetId="60" r:id="rId11"/>
    <sheet name="Graf6" sheetId="71" r:id="rId12"/>
    <sheet name="Graf9A" sheetId="33" r:id="rId13"/>
    <sheet name="Graf9B" sheetId="38" r:id="rId14"/>
    <sheet name="Graf12" sheetId="61" r:id="rId15"/>
  </sheets>
  <definedNames>
    <definedName name="_xlnm._FilterDatabase" localSheetId="0" hidden="1">'D-dotaznik-7-2013-20141020'!$A$3:$EG$225</definedName>
  </definedNames>
  <calcPr calcId="125725"/>
</workbook>
</file>

<file path=xl/calcChain.xml><?xml version="1.0" encoding="utf-8"?>
<calcChain xmlns="http://schemas.openxmlformats.org/spreadsheetml/2006/main">
  <c r="AY238" i="82"/>
  <c r="AQ238"/>
  <c r="AL238"/>
  <c r="AF238"/>
  <c r="AD238"/>
  <c r="AY237"/>
  <c r="AQ237"/>
  <c r="AL237"/>
  <c r="AF237"/>
  <c r="AD237"/>
  <c r="AY236"/>
  <c r="AQ236"/>
  <c r="AL236"/>
  <c r="AF236"/>
  <c r="AD236"/>
  <c r="AY235"/>
  <c r="AQ235"/>
  <c r="AL235"/>
  <c r="AF235"/>
  <c r="AD235"/>
  <c r="AY234"/>
  <c r="AQ234"/>
  <c r="AL234"/>
  <c r="AF234"/>
  <c r="AD234"/>
  <c r="AY233"/>
  <c r="AQ233"/>
  <c r="AL233"/>
  <c r="AF233"/>
  <c r="AD233"/>
  <c r="AY232"/>
  <c r="AQ232"/>
  <c r="AL232"/>
  <c r="AF232"/>
  <c r="AD232"/>
  <c r="AY231"/>
  <c r="AQ231"/>
  <c r="AL231"/>
  <c r="AF231"/>
  <c r="AD231"/>
  <c r="AY230"/>
  <c r="AQ230"/>
  <c r="AL230"/>
  <c r="AF230"/>
  <c r="AD230"/>
  <c r="AY229"/>
  <c r="AQ229"/>
  <c r="AL229"/>
  <c r="AF229"/>
  <c r="AD229"/>
  <c r="AY228"/>
  <c r="AQ228"/>
  <c r="AL228"/>
  <c r="AF228"/>
  <c r="AD228"/>
  <c r="AY227"/>
  <c r="AQ227"/>
  <c r="AL227"/>
  <c r="AF227"/>
  <c r="AD227"/>
  <c r="AY226"/>
  <c r="AQ226"/>
  <c r="AL226"/>
  <c r="AF226"/>
  <c r="AD226"/>
  <c r="AY225"/>
  <c r="AQ225"/>
  <c r="AL225"/>
  <c r="AF225"/>
  <c r="AD225"/>
  <c r="AY224"/>
  <c r="AQ224"/>
  <c r="AL224"/>
  <c r="AF224"/>
  <c r="AD224"/>
  <c r="AY223"/>
  <c r="AQ223"/>
  <c r="AL223"/>
  <c r="AF223"/>
  <c r="AD223"/>
  <c r="AY222"/>
  <c r="AQ222"/>
  <c r="AL222"/>
  <c r="AF222"/>
  <c r="AD222"/>
  <c r="AY221"/>
  <c r="AQ221"/>
  <c r="AL221"/>
  <c r="AF221"/>
  <c r="AD221"/>
  <c r="AY220"/>
  <c r="AQ220"/>
  <c r="AL220"/>
  <c r="AF220"/>
  <c r="AD220"/>
  <c r="AY219"/>
  <c r="AQ219"/>
  <c r="AL219"/>
  <c r="AF219"/>
  <c r="AD219"/>
  <c r="AY218"/>
  <c r="AQ218"/>
  <c r="AL218"/>
  <c r="AF218"/>
  <c r="AD218"/>
  <c r="AY217"/>
  <c r="AQ217"/>
  <c r="AL217"/>
  <c r="AF217"/>
  <c r="AD217"/>
  <c r="AY216"/>
  <c r="AQ216"/>
  <c r="AL216"/>
  <c r="AF216"/>
  <c r="AD216"/>
  <c r="AY215"/>
  <c r="AQ215"/>
  <c r="AL215"/>
  <c r="AF215"/>
  <c r="AD215"/>
  <c r="AY214"/>
  <c r="AQ214"/>
  <c r="AL214"/>
  <c r="AF214"/>
  <c r="AD214"/>
  <c r="AY213"/>
  <c r="AQ213"/>
  <c r="AL213"/>
  <c r="AF213"/>
  <c r="AD213"/>
  <c r="AY212"/>
  <c r="AQ212"/>
  <c r="AL212"/>
  <c r="AF212"/>
  <c r="AD212"/>
  <c r="AY211"/>
  <c r="AQ211"/>
  <c r="AL211"/>
  <c r="AF211"/>
  <c r="AD211"/>
  <c r="AY210"/>
  <c r="AQ210"/>
  <c r="AL210"/>
  <c r="AF210"/>
  <c r="AD210"/>
  <c r="AY209"/>
  <c r="AQ209"/>
  <c r="AL209"/>
  <c r="AF209"/>
  <c r="AD209"/>
  <c r="AY208"/>
  <c r="AQ208"/>
  <c r="AL208"/>
  <c r="AF208"/>
  <c r="AD208"/>
  <c r="AY207"/>
  <c r="AQ207"/>
  <c r="AL207"/>
  <c r="AF207"/>
  <c r="AD207"/>
  <c r="AY206"/>
  <c r="AQ206"/>
  <c r="AL206"/>
  <c r="AF206"/>
  <c r="AD206"/>
  <c r="AY205"/>
  <c r="AQ205"/>
  <c r="AL205"/>
  <c r="AF205"/>
  <c r="AD205"/>
  <c r="AY204"/>
  <c r="AQ204"/>
  <c r="AL204"/>
  <c r="AF204"/>
  <c r="AD204"/>
  <c r="AY203"/>
  <c r="AQ203"/>
  <c r="AL203"/>
  <c r="AF203"/>
  <c r="AD203"/>
  <c r="AY202"/>
  <c r="AQ202"/>
  <c r="AL202"/>
  <c r="AF202"/>
  <c r="AD202"/>
  <c r="AY201"/>
  <c r="AQ201"/>
  <c r="AL201"/>
  <c r="AF201"/>
  <c r="AD201"/>
  <c r="AY200"/>
  <c r="AQ200"/>
  <c r="AL200"/>
  <c r="AF200"/>
  <c r="AD200"/>
  <c r="AY199"/>
  <c r="AQ199"/>
  <c r="AL199"/>
  <c r="AF199"/>
  <c r="AD199"/>
  <c r="AY198"/>
  <c r="AQ198"/>
  <c r="AL198"/>
  <c r="AF198"/>
  <c r="AD198"/>
  <c r="AY197"/>
  <c r="AQ197"/>
  <c r="AL197"/>
  <c r="AF197"/>
  <c r="AD197"/>
  <c r="AY196"/>
  <c r="AQ196"/>
  <c r="AL196"/>
  <c r="AF196"/>
  <c r="AD196"/>
  <c r="AY195"/>
  <c r="AQ195"/>
  <c r="AL195"/>
  <c r="AF195"/>
  <c r="AD195"/>
  <c r="AY194"/>
  <c r="AQ194"/>
  <c r="AL194"/>
  <c r="AF194"/>
  <c r="AD194"/>
  <c r="AY193"/>
  <c r="AQ193"/>
  <c r="AL193"/>
  <c r="AF193"/>
  <c r="AD193"/>
  <c r="AY192"/>
  <c r="AQ192"/>
  <c r="AL192"/>
  <c r="AF192"/>
  <c r="AD192"/>
  <c r="AY191"/>
  <c r="AQ191"/>
  <c r="AL191"/>
  <c r="AF191"/>
  <c r="AD191"/>
  <c r="AY190"/>
  <c r="AQ190"/>
  <c r="AL190"/>
  <c r="AF190"/>
  <c r="AD190"/>
  <c r="AY189"/>
  <c r="AQ189"/>
  <c r="AL189"/>
  <c r="AF189"/>
  <c r="AD189"/>
  <c r="AY188"/>
  <c r="AQ188"/>
  <c r="AL188"/>
  <c r="AF188"/>
  <c r="AD188"/>
  <c r="AY187"/>
  <c r="AQ187"/>
  <c r="AL187"/>
  <c r="AF187"/>
  <c r="AD187"/>
  <c r="AY186"/>
  <c r="AQ186"/>
  <c r="AL186"/>
  <c r="AF186"/>
  <c r="AD186"/>
  <c r="AY185"/>
  <c r="AQ185"/>
  <c r="AL185"/>
  <c r="AF185"/>
  <c r="AD185"/>
  <c r="AY184"/>
  <c r="AQ184"/>
  <c r="AL184"/>
  <c r="AF184"/>
  <c r="AD184"/>
  <c r="AY183"/>
  <c r="AQ183"/>
  <c r="AL183"/>
  <c r="AF183"/>
  <c r="AD183"/>
  <c r="AY182"/>
  <c r="AQ182"/>
  <c r="AL182"/>
  <c r="AF182"/>
  <c r="AD182"/>
  <c r="AY181"/>
  <c r="AQ181"/>
  <c r="AL181"/>
  <c r="AF181"/>
  <c r="AD181"/>
  <c r="AY180"/>
  <c r="AQ180"/>
  <c r="AL180"/>
  <c r="AF180"/>
  <c r="AD180"/>
  <c r="AY179"/>
  <c r="AQ179"/>
  <c r="AL179"/>
  <c r="AF179"/>
  <c r="AD179"/>
  <c r="AY178"/>
  <c r="AQ178"/>
  <c r="AL178"/>
  <c r="AF178"/>
  <c r="AD178"/>
  <c r="AY177"/>
  <c r="AQ177"/>
  <c r="AL177"/>
  <c r="AF177"/>
  <c r="AD177"/>
  <c r="AY176"/>
  <c r="AQ176"/>
  <c r="AL176"/>
  <c r="AF176"/>
  <c r="AD176"/>
  <c r="AY175"/>
  <c r="AQ175"/>
  <c r="AL175"/>
  <c r="AF175"/>
  <c r="AD175"/>
  <c r="AY174"/>
  <c r="AQ174"/>
  <c r="AL174"/>
  <c r="AF174"/>
  <c r="AD174"/>
  <c r="AY173"/>
  <c r="AQ173"/>
  <c r="AL173"/>
  <c r="AF173"/>
  <c r="AD173"/>
  <c r="AY172"/>
  <c r="AQ172"/>
  <c r="AL172"/>
  <c r="AF172"/>
  <c r="AD172"/>
  <c r="AY171"/>
  <c r="AQ171"/>
  <c r="AL171"/>
  <c r="AF171"/>
  <c r="AD171"/>
  <c r="AY170"/>
  <c r="AQ170"/>
  <c r="AL170"/>
  <c r="AF170"/>
  <c r="AD170"/>
  <c r="AY169"/>
  <c r="AQ169"/>
  <c r="AL169"/>
  <c r="AF169"/>
  <c r="AD169"/>
  <c r="AY168"/>
  <c r="AQ168"/>
  <c r="AL168"/>
  <c r="AF168"/>
  <c r="AD168"/>
  <c r="AY167"/>
  <c r="AQ167"/>
  <c r="AL167"/>
  <c r="AF167"/>
  <c r="AD167"/>
  <c r="AY166"/>
  <c r="AQ166"/>
  <c r="AL166"/>
  <c r="AF166"/>
  <c r="AD166"/>
  <c r="AY165"/>
  <c r="AQ165"/>
  <c r="AL165"/>
  <c r="AF165"/>
  <c r="AD165"/>
  <c r="AY164"/>
  <c r="AQ164"/>
  <c r="AL164"/>
  <c r="AF164"/>
  <c r="AD164"/>
  <c r="AY163"/>
  <c r="AQ163"/>
  <c r="AL163"/>
  <c r="AF163"/>
  <c r="AD163"/>
  <c r="AY162"/>
  <c r="AQ162"/>
  <c r="AL162"/>
  <c r="AF162"/>
  <c r="AD162"/>
  <c r="AY161"/>
  <c r="AQ161"/>
  <c r="AL161"/>
  <c r="AF161"/>
  <c r="AD161"/>
  <c r="AY160"/>
  <c r="AQ160"/>
  <c r="AL160"/>
  <c r="AF160"/>
  <c r="AD160"/>
  <c r="AY159"/>
  <c r="AQ159"/>
  <c r="AL159"/>
  <c r="AF159"/>
  <c r="AD159"/>
  <c r="AY158"/>
  <c r="AQ158"/>
  <c r="AL158"/>
  <c r="AF158"/>
  <c r="AD158"/>
  <c r="AY157"/>
  <c r="AQ157"/>
  <c r="AL157"/>
  <c r="AF157"/>
  <c r="AD157"/>
  <c r="AY156"/>
  <c r="AQ156"/>
  <c r="AL156"/>
  <c r="AF156"/>
  <c r="AD156"/>
  <c r="AY155"/>
  <c r="AQ155"/>
  <c r="AL155"/>
  <c r="AF155"/>
  <c r="AD155"/>
  <c r="AY154"/>
  <c r="AQ154"/>
  <c r="AL154"/>
  <c r="AF154"/>
  <c r="AD154"/>
  <c r="AY153"/>
  <c r="AQ153"/>
  <c r="AL153"/>
  <c r="AF153"/>
  <c r="AD153"/>
  <c r="AY152"/>
  <c r="AQ152"/>
  <c r="AL152"/>
  <c r="AF152"/>
  <c r="AD152"/>
  <c r="AY151"/>
  <c r="AQ151"/>
  <c r="AL151"/>
  <c r="AF151"/>
  <c r="AD151"/>
  <c r="AY150"/>
  <c r="AQ150"/>
  <c r="AL150"/>
  <c r="AF150"/>
  <c r="AD150"/>
  <c r="AY149"/>
  <c r="AQ149"/>
  <c r="AL149"/>
  <c r="AF149"/>
  <c r="AD149"/>
  <c r="AY148"/>
  <c r="AQ148"/>
  <c r="AL148"/>
  <c r="AF148"/>
  <c r="AD148"/>
  <c r="AY147"/>
  <c r="AQ147"/>
  <c r="AL147"/>
  <c r="AF147"/>
  <c r="AD147"/>
  <c r="AY146"/>
  <c r="AQ146"/>
  <c r="AL146"/>
  <c r="AF146"/>
  <c r="AD146"/>
  <c r="AY145"/>
  <c r="AQ145"/>
  <c r="AL145"/>
  <c r="AF145"/>
  <c r="AD145"/>
  <c r="AY144"/>
  <c r="AQ144"/>
  <c r="AL144"/>
  <c r="AF144"/>
  <c r="AD144"/>
  <c r="AY143"/>
  <c r="AQ143"/>
  <c r="AL143"/>
  <c r="AF143"/>
  <c r="AD143"/>
  <c r="AY142"/>
  <c r="AQ142"/>
  <c r="AL142"/>
  <c r="AF142"/>
  <c r="AD142"/>
  <c r="AY141"/>
  <c r="AQ141"/>
  <c r="AL141"/>
  <c r="AF141"/>
  <c r="AD141"/>
  <c r="AY140"/>
  <c r="AQ140"/>
  <c r="AL140"/>
  <c r="AF140"/>
  <c r="AD140"/>
  <c r="AY139"/>
  <c r="AQ139"/>
  <c r="AL139"/>
  <c r="AF139"/>
  <c r="AD139"/>
  <c r="AY138"/>
  <c r="AQ138"/>
  <c r="AL138"/>
  <c r="AF138"/>
  <c r="AD138"/>
  <c r="AY137"/>
  <c r="AQ137"/>
  <c r="AL137"/>
  <c r="AF137"/>
  <c r="AD137"/>
  <c r="AY136"/>
  <c r="AQ136"/>
  <c r="AL136"/>
  <c r="AF136"/>
  <c r="AD136"/>
  <c r="AY135"/>
  <c r="AQ135"/>
  <c r="AL135"/>
  <c r="AF135"/>
  <c r="AD135"/>
  <c r="AY134"/>
  <c r="AQ134"/>
  <c r="AL134"/>
  <c r="AF134"/>
  <c r="AD134"/>
  <c r="AY133"/>
  <c r="AQ133"/>
  <c r="AL133"/>
  <c r="AF133"/>
  <c r="AD133"/>
  <c r="AY132"/>
  <c r="AQ132"/>
  <c r="AL132"/>
  <c r="AF132"/>
  <c r="AD132"/>
  <c r="AY131"/>
  <c r="AQ131"/>
  <c r="AL131"/>
  <c r="AF131"/>
  <c r="AD131"/>
  <c r="AY130"/>
  <c r="AQ130"/>
  <c r="AL130"/>
  <c r="AF130"/>
  <c r="AD130"/>
  <c r="AY129"/>
  <c r="AQ129"/>
  <c r="AL129"/>
  <c r="AF129"/>
  <c r="AD129"/>
  <c r="AY128"/>
  <c r="AQ128"/>
  <c r="AL128"/>
  <c r="AF128"/>
  <c r="AD128"/>
  <c r="AY127"/>
  <c r="AQ127"/>
  <c r="AL127"/>
  <c r="AF127"/>
  <c r="AD127"/>
  <c r="AY126"/>
  <c r="AQ126"/>
  <c r="AL126"/>
  <c r="AF126"/>
  <c r="AD126"/>
  <c r="AY125"/>
  <c r="AQ125"/>
  <c r="AL125"/>
  <c r="AF125"/>
  <c r="AD125"/>
  <c r="AY124"/>
  <c r="AQ124"/>
  <c r="AL124"/>
  <c r="AF124"/>
  <c r="AD124"/>
  <c r="AY123"/>
  <c r="AQ123"/>
  <c r="AL123"/>
  <c r="AF123"/>
  <c r="AD123"/>
  <c r="AY122"/>
  <c r="AQ122"/>
  <c r="AL122"/>
  <c r="AF122"/>
  <c r="AD122"/>
  <c r="AY121"/>
  <c r="AQ121"/>
  <c r="AL121"/>
  <c r="AF121"/>
  <c r="AD121"/>
  <c r="AY120"/>
  <c r="AQ120"/>
  <c r="AL120"/>
  <c r="AF120"/>
  <c r="AD120"/>
  <c r="AY119"/>
  <c r="AQ119"/>
  <c r="AL119"/>
  <c r="AF119"/>
  <c r="AD119"/>
  <c r="AY118"/>
  <c r="AQ118"/>
  <c r="AL118"/>
  <c r="AF118"/>
  <c r="AD118"/>
  <c r="AY117"/>
  <c r="AQ117"/>
  <c r="AL117"/>
  <c r="AF117"/>
  <c r="AD117"/>
  <c r="AY116"/>
  <c r="AQ116"/>
  <c r="AL116"/>
  <c r="AF116"/>
  <c r="AD116"/>
  <c r="AY115"/>
  <c r="AQ115"/>
  <c r="AL115"/>
  <c r="AF115"/>
  <c r="AD115"/>
  <c r="AY114"/>
  <c r="AQ114"/>
  <c r="AL114"/>
  <c r="AF114"/>
  <c r="AD114"/>
  <c r="AY113"/>
  <c r="AQ113"/>
  <c r="AL113"/>
  <c r="AF113"/>
  <c r="AD113"/>
  <c r="AY112"/>
  <c r="AQ112"/>
  <c r="AL112"/>
  <c r="AF112"/>
  <c r="AD112"/>
  <c r="AY111"/>
  <c r="AQ111"/>
  <c r="AL111"/>
  <c r="AF111"/>
  <c r="AD111"/>
  <c r="AY110"/>
  <c r="AQ110"/>
  <c r="AL110"/>
  <c r="AF110"/>
  <c r="AD110"/>
  <c r="AY109"/>
  <c r="AQ109"/>
  <c r="AL109"/>
  <c r="AF109"/>
  <c r="AD109"/>
  <c r="AY108"/>
  <c r="AQ108"/>
  <c r="AL108"/>
  <c r="AF108"/>
  <c r="AD108"/>
  <c r="AY107"/>
  <c r="AQ107"/>
  <c r="AL107"/>
  <c r="AF107"/>
  <c r="AD107"/>
  <c r="AY106"/>
  <c r="AQ106"/>
  <c r="AL106"/>
  <c r="AF106"/>
  <c r="AD106"/>
  <c r="AY105"/>
  <c r="AQ105"/>
  <c r="AL105"/>
  <c r="AF105"/>
  <c r="AD105"/>
  <c r="AY104"/>
  <c r="AQ104"/>
  <c r="AL104"/>
  <c r="AF104"/>
  <c r="AD104"/>
  <c r="AY103"/>
  <c r="AQ103"/>
  <c r="AL103"/>
  <c r="AF103"/>
  <c r="AD103"/>
  <c r="AY102"/>
  <c r="AQ102"/>
  <c r="AL102"/>
  <c r="AF102"/>
  <c r="AD102"/>
  <c r="AY101"/>
  <c r="AQ101"/>
  <c r="AL101"/>
  <c r="AF101"/>
  <c r="AD101"/>
  <c r="AY100"/>
  <c r="AQ100"/>
  <c r="AL100"/>
  <c r="AF100"/>
  <c r="AD100"/>
  <c r="AY99"/>
  <c r="AQ99"/>
  <c r="AL99"/>
  <c r="AF99"/>
  <c r="AD99"/>
  <c r="AY98"/>
  <c r="AQ98"/>
  <c r="AL98"/>
  <c r="AF98"/>
  <c r="AD98"/>
  <c r="AY97"/>
  <c r="AQ97"/>
  <c r="AL97"/>
  <c r="AF97"/>
  <c r="AD97"/>
  <c r="AY96"/>
  <c r="AQ96"/>
  <c r="AL96"/>
  <c r="AF96"/>
  <c r="AD96"/>
  <c r="AY95"/>
  <c r="AQ95"/>
  <c r="AL95"/>
  <c r="AF95"/>
  <c r="AD95"/>
  <c r="AY94"/>
  <c r="AQ94"/>
  <c r="AL94"/>
  <c r="AF94"/>
  <c r="AD94"/>
  <c r="AY93"/>
  <c r="AQ93"/>
  <c r="AL93"/>
  <c r="AF93"/>
  <c r="AD93"/>
  <c r="AY92"/>
  <c r="AQ92"/>
  <c r="AL92"/>
  <c r="AF92"/>
  <c r="AD92"/>
  <c r="AY91"/>
  <c r="AQ91"/>
  <c r="AL91"/>
  <c r="AF91"/>
  <c r="AD91"/>
  <c r="AY90"/>
  <c r="AQ90"/>
  <c r="AL90"/>
  <c r="AF90"/>
  <c r="AD90"/>
  <c r="AY89"/>
  <c r="AQ89"/>
  <c r="AL89"/>
  <c r="AF89"/>
  <c r="AD89"/>
  <c r="AY88"/>
  <c r="AQ88"/>
  <c r="AL88"/>
  <c r="AF88"/>
  <c r="AD88"/>
  <c r="AY87"/>
  <c r="AQ87"/>
  <c r="AL87"/>
  <c r="AF87"/>
  <c r="AD87"/>
  <c r="AY86"/>
  <c r="AQ86"/>
  <c r="AL86"/>
  <c r="AF86"/>
  <c r="AD86"/>
  <c r="AY85"/>
  <c r="AQ85"/>
  <c r="AL85"/>
  <c r="AF85"/>
  <c r="AD85"/>
  <c r="AY84"/>
  <c r="AQ84"/>
  <c r="AL84"/>
  <c r="AF84"/>
  <c r="AD84"/>
  <c r="AY83"/>
  <c r="AQ83"/>
  <c r="AL83"/>
  <c r="AF83"/>
  <c r="AD83"/>
  <c r="AY82"/>
  <c r="AQ82"/>
  <c r="AL82"/>
  <c r="AF82"/>
  <c r="AD82"/>
  <c r="AY81"/>
  <c r="AQ81"/>
  <c r="AL81"/>
  <c r="AF81"/>
  <c r="AD81"/>
  <c r="AY80"/>
  <c r="AQ80"/>
  <c r="AL80"/>
  <c r="AF80"/>
  <c r="AD80"/>
  <c r="AY79"/>
  <c r="AQ79"/>
  <c r="AL79"/>
  <c r="AF79"/>
  <c r="AD79"/>
  <c r="AY78"/>
  <c r="AQ78"/>
  <c r="AL78"/>
  <c r="AF78"/>
  <c r="AD78"/>
  <c r="AY77"/>
  <c r="AQ77"/>
  <c r="AL77"/>
  <c r="AF77"/>
  <c r="AD77"/>
  <c r="AY76"/>
  <c r="AQ76"/>
  <c r="AL76"/>
  <c r="AF76"/>
  <c r="AD76"/>
  <c r="AY75"/>
  <c r="AQ75"/>
  <c r="AL75"/>
  <c r="AF75"/>
  <c r="AD75"/>
  <c r="AY74"/>
  <c r="AQ74"/>
  <c r="AL74"/>
  <c r="AF74"/>
  <c r="AD74"/>
  <c r="AY73"/>
  <c r="AQ73"/>
  <c r="AL73"/>
  <c r="AF73"/>
  <c r="AD73"/>
  <c r="AY72"/>
  <c r="AY71"/>
  <c r="AQ71"/>
  <c r="AL71"/>
  <c r="AF71"/>
  <c r="AD71"/>
  <c r="AY70"/>
  <c r="AQ70"/>
  <c r="AL70"/>
  <c r="AF70"/>
  <c r="AD70"/>
  <c r="AY69"/>
  <c r="AQ69"/>
  <c r="AL69"/>
  <c r="AF69"/>
  <c r="AD69"/>
  <c r="AY68"/>
  <c r="AQ68"/>
  <c r="AL68"/>
  <c r="AF68"/>
  <c r="AD68"/>
  <c r="AY67"/>
  <c r="AQ67"/>
  <c r="AL67"/>
  <c r="AF67"/>
  <c r="AD67"/>
  <c r="AY66"/>
  <c r="AQ66"/>
  <c r="AL66"/>
  <c r="AF66"/>
  <c r="AD66"/>
  <c r="AY65"/>
  <c r="AQ65"/>
  <c r="AL65"/>
  <c r="AF65"/>
  <c r="AD65"/>
  <c r="AY64"/>
  <c r="AQ64"/>
  <c r="AL64"/>
  <c r="AF64"/>
  <c r="AD64"/>
  <c r="AY63"/>
  <c r="AQ63"/>
  <c r="AL63"/>
  <c r="AF63"/>
  <c r="AD63"/>
  <c r="AY62"/>
  <c r="AQ62"/>
  <c r="AL62"/>
  <c r="AF62"/>
  <c r="AD62"/>
  <c r="AY61"/>
  <c r="AQ61"/>
  <c r="AL61"/>
  <c r="AF61"/>
  <c r="AD61"/>
  <c r="AY60"/>
  <c r="AQ60"/>
  <c r="AL60"/>
  <c r="AF60"/>
  <c r="AD60"/>
  <c r="AY59"/>
  <c r="AQ59"/>
  <c r="AL59"/>
  <c r="AF59"/>
  <c r="AD59"/>
  <c r="AY58"/>
  <c r="AQ58"/>
  <c r="AL58"/>
  <c r="AF58"/>
  <c r="AD58"/>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78" i="81"/>
  <c r="AQ78"/>
  <c r="AL78"/>
  <c r="AF78"/>
  <c r="AD78"/>
  <c r="AY77"/>
  <c r="AQ77"/>
  <c r="AL77"/>
  <c r="AF77"/>
  <c r="AD77"/>
  <c r="AY76"/>
  <c r="AQ76"/>
  <c r="AL76"/>
  <c r="AF76"/>
  <c r="AD76"/>
  <c r="AY75"/>
  <c r="AQ75"/>
  <c r="AL75"/>
  <c r="AF75"/>
  <c r="AD75"/>
  <c r="AY74"/>
  <c r="AQ74"/>
  <c r="AL74"/>
  <c r="AF74"/>
  <c r="AD74"/>
  <c r="AY73"/>
  <c r="AQ73"/>
  <c r="AL73"/>
  <c r="AF73"/>
  <c r="AD73"/>
  <c r="AY72"/>
  <c r="AQ72"/>
  <c r="AL72"/>
  <c r="AF72"/>
  <c r="AD72"/>
  <c r="AY71"/>
  <c r="AQ71"/>
  <c r="AL71"/>
  <c r="AF71"/>
  <c r="AD71"/>
  <c r="AY70"/>
  <c r="AQ70"/>
  <c r="AL70"/>
  <c r="AF70"/>
  <c r="AD70"/>
  <c r="AY69"/>
  <c r="AQ69"/>
  <c r="AL69"/>
  <c r="AF69"/>
  <c r="AD69"/>
  <c r="AY68"/>
  <c r="AQ68"/>
  <c r="AL68"/>
  <c r="AF68"/>
  <c r="AD68"/>
  <c r="AY67"/>
  <c r="AQ67"/>
  <c r="AL67"/>
  <c r="AF67"/>
  <c r="AD67"/>
  <c r="AY66"/>
  <c r="AQ66"/>
  <c r="AL66"/>
  <c r="AF66"/>
  <c r="AD66"/>
  <c r="AY65"/>
  <c r="AQ65"/>
  <c r="AL65"/>
  <c r="AF65"/>
  <c r="AD65"/>
  <c r="AY64"/>
  <c r="AQ64"/>
  <c r="AL64"/>
  <c r="AF64"/>
  <c r="AD64"/>
  <c r="AY63"/>
  <c r="AQ63"/>
  <c r="AL63"/>
  <c r="AF63"/>
  <c r="AD63"/>
  <c r="AY62"/>
  <c r="AQ62"/>
  <c r="AL62"/>
  <c r="AF62"/>
  <c r="AD62"/>
  <c r="AY61"/>
  <c r="AQ61"/>
  <c r="AL61"/>
  <c r="AF61"/>
  <c r="AD61"/>
  <c r="AY60"/>
  <c r="AQ60"/>
  <c r="AL60"/>
  <c r="AF60"/>
  <c r="AD60"/>
  <c r="AY59"/>
  <c r="AQ59"/>
  <c r="AL59"/>
  <c r="AF59"/>
  <c r="AD59"/>
  <c r="AY58"/>
  <c r="AQ58"/>
  <c r="AL58"/>
  <c r="AF58"/>
  <c r="AD58"/>
  <c r="AY57"/>
  <c r="AQ57"/>
  <c r="AL57"/>
  <c r="AF57"/>
  <c r="AD57"/>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17" i="80"/>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6" i="79"/>
  <c r="AQ6"/>
  <c r="AL6"/>
  <c r="AF6"/>
  <c r="AD6"/>
  <c r="AY5"/>
  <c r="AQ5"/>
  <c r="AL5"/>
  <c r="AF5"/>
  <c r="AD5"/>
  <c r="AY4"/>
  <c r="AQ4"/>
  <c r="AL4"/>
  <c r="AF4"/>
  <c r="AD4"/>
  <c r="AY300" i="78"/>
  <c r="AQ300"/>
  <c r="AL300"/>
  <c r="AF300"/>
  <c r="AD300"/>
  <c r="AY299"/>
  <c r="AQ299"/>
  <c r="AL299"/>
  <c r="AF299"/>
  <c r="AD299"/>
  <c r="AY298"/>
  <c r="AQ298"/>
  <c r="AL298"/>
  <c r="AF298"/>
  <c r="AD298"/>
  <c r="AY297"/>
  <c r="AQ297"/>
  <c r="AL297"/>
  <c r="AF297"/>
  <c r="AD297"/>
  <c r="AY296"/>
  <c r="AQ296"/>
  <c r="AL296"/>
  <c r="AF296"/>
  <c r="AD296"/>
  <c r="AY295"/>
  <c r="AQ295"/>
  <c r="AL295"/>
  <c r="AF295"/>
  <c r="AD295"/>
  <c r="AY294"/>
  <c r="AQ294"/>
  <c r="AL294"/>
  <c r="AF294"/>
  <c r="AD294"/>
  <c r="AY293"/>
  <c r="AQ293"/>
  <c r="AL293"/>
  <c r="AF293"/>
  <c r="AD293"/>
  <c r="AY292"/>
  <c r="AQ292"/>
  <c r="AL292"/>
  <c r="AF292"/>
  <c r="AD292"/>
  <c r="AY291"/>
  <c r="AQ291"/>
  <c r="AL291"/>
  <c r="AF291"/>
  <c r="AD291"/>
  <c r="AY290"/>
  <c r="AQ290"/>
  <c r="AL290"/>
  <c r="AF290"/>
  <c r="AD290"/>
  <c r="AY289"/>
  <c r="AQ289"/>
  <c r="AL289"/>
  <c r="AF289"/>
  <c r="AD289"/>
  <c r="AY288"/>
  <c r="AQ288"/>
  <c r="AL288"/>
  <c r="AF288"/>
  <c r="AD288"/>
  <c r="AY287"/>
  <c r="AQ287"/>
  <c r="AL287"/>
  <c r="AF287"/>
  <c r="AD287"/>
  <c r="AY286"/>
  <c r="AQ286"/>
  <c r="AL286"/>
  <c r="AF286"/>
  <c r="AD286"/>
  <c r="AY285"/>
  <c r="AQ285"/>
  <c r="AL285"/>
  <c r="AF285"/>
  <c r="AD285"/>
  <c r="AY284"/>
  <c r="AQ284"/>
  <c r="AL284"/>
  <c r="AF284"/>
  <c r="AD284"/>
  <c r="AY283"/>
  <c r="AQ283"/>
  <c r="AL283"/>
  <c r="AF283"/>
  <c r="AD283"/>
  <c r="AY282"/>
  <c r="AQ282"/>
  <c r="AL282"/>
  <c r="AF282"/>
  <c r="AD282"/>
  <c r="AY281"/>
  <c r="AQ281"/>
  <c r="AL281"/>
  <c r="AF281"/>
  <c r="AD281"/>
  <c r="AY280"/>
  <c r="AQ280"/>
  <c r="AL280"/>
  <c r="AF280"/>
  <c r="AD280"/>
  <c r="AY279"/>
  <c r="AQ279"/>
  <c r="AL279"/>
  <c r="AF279"/>
  <c r="AD279"/>
  <c r="AY278"/>
  <c r="AQ278"/>
  <c r="AL278"/>
  <c r="AF278"/>
  <c r="AD278"/>
  <c r="AY277"/>
  <c r="AQ277"/>
  <c r="AL277"/>
  <c r="AF277"/>
  <c r="AD277"/>
  <c r="AY276"/>
  <c r="AQ276"/>
  <c r="AL276"/>
  <c r="AF276"/>
  <c r="AD276"/>
  <c r="AY275"/>
  <c r="AQ275"/>
  <c r="AL275"/>
  <c r="AF275"/>
  <c r="AD275"/>
  <c r="AY274"/>
  <c r="AQ274"/>
  <c r="AL274"/>
  <c r="AF274"/>
  <c r="AD274"/>
  <c r="AY273"/>
  <c r="AQ273"/>
  <c r="AL273"/>
  <c r="AF273"/>
  <c r="AD273"/>
  <c r="AY272"/>
  <c r="AQ272"/>
  <c r="AL272"/>
  <c r="AF272"/>
  <c r="AD272"/>
  <c r="AY271"/>
  <c r="AQ271"/>
  <c r="AL271"/>
  <c r="AF271"/>
  <c r="AD271"/>
  <c r="AY270"/>
  <c r="AQ270"/>
  <c r="AL270"/>
  <c r="AF270"/>
  <c r="AD270"/>
  <c r="AY269"/>
  <c r="AQ269"/>
  <c r="AL269"/>
  <c r="AF269"/>
  <c r="AD269"/>
  <c r="AY268"/>
  <c r="AQ268"/>
  <c r="AL268"/>
  <c r="AF268"/>
  <c r="AD268"/>
  <c r="AY267"/>
  <c r="AQ267"/>
  <c r="AL267"/>
  <c r="AF267"/>
  <c r="AD267"/>
  <c r="AY266"/>
  <c r="AQ266"/>
  <c r="AL266"/>
  <c r="AF266"/>
  <c r="AD266"/>
  <c r="AY265"/>
  <c r="AQ265"/>
  <c r="AL265"/>
  <c r="AF265"/>
  <c r="AD265"/>
  <c r="AY264"/>
  <c r="AQ264"/>
  <c r="AL264"/>
  <c r="AF264"/>
  <c r="AD264"/>
  <c r="AY263"/>
  <c r="AQ263"/>
  <c r="AL263"/>
  <c r="AF263"/>
  <c r="AD263"/>
  <c r="AY262"/>
  <c r="AQ262"/>
  <c r="AL262"/>
  <c r="AF262"/>
  <c r="AD262"/>
  <c r="AY261"/>
  <c r="AQ261"/>
  <c r="AL261"/>
  <c r="AF261"/>
  <c r="AD261"/>
  <c r="AY260"/>
  <c r="AQ260"/>
  <c r="AL260"/>
  <c r="AF260"/>
  <c r="AD260"/>
  <c r="AY259"/>
  <c r="AQ259"/>
  <c r="AL259"/>
  <c r="AF259"/>
  <c r="AD259"/>
  <c r="AY258"/>
  <c r="AQ258"/>
  <c r="AL258"/>
  <c r="AF258"/>
  <c r="AD258"/>
  <c r="AY257"/>
  <c r="AQ257"/>
  <c r="AL257"/>
  <c r="AF257"/>
  <c r="AD257"/>
  <c r="AY256"/>
  <c r="AQ256"/>
  <c r="AL256"/>
  <c r="AF256"/>
  <c r="AD256"/>
  <c r="AY255"/>
  <c r="AQ255"/>
  <c r="AL255"/>
  <c r="AF255"/>
  <c r="AD255"/>
  <c r="AY254"/>
  <c r="AQ254"/>
  <c r="AL254"/>
  <c r="AF254"/>
  <c r="AD254"/>
  <c r="AY253"/>
  <c r="AQ253"/>
  <c r="AL253"/>
  <c r="AF253"/>
  <c r="AD253"/>
  <c r="AY252"/>
  <c r="AQ252"/>
  <c r="AL252"/>
  <c r="AF252"/>
  <c r="AD252"/>
  <c r="AY251"/>
  <c r="AQ251"/>
  <c r="AL251"/>
  <c r="AF251"/>
  <c r="AD251"/>
  <c r="AY250"/>
  <c r="AQ250"/>
  <c r="AL250"/>
  <c r="AF250"/>
  <c r="AD250"/>
  <c r="AY249"/>
  <c r="AQ249"/>
  <c r="AL249"/>
  <c r="AF249"/>
  <c r="AD249"/>
  <c r="AY248"/>
  <c r="AQ248"/>
  <c r="AL248"/>
  <c r="AF248"/>
  <c r="AD248"/>
  <c r="AY247"/>
  <c r="AQ247"/>
  <c r="AL247"/>
  <c r="AF247"/>
  <c r="AD247"/>
  <c r="AY246"/>
  <c r="AQ246"/>
  <c r="AL246"/>
  <c r="AF246"/>
  <c r="AD246"/>
  <c r="AY245"/>
  <c r="AQ245"/>
  <c r="AL245"/>
  <c r="AF245"/>
  <c r="AD245"/>
  <c r="AY244"/>
  <c r="AQ244"/>
  <c r="AL244"/>
  <c r="AF244"/>
  <c r="AD244"/>
  <c r="AY243"/>
  <c r="AQ243"/>
  <c r="AL243"/>
  <c r="AF243"/>
  <c r="AD243"/>
  <c r="AY242"/>
  <c r="AQ242"/>
  <c r="AL242"/>
  <c r="AF242"/>
  <c r="AD242"/>
  <c r="AY241"/>
  <c r="AQ241"/>
  <c r="AL241"/>
  <c r="AF241"/>
  <c r="AD241"/>
  <c r="AY240"/>
  <c r="AQ240"/>
  <c r="AL240"/>
  <c r="AF240"/>
  <c r="AD240"/>
  <c r="AY239"/>
  <c r="AQ239"/>
  <c r="AL239"/>
  <c r="AF239"/>
  <c r="AD239"/>
  <c r="AY238"/>
  <c r="AQ238"/>
  <c r="AL238"/>
  <c r="AF238"/>
  <c r="AD238"/>
  <c r="AY237"/>
  <c r="AQ237"/>
  <c r="AL237"/>
  <c r="AF237"/>
  <c r="AD237"/>
  <c r="AY236"/>
  <c r="AQ236"/>
  <c r="AL236"/>
  <c r="AF236"/>
  <c r="AD236"/>
  <c r="AY235"/>
  <c r="AQ235"/>
  <c r="AL235"/>
  <c r="AF235"/>
  <c r="AD235"/>
  <c r="AY234"/>
  <c r="AQ234"/>
  <c r="AL234"/>
  <c r="AF234"/>
  <c r="AD234"/>
  <c r="AY233"/>
  <c r="AQ233"/>
  <c r="AL233"/>
  <c r="AF233"/>
  <c r="AD233"/>
  <c r="AY232"/>
  <c r="AQ232"/>
  <c r="AL232"/>
  <c r="AF232"/>
  <c r="AD232"/>
  <c r="AY231"/>
  <c r="AQ231"/>
  <c r="AL231"/>
  <c r="AF231"/>
  <c r="AD231"/>
  <c r="AY230"/>
  <c r="AQ230"/>
  <c r="AL230"/>
  <c r="AF230"/>
  <c r="AD230"/>
  <c r="AY229"/>
  <c r="AQ229"/>
  <c r="AL229"/>
  <c r="AF229"/>
  <c r="AD229"/>
  <c r="AY228"/>
  <c r="AQ228"/>
  <c r="AL228"/>
  <c r="AF228"/>
  <c r="AD228"/>
  <c r="AY227"/>
  <c r="AQ227"/>
  <c r="AL227"/>
  <c r="AF227"/>
  <c r="AD227"/>
  <c r="AY226"/>
  <c r="AQ226"/>
  <c r="AL226"/>
  <c r="AF226"/>
  <c r="AD226"/>
  <c r="AY225"/>
  <c r="AQ225"/>
  <c r="AL225"/>
  <c r="AF225"/>
  <c r="AD225"/>
  <c r="AY224"/>
  <c r="AQ224"/>
  <c r="AL224"/>
  <c r="AF224"/>
  <c r="AD224"/>
  <c r="AY223"/>
  <c r="AQ223"/>
  <c r="AL223"/>
  <c r="AF223"/>
  <c r="AD223"/>
  <c r="AY222"/>
  <c r="AQ222"/>
  <c r="AL222"/>
  <c r="AF222"/>
  <c r="AD222"/>
  <c r="AY221"/>
  <c r="AQ221"/>
  <c r="AL221"/>
  <c r="AF221"/>
  <c r="AD221"/>
  <c r="AY220"/>
  <c r="AQ220"/>
  <c r="AL220"/>
  <c r="AF220"/>
  <c r="AD220"/>
  <c r="AY219"/>
  <c r="AQ219"/>
  <c r="AL219"/>
  <c r="AF219"/>
  <c r="AD219"/>
  <c r="AY218"/>
  <c r="AQ218"/>
  <c r="AL218"/>
  <c r="AF218"/>
  <c r="AD218"/>
  <c r="AY217"/>
  <c r="AQ217"/>
  <c r="AL217"/>
  <c r="AF217"/>
  <c r="AD217"/>
  <c r="AY216"/>
  <c r="AQ216"/>
  <c r="AL216"/>
  <c r="AF216"/>
  <c r="AD216"/>
  <c r="AY215"/>
  <c r="AQ215"/>
  <c r="AL215"/>
  <c r="AF215"/>
  <c r="AD215"/>
  <c r="AY214"/>
  <c r="AQ214"/>
  <c r="AL214"/>
  <c r="AF214"/>
  <c r="AD214"/>
  <c r="AY213"/>
  <c r="AQ213"/>
  <c r="AL213"/>
  <c r="AF213"/>
  <c r="AD213"/>
  <c r="AY212"/>
  <c r="AQ212"/>
  <c r="AL212"/>
  <c r="AF212"/>
  <c r="AD212"/>
  <c r="AY211"/>
  <c r="AQ211"/>
  <c r="AL211"/>
  <c r="AF211"/>
  <c r="AD211"/>
  <c r="AY210"/>
  <c r="AQ210"/>
  <c r="AL210"/>
  <c r="AF210"/>
  <c r="AD210"/>
  <c r="AY209"/>
  <c r="AQ209"/>
  <c r="AL209"/>
  <c r="AF209"/>
  <c r="AD209"/>
  <c r="AY208"/>
  <c r="AQ208"/>
  <c r="AL208"/>
  <c r="AF208"/>
  <c r="AD208"/>
  <c r="AY207"/>
  <c r="AQ207"/>
  <c r="AL207"/>
  <c r="AF207"/>
  <c r="AD207"/>
  <c r="AY206"/>
  <c r="AQ206"/>
  <c r="AL206"/>
  <c r="AF206"/>
  <c r="AD206"/>
  <c r="AY205"/>
  <c r="AQ205"/>
  <c r="AL205"/>
  <c r="AF205"/>
  <c r="AD205"/>
  <c r="AY204"/>
  <c r="AQ204"/>
  <c r="AL204"/>
  <c r="AF204"/>
  <c r="AD204"/>
  <c r="AY203"/>
  <c r="AQ203"/>
  <c r="AL203"/>
  <c r="AF203"/>
  <c r="AD203"/>
  <c r="AY202"/>
  <c r="AQ202"/>
  <c r="AL202"/>
  <c r="AF202"/>
  <c r="AD202"/>
  <c r="AY201"/>
  <c r="AQ201"/>
  <c r="AL201"/>
  <c r="AF201"/>
  <c r="AD201"/>
  <c r="AY200"/>
  <c r="AQ200"/>
  <c r="AL200"/>
  <c r="AF200"/>
  <c r="AD200"/>
  <c r="AY199"/>
  <c r="AQ199"/>
  <c r="AL199"/>
  <c r="AF199"/>
  <c r="AD199"/>
  <c r="AY198"/>
  <c r="AQ198"/>
  <c r="AL198"/>
  <c r="AF198"/>
  <c r="AD198"/>
  <c r="AY197"/>
  <c r="AQ197"/>
  <c r="AL197"/>
  <c r="AF197"/>
  <c r="AD197"/>
  <c r="AY196"/>
  <c r="AQ196"/>
  <c r="AL196"/>
  <c r="AF196"/>
  <c r="AD196"/>
  <c r="AY195"/>
  <c r="AQ195"/>
  <c r="AL195"/>
  <c r="AF195"/>
  <c r="AD195"/>
  <c r="AY194"/>
  <c r="AQ194"/>
  <c r="AL194"/>
  <c r="AF194"/>
  <c r="AD194"/>
  <c r="AY193"/>
  <c r="AQ193"/>
  <c r="AL193"/>
  <c r="AF193"/>
  <c r="AD193"/>
  <c r="AY192"/>
  <c r="AQ192"/>
  <c r="AL192"/>
  <c r="AF192"/>
  <c r="AD192"/>
  <c r="AY191"/>
  <c r="AQ191"/>
  <c r="AL191"/>
  <c r="AF191"/>
  <c r="AD191"/>
  <c r="AY190"/>
  <c r="AQ190"/>
  <c r="AL190"/>
  <c r="AF190"/>
  <c r="AD190"/>
  <c r="AY189"/>
  <c r="AQ189"/>
  <c r="AL189"/>
  <c r="AF189"/>
  <c r="AD189"/>
  <c r="AY188"/>
  <c r="AQ188"/>
  <c r="AL188"/>
  <c r="AF188"/>
  <c r="AD188"/>
  <c r="AY187"/>
  <c r="AQ187"/>
  <c r="AL187"/>
  <c r="AF187"/>
  <c r="AD187"/>
  <c r="AY186"/>
  <c r="AQ186"/>
  <c r="AL186"/>
  <c r="AF186"/>
  <c r="AD186"/>
  <c r="AY185"/>
  <c r="AQ185"/>
  <c r="AL185"/>
  <c r="AF185"/>
  <c r="AD185"/>
  <c r="AY184"/>
  <c r="AQ184"/>
  <c r="AL184"/>
  <c r="AF184"/>
  <c r="AD184"/>
  <c r="AY183"/>
  <c r="AQ183"/>
  <c r="AL183"/>
  <c r="AF183"/>
  <c r="AD183"/>
  <c r="AY182"/>
  <c r="AQ182"/>
  <c r="AL182"/>
  <c r="AF182"/>
  <c r="AD182"/>
  <c r="AY181"/>
  <c r="AQ181"/>
  <c r="AL181"/>
  <c r="AF181"/>
  <c r="AD181"/>
  <c r="AY180"/>
  <c r="AQ180"/>
  <c r="AL180"/>
  <c r="AF180"/>
  <c r="AD180"/>
  <c r="AY179"/>
  <c r="AQ179"/>
  <c r="AL179"/>
  <c r="AF179"/>
  <c r="AD179"/>
  <c r="AY178"/>
  <c r="AQ178"/>
  <c r="AL178"/>
  <c r="AF178"/>
  <c r="AD178"/>
  <c r="AY177"/>
  <c r="AQ177"/>
  <c r="AL177"/>
  <c r="AF177"/>
  <c r="AD177"/>
  <c r="AY176"/>
  <c r="AQ176"/>
  <c r="AL176"/>
  <c r="AF176"/>
  <c r="AD176"/>
  <c r="AY175"/>
  <c r="AQ175"/>
  <c r="AL175"/>
  <c r="AF175"/>
  <c r="AD175"/>
  <c r="AY174"/>
  <c r="AQ174"/>
  <c r="AL174"/>
  <c r="AF174"/>
  <c r="AD174"/>
  <c r="AY173"/>
  <c r="AQ173"/>
  <c r="AL173"/>
  <c r="AF173"/>
  <c r="AD173"/>
  <c r="AY172"/>
  <c r="AQ172"/>
  <c r="AL172"/>
  <c r="AF172"/>
  <c r="AD172"/>
  <c r="AY171"/>
  <c r="AQ171"/>
  <c r="AL171"/>
  <c r="AF171"/>
  <c r="AD171"/>
  <c r="AY170"/>
  <c r="AQ170"/>
  <c r="AL170"/>
  <c r="AF170"/>
  <c r="AD170"/>
  <c r="AY169"/>
  <c r="AQ169"/>
  <c r="AL169"/>
  <c r="AF169"/>
  <c r="AD169"/>
  <c r="AY168"/>
  <c r="AQ168"/>
  <c r="AL168"/>
  <c r="AF168"/>
  <c r="AD168"/>
  <c r="AY167"/>
  <c r="AQ167"/>
  <c r="AL167"/>
  <c r="AF167"/>
  <c r="AD167"/>
  <c r="AY166"/>
  <c r="AQ166"/>
  <c r="AL166"/>
  <c r="AF166"/>
  <c r="AD166"/>
  <c r="AY165"/>
  <c r="AQ165"/>
  <c r="AL165"/>
  <c r="AF165"/>
  <c r="AD165"/>
  <c r="AY164"/>
  <c r="AQ164"/>
  <c r="AL164"/>
  <c r="AF164"/>
  <c r="AD164"/>
  <c r="AY163"/>
  <c r="AQ163"/>
  <c r="AL163"/>
  <c r="AF163"/>
  <c r="AD163"/>
  <c r="AY162"/>
  <c r="AQ162"/>
  <c r="AL162"/>
  <c r="AF162"/>
  <c r="AD162"/>
  <c r="AY161"/>
  <c r="AQ161"/>
  <c r="AL161"/>
  <c r="AF161"/>
  <c r="AD161"/>
  <c r="AY160"/>
  <c r="AQ160"/>
  <c r="AL160"/>
  <c r="AF160"/>
  <c r="AD160"/>
  <c r="AY159"/>
  <c r="AQ159"/>
  <c r="AL159"/>
  <c r="AF159"/>
  <c r="AD159"/>
  <c r="AY158"/>
  <c r="AQ158"/>
  <c r="AL158"/>
  <c r="AF158"/>
  <c r="AD158"/>
  <c r="AY157"/>
  <c r="AQ157"/>
  <c r="AL157"/>
  <c r="AF157"/>
  <c r="AD157"/>
  <c r="AY156"/>
  <c r="AQ156"/>
  <c r="AL156"/>
  <c r="AF156"/>
  <c r="AD156"/>
  <c r="AY155"/>
  <c r="AQ155"/>
  <c r="AL155"/>
  <c r="AF155"/>
  <c r="AD155"/>
  <c r="AY154"/>
  <c r="AQ154"/>
  <c r="AL154"/>
  <c r="AF154"/>
  <c r="AD154"/>
  <c r="AY153"/>
  <c r="AQ153"/>
  <c r="AL153"/>
  <c r="AF153"/>
  <c r="AD153"/>
  <c r="AY152"/>
  <c r="AQ152"/>
  <c r="AL152"/>
  <c r="AF152"/>
  <c r="AD152"/>
  <c r="AY151"/>
  <c r="AQ151"/>
  <c r="AL151"/>
  <c r="AF151"/>
  <c r="AD151"/>
  <c r="AY150"/>
  <c r="AQ150"/>
  <c r="AL150"/>
  <c r="AF150"/>
  <c r="AD150"/>
  <c r="AY149"/>
  <c r="AQ149"/>
  <c r="AL149"/>
  <c r="AF149"/>
  <c r="AD149"/>
  <c r="AY148"/>
  <c r="AQ148"/>
  <c r="AL148"/>
  <c r="AF148"/>
  <c r="AD148"/>
  <c r="AY147"/>
  <c r="AQ147"/>
  <c r="AL147"/>
  <c r="AF147"/>
  <c r="AD147"/>
  <c r="AY146"/>
  <c r="AQ146"/>
  <c r="AL146"/>
  <c r="AF146"/>
  <c r="AD146"/>
  <c r="AY145"/>
  <c r="AQ145"/>
  <c r="AL145"/>
  <c r="AF145"/>
  <c r="AD145"/>
  <c r="AY144"/>
  <c r="AQ144"/>
  <c r="AL144"/>
  <c r="AF144"/>
  <c r="AD144"/>
  <c r="AY143"/>
  <c r="AQ143"/>
  <c r="AL143"/>
  <c r="AF143"/>
  <c r="AD143"/>
  <c r="AY142"/>
  <c r="AQ142"/>
  <c r="AL142"/>
  <c r="AF142"/>
  <c r="AD142"/>
  <c r="AY141"/>
  <c r="AQ141"/>
  <c r="AL141"/>
  <c r="AF141"/>
  <c r="AD141"/>
  <c r="AY140"/>
  <c r="AQ140"/>
  <c r="AL140"/>
  <c r="AF140"/>
  <c r="AD140"/>
  <c r="AY139"/>
  <c r="AQ139"/>
  <c r="AL139"/>
  <c r="AF139"/>
  <c r="AD139"/>
  <c r="AY138"/>
  <c r="AQ138"/>
  <c r="AL138"/>
  <c r="AF138"/>
  <c r="AD138"/>
  <c r="AY137"/>
  <c r="AQ137"/>
  <c r="AL137"/>
  <c r="AF137"/>
  <c r="AD137"/>
  <c r="AY136"/>
  <c r="AQ136"/>
  <c r="AL136"/>
  <c r="AF136"/>
  <c r="AD136"/>
  <c r="AY135"/>
  <c r="AQ135"/>
  <c r="AL135"/>
  <c r="AF135"/>
  <c r="AD135"/>
  <c r="AY134"/>
  <c r="AQ134"/>
  <c r="AL134"/>
  <c r="AF134"/>
  <c r="AD134"/>
  <c r="AY133"/>
  <c r="AQ133"/>
  <c r="AL133"/>
  <c r="AF133"/>
  <c r="AD133"/>
  <c r="AY132"/>
  <c r="AQ132"/>
  <c r="AL132"/>
  <c r="AF132"/>
  <c r="AD132"/>
  <c r="AY131"/>
  <c r="AQ131"/>
  <c r="AL131"/>
  <c r="AF131"/>
  <c r="AD131"/>
  <c r="AY130"/>
  <c r="AQ130"/>
  <c r="AL130"/>
  <c r="AF130"/>
  <c r="AD130"/>
  <c r="AY129"/>
  <c r="AQ129"/>
  <c r="AL129"/>
  <c r="AF129"/>
  <c r="AD129"/>
  <c r="AY128"/>
  <c r="AQ128"/>
  <c r="AL128"/>
  <c r="AF128"/>
  <c r="AD128"/>
  <c r="AY127"/>
  <c r="AQ127"/>
  <c r="AL127"/>
  <c r="AF127"/>
  <c r="AD127"/>
  <c r="AY126"/>
  <c r="AQ126"/>
  <c r="AL126"/>
  <c r="AF126"/>
  <c r="AD126"/>
  <c r="AY125"/>
  <c r="AQ125"/>
  <c r="AL125"/>
  <c r="AF125"/>
  <c r="AD125"/>
  <c r="AY124"/>
  <c r="AQ124"/>
  <c r="AL124"/>
  <c r="AF124"/>
  <c r="AD124"/>
  <c r="AY123"/>
  <c r="AQ123"/>
  <c r="AL123"/>
  <c r="AF123"/>
  <c r="AD123"/>
  <c r="AY122"/>
  <c r="AQ122"/>
  <c r="AL122"/>
  <c r="AF122"/>
  <c r="AD122"/>
  <c r="AY121"/>
  <c r="AQ121"/>
  <c r="AL121"/>
  <c r="AF121"/>
  <c r="AD121"/>
  <c r="AY120"/>
  <c r="AQ120"/>
  <c r="AL120"/>
  <c r="AF120"/>
  <c r="AD120"/>
  <c r="AY119"/>
  <c r="AQ119"/>
  <c r="AL119"/>
  <c r="AF119"/>
  <c r="AD119"/>
  <c r="AY118"/>
  <c r="AQ118"/>
  <c r="AL118"/>
  <c r="AF118"/>
  <c r="AD118"/>
  <c r="AY117"/>
  <c r="AQ117"/>
  <c r="AL117"/>
  <c r="AF117"/>
  <c r="AD117"/>
  <c r="AY116"/>
  <c r="AQ116"/>
  <c r="AL116"/>
  <c r="AF116"/>
  <c r="AD116"/>
  <c r="AY115"/>
  <c r="AQ115"/>
  <c r="AL115"/>
  <c r="AF115"/>
  <c r="AD115"/>
  <c r="AY114"/>
  <c r="AQ114"/>
  <c r="AL114"/>
  <c r="AF114"/>
  <c r="AD114"/>
  <c r="AY113"/>
  <c r="AQ113"/>
  <c r="AL113"/>
  <c r="AF113"/>
  <c r="AD113"/>
  <c r="AY112"/>
  <c r="AQ112"/>
  <c r="AL112"/>
  <c r="AF112"/>
  <c r="AD112"/>
  <c r="AY111"/>
  <c r="AQ111"/>
  <c r="AL111"/>
  <c r="AF111"/>
  <c r="AD111"/>
  <c r="AY110"/>
  <c r="AQ110"/>
  <c r="AL110"/>
  <c r="AF110"/>
  <c r="AD110"/>
  <c r="AY109"/>
  <c r="AQ109"/>
  <c r="AL109"/>
  <c r="AF109"/>
  <c r="AD109"/>
  <c r="AY108"/>
  <c r="AQ108"/>
  <c r="AL108"/>
  <c r="AF108"/>
  <c r="AD108"/>
  <c r="AY107"/>
  <c r="AQ107"/>
  <c r="AL107"/>
  <c r="AF107"/>
  <c r="AD107"/>
  <c r="AY106"/>
  <c r="AQ106"/>
  <c r="AL106"/>
  <c r="AF106"/>
  <c r="AD106"/>
  <c r="AY105"/>
  <c r="AQ105"/>
  <c r="AL105"/>
  <c r="AF105"/>
  <c r="AD105"/>
  <c r="AY104"/>
  <c r="AQ104"/>
  <c r="AL104"/>
  <c r="AF104"/>
  <c r="AD104"/>
  <c r="AY103"/>
  <c r="AQ103"/>
  <c r="AL103"/>
  <c r="AF103"/>
  <c r="AD103"/>
  <c r="AY102"/>
  <c r="AQ102"/>
  <c r="AL102"/>
  <c r="AF102"/>
  <c r="AD102"/>
  <c r="AY101"/>
  <c r="AQ101"/>
  <c r="AL101"/>
  <c r="AF101"/>
  <c r="AD101"/>
  <c r="AY100"/>
  <c r="AQ100"/>
  <c r="AL100"/>
  <c r="AF100"/>
  <c r="AD100"/>
  <c r="AY99"/>
  <c r="AQ99"/>
  <c r="AL99"/>
  <c r="AF99"/>
  <c r="AD99"/>
  <c r="AY98"/>
  <c r="AQ98"/>
  <c r="AL98"/>
  <c r="AF98"/>
  <c r="AD98"/>
  <c r="AY97"/>
  <c r="AQ97"/>
  <c r="AL97"/>
  <c r="AF97"/>
  <c r="AD97"/>
  <c r="AY96"/>
  <c r="AQ96"/>
  <c r="AL96"/>
  <c r="AF96"/>
  <c r="AD96"/>
  <c r="AY95"/>
  <c r="AQ95"/>
  <c r="AL95"/>
  <c r="AF95"/>
  <c r="AD95"/>
  <c r="AY94"/>
  <c r="AQ94"/>
  <c r="AL94"/>
  <c r="AF94"/>
  <c r="AD94"/>
  <c r="AY93"/>
  <c r="AQ93"/>
  <c r="AL93"/>
  <c r="AF93"/>
  <c r="AD93"/>
  <c r="AY92"/>
  <c r="AQ92"/>
  <c r="AL92"/>
  <c r="AF92"/>
  <c r="AD92"/>
  <c r="AY91"/>
  <c r="AQ91"/>
  <c r="AL91"/>
  <c r="AF91"/>
  <c r="AD91"/>
  <c r="AY90"/>
  <c r="AQ90"/>
  <c r="AL90"/>
  <c r="AF90"/>
  <c r="AD90"/>
  <c r="AY89"/>
  <c r="AY88"/>
  <c r="AQ88"/>
  <c r="AL88"/>
  <c r="AF88"/>
  <c r="AD88"/>
  <c r="AY87"/>
  <c r="AQ87"/>
  <c r="AL87"/>
  <c r="AF87"/>
  <c r="AD87"/>
  <c r="AY86"/>
  <c r="AQ86"/>
  <c r="AL86"/>
  <c r="AF86"/>
  <c r="AD86"/>
  <c r="AY85"/>
  <c r="AQ85"/>
  <c r="AL85"/>
  <c r="AF85"/>
  <c r="AD85"/>
  <c r="AY84"/>
  <c r="AQ84"/>
  <c r="AL84"/>
  <c r="AF84"/>
  <c r="AD84"/>
  <c r="AY83"/>
  <c r="AQ83"/>
  <c r="AL83"/>
  <c r="AF83"/>
  <c r="AD83"/>
  <c r="AY82"/>
  <c r="AQ82"/>
  <c r="AL82"/>
  <c r="AF82"/>
  <c r="AD82"/>
  <c r="AY81"/>
  <c r="AQ81"/>
  <c r="AL81"/>
  <c r="AF81"/>
  <c r="AD81"/>
  <c r="AY80"/>
  <c r="AQ80"/>
  <c r="AL80"/>
  <c r="AF80"/>
  <c r="AD80"/>
  <c r="AY79"/>
  <c r="AQ79"/>
  <c r="AL79"/>
  <c r="AF79"/>
  <c r="AD79"/>
  <c r="AY78"/>
  <c r="AQ78"/>
  <c r="AL78"/>
  <c r="AF78"/>
  <c r="AD78"/>
  <c r="AY77"/>
  <c r="AQ77"/>
  <c r="AL77"/>
  <c r="AF77"/>
  <c r="AD77"/>
  <c r="AY76"/>
  <c r="AQ76"/>
  <c r="AL76"/>
  <c r="AF76"/>
  <c r="AD76"/>
  <c r="AY75"/>
  <c r="AQ75"/>
  <c r="AL75"/>
  <c r="AF75"/>
  <c r="AD75"/>
  <c r="AY73"/>
  <c r="AQ73"/>
  <c r="AL73"/>
  <c r="AF73"/>
  <c r="AD73"/>
  <c r="AY72"/>
  <c r="AQ72"/>
  <c r="AL72"/>
  <c r="AF72"/>
  <c r="AD72"/>
  <c r="AY71"/>
  <c r="AQ71"/>
  <c r="AL71"/>
  <c r="AF71"/>
  <c r="AD71"/>
  <c r="AY70"/>
  <c r="AQ70"/>
  <c r="AL70"/>
  <c r="AF70"/>
  <c r="AD70"/>
  <c r="AY69"/>
  <c r="AQ69"/>
  <c r="AL69"/>
  <c r="AF69"/>
  <c r="AD69"/>
  <c r="AY68"/>
  <c r="AQ68"/>
  <c r="AL68"/>
  <c r="AF68"/>
  <c r="AD68"/>
  <c r="AY67"/>
  <c r="AQ67"/>
  <c r="AL67"/>
  <c r="AF67"/>
  <c r="AD67"/>
  <c r="AY66"/>
  <c r="AQ66"/>
  <c r="AL66"/>
  <c r="AF66"/>
  <c r="AD66"/>
  <c r="AY65"/>
  <c r="AQ65"/>
  <c r="AL65"/>
  <c r="AF65"/>
  <c r="AD65"/>
  <c r="AY64"/>
  <c r="AQ64"/>
  <c r="AL64"/>
  <c r="AF64"/>
  <c r="AD64"/>
  <c r="AY63"/>
  <c r="AQ63"/>
  <c r="AL63"/>
  <c r="AF63"/>
  <c r="AD63"/>
  <c r="AY62"/>
  <c r="AQ62"/>
  <c r="AL62"/>
  <c r="AF62"/>
  <c r="AD62"/>
  <c r="AY61"/>
  <c r="AQ61"/>
  <c r="AL61"/>
  <c r="AF61"/>
  <c r="AD61"/>
  <c r="AY60"/>
  <c r="AQ60"/>
  <c r="AL60"/>
  <c r="AF60"/>
  <c r="AD60"/>
  <c r="AY59"/>
  <c r="AQ59"/>
  <c r="AL59"/>
  <c r="AF59"/>
  <c r="AD59"/>
  <c r="AY58"/>
  <c r="AQ58"/>
  <c r="AL58"/>
  <c r="AF58"/>
  <c r="AD58"/>
  <c r="AY57"/>
  <c r="AQ57"/>
  <c r="AL57"/>
  <c r="AF57"/>
  <c r="AD57"/>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G42" i="71"/>
  <c r="AG43" s="1"/>
  <c r="AG40"/>
  <c r="AG41" s="1"/>
  <c r="AG38"/>
  <c r="AG39" s="1"/>
  <c r="AG36"/>
  <c r="AG37" s="1"/>
  <c r="AG34"/>
  <c r="AG35" s="1"/>
  <c r="X42"/>
  <c r="X43" s="1"/>
  <c r="X40"/>
  <c r="X41" s="1"/>
  <c r="X38"/>
  <c r="X39" s="1"/>
  <c r="X36"/>
  <c r="X37" s="1"/>
  <c r="X34"/>
  <c r="X35" s="1"/>
  <c r="O43"/>
  <c r="O42"/>
  <c r="O40"/>
  <c r="O41" s="1"/>
  <c r="O38"/>
  <c r="O39" s="1"/>
  <c r="O36"/>
  <c r="O37" s="1"/>
  <c r="O34"/>
  <c r="O35" s="1"/>
  <c r="F42"/>
  <c r="F43" s="1"/>
  <c r="F40"/>
  <c r="F41" s="1"/>
  <c r="F38"/>
  <c r="F39" s="1"/>
  <c r="F36"/>
  <c r="F37" s="1"/>
  <c r="F34"/>
  <c r="F35" s="1"/>
  <c r="AO7" i="24"/>
  <c r="AO6"/>
  <c r="AF7"/>
  <c r="AF6"/>
  <c r="W7"/>
  <c r="W6"/>
  <c r="N7"/>
  <c r="N6"/>
  <c r="E7"/>
  <c r="E6"/>
  <c r="AF42" i="71"/>
  <c r="AF43" s="1"/>
  <c r="AF40"/>
  <c r="AF41" s="1"/>
  <c r="AF38"/>
  <c r="AF39" s="1"/>
  <c r="AF36"/>
  <c r="AF37" s="1"/>
  <c r="AF35"/>
  <c r="AF34"/>
  <c r="W42"/>
  <c r="W43" s="1"/>
  <c r="W40"/>
  <c r="W41" s="1"/>
  <c r="W38"/>
  <c r="W39" s="1"/>
  <c r="W36"/>
  <c r="W37" s="1"/>
  <c r="W34"/>
  <c r="W35" s="1"/>
  <c r="N42"/>
  <c r="N43" s="1"/>
  <c r="N40"/>
  <c r="N41" s="1"/>
  <c r="N38"/>
  <c r="N39" s="1"/>
  <c r="N36"/>
  <c r="N37" s="1"/>
  <c r="N34"/>
  <c r="N35" s="1"/>
  <c r="E42"/>
  <c r="E43" s="1"/>
  <c r="E40"/>
  <c r="E41" s="1"/>
  <c r="E38"/>
  <c r="E39" s="1"/>
  <c r="E36"/>
  <c r="E37" s="1"/>
  <c r="E34"/>
  <c r="E35" s="1"/>
  <c r="AN7" i="24"/>
  <c r="AN6"/>
  <c r="AE7"/>
  <c r="AE6"/>
  <c r="V7"/>
  <c r="V6"/>
  <c r="M7"/>
  <c r="M6"/>
  <c r="AE42" i="71"/>
  <c r="AE43" s="1"/>
  <c r="V42"/>
  <c r="V43" s="1"/>
  <c r="M42"/>
  <c r="M43" s="1"/>
  <c r="D42"/>
  <c r="D43" s="1"/>
  <c r="AE40"/>
  <c r="AE41" s="1"/>
  <c r="V40"/>
  <c r="V41" s="1"/>
  <c r="M40"/>
  <c r="M41" s="1"/>
  <c r="D40"/>
  <c r="D41" s="1"/>
  <c r="AE38"/>
  <c r="AE39" s="1"/>
  <c r="V38"/>
  <c r="V39" s="1"/>
  <c r="M38"/>
  <c r="M39" s="1"/>
  <c r="D38"/>
  <c r="D39" s="1"/>
  <c r="AE36"/>
  <c r="AE37" s="1"/>
  <c r="V36"/>
  <c r="V37" s="1"/>
  <c r="M36"/>
  <c r="M37" s="1"/>
  <c r="D36"/>
  <c r="D37" s="1"/>
  <c r="AE34"/>
  <c r="AE35" s="1"/>
  <c r="V34"/>
  <c r="V35" s="1"/>
  <c r="M34"/>
  <c r="M35" s="1"/>
  <c r="D34"/>
  <c r="D35" s="1"/>
  <c r="D6" i="24" l="1"/>
  <c r="D7"/>
  <c r="D8" i="61"/>
  <c r="E8"/>
  <c r="F8"/>
  <c r="C8"/>
  <c r="C5" i="60" l="1"/>
  <c r="C6"/>
  <c r="C7"/>
  <c r="C8"/>
  <c r="C4"/>
  <c r="C4" i="25"/>
  <c r="C5" i="59"/>
  <c r="C6"/>
  <c r="C4"/>
  <c r="C5" i="25"/>
  <c r="C6"/>
  <c r="C5" i="24"/>
  <c r="C4"/>
  <c r="C6" s="1"/>
  <c r="C7" l="1"/>
  <c r="AM6"/>
  <c r="AM7"/>
  <c r="AD7" l="1"/>
  <c r="AD6"/>
  <c r="U7"/>
  <c r="U6"/>
  <c r="L7"/>
  <c r="L6"/>
  <c r="E8" i="38" l="1"/>
  <c r="D8"/>
  <c r="C8"/>
  <c r="F8" i="33"/>
  <c r="E8"/>
  <c r="D8"/>
  <c r="C8"/>
</calcChain>
</file>

<file path=xl/sharedStrings.xml><?xml version="1.0" encoding="utf-8"?>
<sst xmlns="http://schemas.openxmlformats.org/spreadsheetml/2006/main" count="12748" uniqueCount="3723">
  <si>
    <t>Počet oprávněných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</si>
  <si>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</si>
  <si>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</si>
  <si>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</si>
  <si>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</si>
  <si>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</si>
  <si>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</si>
  <si>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</si>
  <si>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</si>
  <si>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</si>
  <si>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</si>
  <si>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</si>
  <si>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</si>
  <si>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</si>
  <si>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Úřad městské části Brno-střed</t>
  </si>
  <si>
    <t>Brno-střed</t>
  </si>
  <si>
    <t>Úřad městské části Brno-Žabovřesky</t>
  </si>
  <si>
    <t>Brno-Žabovřesky</t>
  </si>
  <si>
    <t>Úřad městské části Brno-sever</t>
  </si>
  <si>
    <t>Brno-sever</t>
  </si>
  <si>
    <t>Úřad městské části Brno-Židenice</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</si>
  <si>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</si>
  <si>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</si>
  <si>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</si>
  <si>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</si>
  <si>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</si>
  <si>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</si>
  <si>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</si>
  <si>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</si>
  <si>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</si>
  <si>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</si>
  <si>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</si>
  <si>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</si>
  <si>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</si>
  <si>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</si>
  <si>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</si>
  <si>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</si>
  <si>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</si>
  <si>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</si>
  <si>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</si>
  <si>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</si>
  <si>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Úřad městské části Brno-Maloměřice a Obřany</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</si>
  <si>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</si>
  <si>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</si>
  <si>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</si>
  <si>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</si>
  <si>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</si>
  <si>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</si>
  <si>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</si>
  <si>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</si>
  <si>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</si>
  <si>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Úřad městské části Brno-Chrlice</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</si>
  <si>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</si>
  <si>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</si>
  <si>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</si>
  <si>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</si>
  <si>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</si>
  <si>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</si>
  <si>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</si>
  <si>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</si>
  <si>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</si>
  <si>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</si>
  <si>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</si>
  <si>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</si>
  <si>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</si>
  <si>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</si>
  <si>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</si>
  <si>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</si>
  <si>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</si>
  <si>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</si>
  <si>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</si>
  <si>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</si>
  <si>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</si>
  <si>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</si>
  <si>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</si>
  <si>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</si>
  <si>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</si>
  <si>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Úřad městské části Praha 12</t>
  </si>
  <si>
    <t>Praha 12</t>
  </si>
  <si>
    <t>Úřad městské části Praha 13</t>
  </si>
  <si>
    <t>Praha 13</t>
  </si>
  <si>
    <t>Úřad městské části Praha 14</t>
  </si>
  <si>
    <t>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</si>
  <si>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</si>
  <si>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</si>
  <si>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</si>
  <si>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</si>
  <si>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</si>
  <si>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</si>
  <si>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</si>
  <si>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</si>
  <si>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</si>
  <si>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</si>
  <si>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</si>
  <si>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</si>
  <si>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</si>
  <si>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</si>
  <si>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</si>
  <si>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</si>
  <si>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</si>
  <si>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</si>
  <si>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</si>
  <si>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</si>
  <si>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</si>
  <si>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</si>
  <si>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</si>
  <si>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</si>
  <si>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</si>
  <si>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</si>
  <si>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</si>
  <si>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</si>
  <si>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</si>
  <si>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</si>
  <si>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</si>
  <si>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</si>
  <si>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</si>
  <si>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</si>
  <si>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</si>
  <si>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</si>
  <si>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</si>
  <si>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</si>
  <si>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</si>
  <si>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</si>
  <si>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</si>
  <si>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</si>
  <si>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</si>
  <si>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</si>
  <si>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</si>
  <si>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</si>
  <si>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</si>
  <si>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</si>
  <si>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</si>
  <si>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</si>
  <si>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</si>
  <si>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</si>
  <si>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</si>
  <si>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</si>
  <si>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</si>
  <si>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</si>
  <si>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</si>
  <si>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</si>
  <si>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</si>
  <si>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</si>
  <si>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</si>
  <si>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</si>
  <si>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</si>
  <si>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</si>
  <si>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</si>
  <si>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</si>
  <si>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</si>
  <si>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</si>
  <si>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</si>
  <si>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</si>
  <si>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</si>
  <si>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</si>
  <si>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</si>
  <si>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</si>
  <si>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</si>
  <si>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</si>
  <si>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</si>
  <si>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</si>
  <si>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</si>
  <si>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</si>
  <si>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</si>
  <si>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</si>
  <si>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</si>
  <si>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</si>
  <si>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</si>
  <si>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</si>
  <si>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</si>
  <si>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</si>
  <si>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</si>
  <si>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</si>
  <si>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</si>
  <si>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</si>
  <si>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</si>
  <si>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</si>
  <si>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</si>
  <si>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</si>
  <si>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</si>
  <si>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</si>
  <si>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</si>
  <si>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</si>
  <si>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</si>
  <si>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</si>
  <si>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</si>
  <si>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</si>
  <si>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</si>
  <si>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</si>
  <si>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</si>
  <si>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</si>
  <si>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</si>
  <si>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</si>
  <si>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</si>
  <si>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</si>
  <si>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</si>
  <si>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</si>
  <si>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</si>
  <si>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</si>
  <si>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</si>
  <si>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</si>
  <si>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</si>
  <si>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</si>
  <si>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</si>
  <si>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</si>
  <si>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</si>
  <si>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</si>
  <si>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</si>
  <si>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</si>
  <si>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</si>
  <si>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</si>
  <si>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</si>
  <si>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</si>
  <si>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</si>
  <si>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</si>
  <si>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</si>
  <si>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</si>
  <si>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</si>
  <si>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</si>
  <si>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</si>
  <si>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</si>
  <si>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</si>
  <si>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</si>
  <si>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</si>
  <si>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</si>
  <si>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</si>
  <si>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</si>
  <si>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</si>
  <si>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</si>
  <si>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</si>
  <si>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</si>
  <si>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</si>
  <si>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</si>
  <si>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</si>
  <si>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</si>
  <si>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</si>
  <si>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</si>
  <si>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</si>
  <si>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</si>
  <si>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</si>
  <si>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</si>
  <si>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</si>
  <si>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</si>
  <si>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</si>
  <si>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</si>
  <si>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</si>
  <si>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</si>
  <si>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</si>
  <si>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</si>
  <si>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</si>
  <si>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</si>
  <si>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</si>
  <si>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</si>
  <si>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</si>
  <si>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</si>
  <si>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</si>
  <si>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</si>
  <si>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</si>
  <si>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</si>
  <si>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</si>
  <si>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</si>
  <si>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</si>
  <si>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</si>
  <si>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</si>
  <si>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</si>
  <si>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</si>
  <si>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</si>
  <si>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</si>
  <si>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</si>
  <si>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</si>
  <si>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</si>
  <si>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</si>
  <si>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</si>
  <si>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Magistrát města Opavy</t>
  </si>
  <si>
    <t>Opava</t>
  </si>
  <si>
    <t>Městský úřad Orlová</t>
  </si>
  <si>
    <t>Orlová</t>
  </si>
  <si>
    <t>Městský úřad Rýmařov</t>
  </si>
  <si>
    <t>Rýmařov</t>
  </si>
  <si>
    <t>Městský úřad Třinec</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</si>
  <si>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</si>
  <si>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</si>
  <si>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</si>
  <si>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</si>
  <si>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</si>
  <si>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</si>
  <si>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</si>
  <si>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</si>
  <si>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</si>
  <si>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</si>
  <si>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</si>
  <si>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</si>
  <si>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</si>
  <si>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</si>
  <si>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</si>
  <si>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</si>
  <si>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</si>
  <si>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</si>
  <si>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</si>
  <si>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</si>
  <si>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</si>
  <si>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</si>
  <si>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</si>
  <si>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</si>
  <si>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</si>
  <si>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</si>
  <si>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</si>
  <si>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</si>
  <si>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</si>
  <si>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</si>
  <si>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Úřad městského obvodu Moravská Ostrava a Přívoz</t>
  </si>
  <si>
    <t>Moravská Ostrava a Přívoz</t>
  </si>
  <si>
    <t>Úřad městského obvodu Slezská Ostrava</t>
  </si>
  <si>
    <t>Slezská Ostrava</t>
  </si>
  <si>
    <t>Úřad městského obvodu Ostrava-Jih</t>
  </si>
  <si>
    <t>Ostrava-Jih</t>
  </si>
  <si>
    <t>Úřad městského obvodu Poruba</t>
  </si>
  <si>
    <t>Poruba</t>
  </si>
  <si>
    <t>Úřad městského obvodu Nová Bělá</t>
  </si>
  <si>
    <t>Nová Bělá</t>
  </si>
  <si>
    <t>Stará Bělá</t>
  </si>
  <si>
    <t>Úřad městského obvodu Vítkovice</t>
  </si>
  <si>
    <t>Úřad městského obvodu Stará Bělá</t>
  </si>
  <si>
    <t>Úřad městského obvodu Pustkovec</t>
  </si>
  <si>
    <t>Pustkovec</t>
  </si>
  <si>
    <t>Úřad městského obvodu Petřkovice</t>
  </si>
  <si>
    <t>Petřkovice</t>
  </si>
  <si>
    <t>Úřad městského obvodu Lhotka</t>
  </si>
  <si>
    <t>Hošťálkovice</t>
  </si>
  <si>
    <t>Úřad městského obvodu Hošťálkovice</t>
  </si>
  <si>
    <t>Úřad městského obvodu Michálkovice</t>
  </si>
  <si>
    <t>Michálkovice</t>
  </si>
  <si>
    <t>Úřad městského obvodu Radvanice a Bartovice</t>
  </si>
  <si>
    <t>Radvanice a Bartovice</t>
  </si>
  <si>
    <t>Úřad městského obvodu Krásné Pole</t>
  </si>
  <si>
    <t>Krásné Pole</t>
  </si>
  <si>
    <t>Úřad městského obvodu Martinov</t>
  </si>
  <si>
    <t>Martinov</t>
  </si>
  <si>
    <t>Úřad městského obvodu Polanka nad Odrou</t>
  </si>
  <si>
    <t>Úřad městského obvodu Hrabová</t>
  </si>
  <si>
    <t>Úřad městského obvodu Svinov</t>
  </si>
  <si>
    <t>Svinov</t>
  </si>
  <si>
    <t>Úřad městského obvodu Třebovice</t>
  </si>
  <si>
    <t>Třebovice</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</si>
  <si>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</si>
  <si>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</si>
  <si>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</si>
  <si>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</si>
  <si>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</si>
  <si>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</si>
  <si>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</si>
  <si>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</si>
  <si>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</si>
  <si>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</si>
  <si>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</si>
  <si>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</si>
  <si>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</si>
  <si>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</si>
  <si>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</si>
  <si>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</si>
  <si>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</si>
  <si>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</si>
  <si>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</si>
  <si>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</si>
  <si>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</si>
  <si>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</si>
  <si>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</si>
  <si>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</si>
  <si>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</si>
  <si>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</si>
  <si>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</si>
  <si>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</si>
  <si>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</si>
  <si>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</si>
  <si>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</si>
  <si>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</si>
  <si>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</si>
  <si>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</si>
  <si>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</si>
  <si>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</si>
  <si>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</si>
  <si>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</si>
  <si>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</si>
  <si>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</si>
  <si>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</si>
  <si>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</si>
  <si>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</si>
  <si>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</si>
  <si>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</si>
  <si>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</si>
  <si>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</si>
  <si>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</si>
  <si>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</si>
  <si>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Městský úřad Blovice</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</si>
  <si>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</si>
  <si>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</si>
  <si>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</si>
  <si>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</si>
  <si>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</si>
  <si>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</si>
  <si>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</si>
  <si>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</si>
  <si>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</si>
  <si>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</si>
  <si>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</si>
  <si>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</si>
  <si>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</si>
  <si>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</si>
  <si>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</si>
  <si>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</si>
  <si>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</si>
  <si>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</si>
  <si>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</si>
  <si>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</si>
  <si>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</si>
  <si>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</si>
  <si>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</si>
  <si>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</si>
  <si>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</si>
  <si>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</si>
  <si>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</si>
  <si>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</si>
  <si>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</si>
  <si>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</si>
  <si>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</si>
  <si>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</si>
  <si>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Brandýs nad Labem-Stará Boleslav</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</si>
  <si>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</si>
  <si>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</si>
  <si>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</si>
  <si>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</si>
  <si>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</si>
  <si>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</si>
  <si>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</si>
  <si>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</si>
  <si>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</si>
  <si>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</si>
  <si>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</si>
  <si>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</si>
  <si>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</si>
  <si>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</si>
  <si>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</si>
  <si>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</si>
  <si>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</si>
  <si>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</si>
  <si>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</si>
  <si>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</si>
  <si>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</si>
  <si>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</si>
  <si>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</si>
  <si>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</si>
  <si>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</si>
  <si>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</si>
  <si>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</si>
  <si>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</si>
  <si>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</si>
  <si>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</si>
  <si>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</si>
  <si>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</si>
  <si>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</si>
  <si>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</si>
  <si>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</si>
  <si>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</si>
  <si>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</si>
  <si>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</si>
  <si>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</si>
  <si>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</si>
  <si>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</si>
  <si>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Městský úřad Vlašim</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</si>
  <si>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</si>
  <si>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</si>
  <si>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</si>
  <si>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</si>
  <si>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</si>
  <si>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</si>
  <si>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</si>
  <si>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</si>
  <si>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</si>
  <si>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</si>
  <si>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</si>
  <si>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</si>
  <si>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</si>
  <si>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</si>
  <si>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</si>
  <si>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</si>
  <si>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</si>
  <si>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</si>
  <si>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</si>
  <si>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</si>
  <si>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</si>
  <si>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</si>
  <si>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</si>
  <si>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</si>
  <si>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</si>
  <si>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</si>
  <si>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</si>
  <si>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</si>
  <si>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</si>
  <si>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</si>
  <si>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</si>
  <si>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</si>
  <si>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</si>
  <si>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</si>
  <si>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</si>
  <si>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</si>
  <si>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</si>
  <si>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</si>
  <si>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</si>
  <si>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</si>
  <si>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</si>
  <si>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</si>
  <si>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</si>
  <si>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</si>
  <si>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</si>
  <si>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Magistrát města Jihlavy</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</si>
  <si>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</si>
  <si>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</si>
  <si>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</si>
  <si>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</si>
  <si>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</si>
  <si>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</si>
  <si>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</si>
  <si>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</si>
  <si>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</si>
  <si>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</si>
  <si>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</si>
  <si>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</si>
  <si>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</si>
  <si>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</si>
  <si>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</si>
  <si>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</si>
  <si>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</si>
  <si>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</si>
  <si>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</si>
  <si>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</si>
  <si>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</si>
  <si>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</si>
  <si>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</si>
  <si>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</si>
  <si>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</si>
  <si>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</si>
  <si>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</si>
  <si>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</si>
  <si>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</si>
  <si>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</si>
  <si>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</si>
  <si>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</si>
  <si>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</si>
  <si>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</si>
  <si>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</si>
  <si>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</si>
  <si>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</si>
  <si>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</si>
  <si>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</si>
  <si>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</si>
  <si>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</si>
  <si>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</si>
  <si>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</si>
  <si>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</si>
  <si>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</si>
  <si>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</si>
  <si>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</si>
  <si>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</si>
  <si>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</si>
  <si>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</si>
  <si>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</si>
  <si>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</si>
  <si>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Úřad městského obvodu Mariánské Hory a Hulváky</t>
  </si>
  <si>
    <t>Hustopeče</t>
  </si>
  <si>
    <t>Plzeň 3</t>
  </si>
  <si>
    <t>Plzeň 4</t>
  </si>
  <si>
    <t>Vítkovice</t>
  </si>
  <si>
    <t>Mariánské Hory a Hulváky</t>
  </si>
  <si>
    <t>Lhotka</t>
  </si>
  <si>
    <t>Polanka nad Odrou</t>
  </si>
  <si>
    <t>Hrabová</t>
  </si>
  <si>
    <t>Obce III. typu</t>
  </si>
  <si>
    <t>3 až 9</t>
  </si>
  <si>
    <t>10 a více</t>
  </si>
  <si>
    <t>Kategorie</t>
  </si>
  <si>
    <t>a</t>
  </si>
  <si>
    <t>b</t>
  </si>
  <si>
    <t>c</t>
  </si>
  <si>
    <t>d</t>
  </si>
  <si>
    <t>SÚ celkem</t>
  </si>
  <si>
    <t>ČR</t>
  </si>
  <si>
    <t>ČR - %</t>
  </si>
  <si>
    <t>Rozloha správních obvodů</t>
  </si>
  <si>
    <t xml:space="preserve">Liberecký </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</si>
  <si>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</si>
  <si>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</si>
  <si>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</si>
  <si>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</si>
  <si>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</si>
  <si>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</si>
  <si>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</si>
  <si>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</si>
  <si>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</si>
  <si>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</si>
  <si>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</si>
  <si>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</si>
  <si>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</si>
  <si>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</si>
  <si>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</si>
  <si>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</si>
  <si>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</si>
  <si>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</si>
  <si>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</si>
  <si>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</si>
  <si>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</si>
  <si>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</si>
  <si>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</si>
  <si>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</si>
  <si>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</si>
  <si>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</si>
  <si>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</si>
  <si>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</si>
  <si>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</si>
  <si>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</si>
  <si>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</si>
  <si>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</si>
  <si>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</si>
  <si>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</si>
  <si>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</si>
  <si>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</si>
  <si>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Brandýs nad Labem - Stará Boleslav</t>
  </si>
  <si>
    <t>Sedľčany</t>
  </si>
  <si>
    <t>Česká republika</t>
  </si>
  <si>
    <t>Ministerstvo dopravy</t>
  </si>
  <si>
    <t>Úřad pro civilní letectví</t>
  </si>
  <si>
    <t>Drážní úřad</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</si>
  <si>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</si>
  <si>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</si>
  <si>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</si>
  <si>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</si>
  <si>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</si>
  <si>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</si>
  <si>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</si>
  <si>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</si>
  <si>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kraje Vysočina</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</si>
  <si>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</si>
  <si>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</si>
  <si>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</si>
  <si>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</si>
  <si>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</si>
  <si>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</si>
  <si>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</si>
  <si>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</si>
  <si>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</si>
  <si>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</si>
  <si>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MD, ÚCL, DÚ</t>
  </si>
  <si>
    <t>Personální obsazenost ve správním obvodu</t>
  </si>
  <si>
    <t>Brno-Řečkovice a Mokrá Hora, Ořešín a Ivanovice</t>
  </si>
  <si>
    <t>Brno-Bystrc, Žebětín, Kníničky</t>
  </si>
  <si>
    <t>z toho se ZOZ</t>
  </si>
  <si>
    <t>z toho bez ZOZ</t>
  </si>
  <si>
    <t>SÚ – KÚ</t>
  </si>
  <si>
    <t>úřední osoby se ZOZ</t>
  </si>
  <si>
    <t>úřední osoby bez ZOZ</t>
  </si>
  <si>
    <t>Počet úředních osob a ZOZ</t>
  </si>
  <si>
    <t>SÚ – MD, ÚCL, DÚ (%)</t>
  </si>
  <si>
    <t>SÚ – KÚ (%)</t>
  </si>
  <si>
    <t>SÚ – MD, ÚCL, DÚ</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</si>
  <si>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</si>
  <si>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</si>
  <si>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</si>
  <si>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</si>
  <si>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</si>
  <si>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</si>
  <si>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ČR / kraj / územně členěné statutární město</t>
  </si>
  <si>
    <t>ČR / 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</si>
  <si>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
ministerstvo = 6</t>
    </r>
  </si>
  <si>
    <t>Název ministerstva / úřadu / krajského úřadu / magistrátu / městského úřadu / úřadu městské části / úřadu městského obvodu</t>
  </si>
  <si>
    <t>Součet úředních osob</t>
  </si>
  <si>
    <t>Magistrát města Jablonce nad Nisou</t>
  </si>
  <si>
    <t>Magistrát města Prostějova</t>
  </si>
  <si>
    <t>Brno-Královo Pole, Útěchov a Jehnice</t>
  </si>
  <si>
    <t>Úřad městské části Brno-Kohoutovice</t>
  </si>
  <si>
    <t>D1</t>
  </si>
  <si>
    <t>D2</t>
  </si>
  <si>
    <t>D3</t>
  </si>
  <si>
    <t>D4</t>
  </si>
  <si>
    <t>Personální obsazenost</t>
  </si>
  <si>
    <t>Počet obyvatel správních obvodů</t>
  </si>
  <si>
    <t>Počet obcí ve správních obvodech</t>
  </si>
  <si>
    <t>počet úředních osob</t>
  </si>
  <si>
    <t>poměr úředních osob se ZOZ k počtu úředních osob (%)</t>
  </si>
  <si>
    <t>Vybavení</t>
  </si>
  <si>
    <t>Program</t>
  </si>
  <si>
    <t>Předpisy</t>
  </si>
  <si>
    <t>Normy</t>
  </si>
  <si>
    <t>KN</t>
  </si>
  <si>
    <t>SÚ – ČR (%)</t>
  </si>
  <si>
    <t>SU_OBAKT</t>
  </si>
  <si>
    <t>SU_VYMERA</t>
  </si>
  <si>
    <t>POC_OBEC</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</si>
  <si>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</si>
  <si>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</si>
  <si>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</si>
  <si>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</si>
  <si>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</si>
  <si>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</si>
  <si>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</si>
  <si>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</si>
  <si>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</si>
  <si>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</si>
  <si>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</si>
  <si>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</si>
  <si>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</si>
  <si>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</si>
  <si>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</si>
  <si>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</si>
  <si>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</si>
  <si>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</si>
  <si>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</si>
  <si>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</si>
  <si>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Ostatní</t>
  </si>
  <si>
    <t>Upřednostňovaná forma metodické pomoci</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</si>
  <si>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</si>
  <si>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</si>
  <si>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</si>
  <si>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</si>
  <si>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</si>
  <si>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</si>
  <si>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</si>
  <si>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</si>
  <si>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</si>
  <si>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</si>
  <si>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</si>
  <si>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</si>
  <si>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</si>
  <si>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</si>
  <si>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</si>
  <si>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</si>
  <si>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</si>
  <si>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</si>
  <si>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</si>
  <si>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</si>
  <si>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</si>
  <si>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</si>
  <si>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</si>
  <si>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</si>
  <si>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</si>
  <si>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</si>
  <si>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</si>
  <si>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</si>
  <si>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</si>
  <si>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</si>
  <si>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</si>
  <si>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</si>
  <si>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</si>
  <si>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</si>
  <si>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9"/>
        <color rgb="FF000000"/>
        <rFont val="Arial"/>
        <family val="2"/>
        <charset val="238"/>
      </rPr>
      <t>Ano=1 Ne=0</t>
    </r>
  </si>
  <si>
    <r>
      <t xml:space="preserve">Útvar má k dispozici právní předpisy v digitální formě
</t>
    </r>
    <r>
      <rPr>
        <sz val="9"/>
        <color rgb="FF000000"/>
        <rFont val="Arial"/>
        <family val="2"/>
        <charset val="238"/>
      </rPr>
      <t>Ano=1 Ne=0</t>
    </r>
  </si>
  <si>
    <r>
      <t xml:space="preserve">Útvar má k dispozici technické normy v digitální formě
</t>
    </r>
    <r>
      <rPr>
        <sz val="9"/>
        <color rgb="FF000000"/>
        <rFont val="Arial"/>
        <family val="2"/>
        <charset val="238"/>
      </rPr>
      <t>Ano=1 Ne=0</t>
    </r>
  </si>
  <si>
    <r>
      <t xml:space="preserve">Útvar má bezúplatný dálkový přístup k údajům katastru nemovitostí
</t>
    </r>
    <r>
      <rPr>
        <sz val="9"/>
        <color rgb="FF000000"/>
        <rFont val="Arial"/>
        <family val="2"/>
        <charset val="238"/>
      </rPr>
      <t>Ano=1 Ne=0</t>
    </r>
  </si>
  <si>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</si>
  <si>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</si>
  <si>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</si>
  <si>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</si>
  <si>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</si>
  <si>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</si>
  <si>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</si>
  <si>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</si>
  <si>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 a kolaudačních rozhodnutí</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</si>
  <si>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</si>
  <si>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</si>
  <si>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</si>
  <si>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</si>
  <si>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</si>
  <si>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</si>
  <si>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</si>
  <si>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</si>
  <si>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</si>
  <si>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</si>
  <si>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</si>
  <si>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</si>
  <si>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</si>
  <si>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</si>
  <si>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</si>
  <si>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</si>
  <si>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</si>
  <si>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</si>
  <si>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</si>
  <si>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</si>
  <si>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</si>
  <si>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</si>
  <si>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</si>
  <si>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</si>
  <si>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</si>
  <si>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</si>
  <si>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</si>
  <si>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</si>
  <si>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</si>
  <si>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</si>
  <si>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</si>
  <si>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</si>
  <si>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</si>
  <si>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</si>
  <si>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</si>
  <si>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</si>
  <si>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</si>
  <si>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</si>
  <si>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</si>
  <si>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</si>
  <si>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</si>
  <si>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</si>
  <si>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</si>
  <si>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</si>
  <si>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</si>
  <si>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</si>
  <si>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</si>
  <si>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</si>
  <si>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</si>
  <si>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</si>
  <si>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</si>
  <si>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</si>
  <si>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žádostí o informace - § 13 zákona č. 106/1999 Sb.</t>
  </si>
  <si>
    <t>Počet žádostí o informace - § 3 zákona č. 123/1998 Sb.</t>
  </si>
  <si>
    <t>Počet stavebních objektů, o nichž byly vloženy identifikační údaje do systému územní identifikace (ISÚI)</t>
  </si>
  <si>
    <t>Uveďte, v jakém procentuálním podílu je agenda stavebního zákona k celkové agendě vykonávané speciálním stavebním úřadem</t>
  </si>
  <si>
    <r>
      <t xml:space="preserve">Vykonává speciální stavební úřad další agendy, než výše uvedené?
</t>
    </r>
    <r>
      <rPr>
        <sz val="9"/>
        <color rgb="FF000000"/>
        <rFont val="Arial"/>
        <family val="2"/>
        <charset val="238"/>
      </rPr>
      <t>Ano=1 Ne=0</t>
    </r>
  </si>
  <si>
    <t>V případě, že ano, uveďte jaké (vč. souvisejícího právního předpisu) a v jakém procentuálním podílu jsou k celkové agendě speciálního stavebního úřadu</t>
  </si>
  <si>
    <r>
      <t xml:space="preserve">Jak hodnotíte podmínky pro výkon státní správy na svém úřadě
</t>
    </r>
    <r>
      <rPr>
        <sz val="9"/>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</si>
  <si>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</si>
  <si>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</si>
  <si>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9"/>
        <color rgb="FF000000"/>
        <rFont val="Arial"/>
        <family val="2"/>
        <charset val="238"/>
      </rPr>
      <t>Ano=1 Ne=0</t>
    </r>
  </si>
  <si>
    <r>
      <t xml:space="preserve">Pravidelné porady
</t>
    </r>
    <r>
      <rPr>
        <sz val="9"/>
        <color rgb="FF000000"/>
        <rFont val="Arial"/>
        <family val="2"/>
        <charset val="238"/>
      </rPr>
      <t>Ano=1 Ne=0</t>
    </r>
  </si>
  <si>
    <r>
      <t xml:space="preserve">Individuální konzultace
</t>
    </r>
    <r>
      <rPr>
        <sz val="9"/>
        <color rgb="FF000000"/>
        <rFont val="Arial"/>
        <family val="2"/>
        <charset val="238"/>
      </rPr>
      <t>Ano=1 Ne=0</t>
    </r>
  </si>
  <si>
    <t>Pokud vám vyhovuje jiná forma, uveďte jaká</t>
  </si>
  <si>
    <t>Jaká jsou vaše doporučení pro zlepšení metodické pomoci?</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</si>
  <si>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</si>
  <si>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</si>
  <si>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</si>
  <si>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</si>
  <si>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</si>
  <si>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</si>
  <si>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</si>
  <si>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</si>
  <si>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</si>
  <si>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</si>
  <si>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</si>
  <si>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</si>
  <si>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</si>
  <si>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</si>
  <si>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</si>
  <si>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</si>
  <si>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</si>
  <si>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</si>
  <si>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</si>
  <si>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</si>
  <si>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</si>
  <si>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</si>
  <si>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</si>
  <si>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</si>
  <si>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</si>
  <si>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</si>
  <si>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</si>
  <si>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</si>
  <si>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</si>
  <si>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</si>
  <si>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</si>
  <si>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</si>
  <si>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</si>
  <si>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</si>
  <si>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</si>
  <si>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</si>
  <si>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</si>
  <si>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</si>
  <si>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</si>
  <si>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</si>
  <si>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</si>
  <si>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</si>
  <si>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</si>
  <si>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</si>
  <si>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</si>
  <si>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</si>
  <si>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</si>
  <si>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</si>
  <si>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</si>
  <si>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</si>
  <si>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</si>
  <si>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</si>
  <si>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</si>
  <si>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</si>
  <si>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</si>
  <si>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</si>
  <si>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</si>
  <si>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</si>
  <si>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</si>
  <si>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</si>
  <si>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</si>
  <si>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</si>
  <si>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</si>
  <si>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</si>
  <si>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</si>
  <si>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</si>
  <si>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</si>
  <si>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</si>
  <si>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</si>
  <si>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</si>
  <si>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</si>
  <si>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</si>
  <si>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</si>
  <si>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</si>
  <si>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</si>
  <si>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</si>
  <si>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</si>
  <si>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</si>
  <si>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</si>
  <si>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</si>
  <si>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</si>
  <si>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</si>
  <si>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</si>
  <si>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</si>
  <si>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</si>
  <si>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</si>
  <si>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</si>
  <si>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</si>
  <si>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</si>
  <si>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</si>
  <si>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</si>
  <si>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</si>
  <si>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D96</t>
  </si>
  <si>
    <t>D97</t>
  </si>
  <si>
    <t>D98</t>
  </si>
  <si>
    <t>D99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</si>
  <si>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</si>
  <si>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</si>
  <si>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</si>
  <si>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</si>
  <si>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</si>
  <si>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</si>
  <si>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</si>
  <si>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</si>
  <si>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</si>
  <si>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</si>
  <si>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</si>
  <si>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</si>
  <si>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</si>
  <si>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</si>
  <si>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</si>
  <si>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</si>
  <si>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</si>
  <si>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</si>
  <si>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</si>
  <si>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</si>
  <si>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</si>
  <si>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</si>
  <si>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</si>
  <si>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</si>
  <si>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</si>
  <si>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</si>
  <si>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U125</t>
  </si>
  <si>
    <t>U126</t>
  </si>
  <si>
    <t>U128</t>
  </si>
  <si>
    <t>nábřeží Ludvíka Svobody</t>
  </si>
  <si>
    <t>1222/12</t>
  </si>
  <si>
    <t>n75aau3</t>
  </si>
  <si>
    <t>posta@mdcr.cz</t>
  </si>
  <si>
    <t>Odbor infrastruktury a územního plánu</t>
  </si>
  <si>
    <t>Ing.</t>
  </si>
  <si>
    <t>Petr</t>
  </si>
  <si>
    <t>Vůjtěch</t>
  </si>
  <si>
    <t>petr.vujtech@mdcr.cz</t>
  </si>
  <si>
    <t>Vlastimil</t>
  </si>
  <si>
    <t>Toman</t>
  </si>
  <si>
    <t>vlastimil.toman@mdcr.cz</t>
  </si>
  <si>
    <t>zpracování základních koncepčních a rozvojových materiálů v oblasti pozemních komunikací, zejména dálnic a silnic I. třídy (2/1969 Sb., kompetenční zákon); zajišťování nezbytných osobních údajů pro majetkoprávní vypořádání pozemků při výstavbě dálnic a silnic I. třídy (133/2000 Sb., o evidenci obyvatel); zajištění majetkoprávního vypořádání staveb (13/1997 Sb., o pozemních komunikacích); činnost a účast na pracovních komisí ve věcech dopravní infrastruktury a zpracovávání materiálů pro jmenování komisí pro posuzování a hodnocení nabídek uchazečů o veřejné zakázky(137/2006 Sb., o veřejných zakázkách); zajišťování výběru správních poplatků za provedené úkony (634/2004 Sb., o správních poplatcích); zajišťování stanovisek k návrhům rozpočtu a rozpočtových opatření SFDI (104/2000 Sb., o Státním fondu dopravní infrastruktury); poskytování statistických údajů ČSÚ (89/1995 Sb., o státní statistické službě); zajišťování stanovisek k právním předpisům (2/1969 Sb., kompetenční zákon); spolupráce se sousedními státy i dalšími evropskými státy v oblasti silniční infrastruktury (2/1969 Sb., kompetenční zákon); další činnosti vyplývající z organizačního řádu MD jako jsou například příprava podkladů, presentací a materiálů pro představitele MD; zajitování styku s občany, úřady, institucemi a organizacemi, vyřizování stížností, petic, oznámení a podnětů včetně přípravy podkladů a návrhů odpovědí (2/1969 Sb., kompetenční zákon, 85/1990 Sb., o právu petičním) aj.</t>
  </si>
  <si>
    <t>K lepšímu hodnocení chybí na úřadě programové vybavení (například i pro zobrazení projektové dokumentace v elektronické podobě).</t>
  </si>
  <si>
    <t>Wilsonova</t>
  </si>
  <si>
    <t>300/8</t>
  </si>
  <si>
    <t>Praha 702</t>
  </si>
  <si>
    <t>5mjaatd</t>
  </si>
  <si>
    <t>podatelna@ducr.cz</t>
  </si>
  <si>
    <t>Sekce stavební</t>
  </si>
  <si>
    <t>Jiří</t>
  </si>
  <si>
    <t>Hanuš</t>
  </si>
  <si>
    <t>224229937 linka 101</t>
  </si>
  <si>
    <t>hanus@ducr.cz</t>
  </si>
  <si>
    <t>Martin</t>
  </si>
  <si>
    <t>Roedl</t>
  </si>
  <si>
    <t>972241839 linka 202</t>
  </si>
  <si>
    <t>roedl@ducr.cz</t>
  </si>
  <si>
    <t>rozhodování o změně zabezpečení přejezdu, souhlasy se stavbou v ochranném pásmu dráhy, změna názvu stanice nebo zastávky, zák. č. 266/1994 Sb., o dráhách</t>
  </si>
  <si>
    <t>dálk. přístup do KN, dálk. přístup do ČSN, přístup k právnímu systému ASPI</t>
  </si>
  <si>
    <t>Jungmannova</t>
  </si>
  <si>
    <t>35/29</t>
  </si>
  <si>
    <t>48ia97h</t>
  </si>
  <si>
    <t>posta@praha.eu</t>
  </si>
  <si>
    <t>Odbor dopravních agend / oddělení speciálního stavebního úřadu</t>
  </si>
  <si>
    <t>-</t>
  </si>
  <si>
    <t>Stanislav</t>
  </si>
  <si>
    <t>Lehmann</t>
  </si>
  <si>
    <t>stanislav.lehmann@praha.eu</t>
  </si>
  <si>
    <t>Zborovská</t>
  </si>
  <si>
    <t>81/11</t>
  </si>
  <si>
    <t>keebyyf</t>
  </si>
  <si>
    <t>posta@kr-s.cz, podatelna@kr-s.cz, epodatelna@kr-s.cz</t>
  </si>
  <si>
    <t>Odbor dopravy / oddělení dopravně správních agend</t>
  </si>
  <si>
    <t>Mgr.</t>
  </si>
  <si>
    <t>Lukáš</t>
  </si>
  <si>
    <t>Kopřiva</t>
  </si>
  <si>
    <t>kopriva@kr-s.cz</t>
  </si>
  <si>
    <t>Helena</t>
  </si>
  <si>
    <t>Lacková</t>
  </si>
  <si>
    <t>lackova@kr-s.cz</t>
  </si>
  <si>
    <t>111/1994 Sb. - státní odborný dozor v SME a agenda ND (FZ, stanoviska, EL, opisy atd...), 361/2000 Sb. - odvolání proti rozhodnutí OÚ ORP, 247/2000 Sb. - akreditovaná školící střediska, agenda odborné způsobilosti pro provozování SME, agenda profesních osvědčení učitelů AŠ</t>
  </si>
  <si>
    <t>U Zimního stadionu</t>
  </si>
  <si>
    <t>1952/2</t>
  </si>
  <si>
    <t>České Budějovice 1</t>
  </si>
  <si>
    <t>kdib3rr</t>
  </si>
  <si>
    <t>posta@kraj-jihocesky.cz</t>
  </si>
  <si>
    <t>Odbor dopravy a silničního hospodářství / oddělení silničního hospodářství</t>
  </si>
  <si>
    <t>Mária</t>
  </si>
  <si>
    <t>Čejková</t>
  </si>
  <si>
    <t>90/10, 13/1997 Sb., 361/2000 Sb,</t>
  </si>
  <si>
    <t>není přiděleno auto na oddělení</t>
  </si>
  <si>
    <t>auto na oddělení</t>
  </si>
  <si>
    <t>pravidelné porady nadřízeným orgánem MD pro speciální stavbní úřady</t>
  </si>
  <si>
    <t>Škroupova</t>
  </si>
  <si>
    <t>1760/18</t>
  </si>
  <si>
    <t>zzjbr3p</t>
  </si>
  <si>
    <t>posta@plzensky-kraj.cz</t>
  </si>
  <si>
    <t>Odbor dopravy a silničního hospodářství /oddělení silničního správního úřadu</t>
  </si>
  <si>
    <t>Jaroslav</t>
  </si>
  <si>
    <t>Vejprava</t>
  </si>
  <si>
    <t>jaroslav.vejprava@plzensky-kraj.cz</t>
  </si>
  <si>
    <t>Josef</t>
  </si>
  <si>
    <t>Kuncl</t>
  </si>
  <si>
    <t>josef.kuncl@plzensky-kraj.cz</t>
  </si>
  <si>
    <t>silniční správní úřad pro silnice I.třídy včetně odvolacího úřadu pro obce - zák. 13/1997Sb, stanovení dopravního značení dle zák. 361/2000, 0 Sb., vyřizování stížností na úseku pozemních komunikací, vyjadřování k PD a ÚP města a obcí</t>
  </si>
  <si>
    <t>Nemáme přístupný specializovaný program pro stavební úřady</t>
  </si>
  <si>
    <t>zpřístupnit specializovaný program pro stavební úřady</t>
  </si>
  <si>
    <t>Ze strany nadřízeného orgánu by měly být prováděny minimálně porady - školení k aktuálním problémům, či změnám na úseku stavebního řízení</t>
  </si>
  <si>
    <t>Závodní</t>
  </si>
  <si>
    <t>353/88</t>
  </si>
  <si>
    <t>Karlovy Vary 1</t>
  </si>
  <si>
    <t>siqbxt2</t>
  </si>
  <si>
    <t>podatelna@kr-karlovarsky.cz</t>
  </si>
  <si>
    <t>Odbor stavební úřad / oddělení stavební úřad II</t>
  </si>
  <si>
    <t>Lubomír</t>
  </si>
  <si>
    <t>Novotný</t>
  </si>
  <si>
    <t>lubomir.novotny@kr-karlovarsky.cz</t>
  </si>
  <si>
    <t>Jan</t>
  </si>
  <si>
    <t>Masopust</t>
  </si>
  <si>
    <t>jan.masopust@kr-karlovarsky.cz</t>
  </si>
  <si>
    <t>30 % odvolací orgán SSÚ 35 % agenda odvolacího orgánu obecného stavebního úřadu</t>
  </si>
  <si>
    <t>Úřad má k dispozici veškerý softvare, literaturu, má možnost školení</t>
  </si>
  <si>
    <t>lepší metodika ze strany nadřízeného správního orgánu - Ministerstva dopravy</t>
  </si>
  <si>
    <t>Velká Hradební</t>
  </si>
  <si>
    <t>3118/48</t>
  </si>
  <si>
    <t>t9zbsva</t>
  </si>
  <si>
    <t>urad@kr-ustecky.cz</t>
  </si>
  <si>
    <t>Odbor dopravy a silničního hospodářství / oddělení pozemních komunikací</t>
  </si>
  <si>
    <t>Jindřich</t>
  </si>
  <si>
    <t>Franěk</t>
  </si>
  <si>
    <t>franek.j@kr-ustecky.cz</t>
  </si>
  <si>
    <t>Dalibor</t>
  </si>
  <si>
    <t>Deutsch</t>
  </si>
  <si>
    <t>deutsch.d@kr-ustecky.cz</t>
  </si>
  <si>
    <t>Zákon číslo 13/1997 Sb. o pozemních komunikacích - 80%</t>
  </si>
  <si>
    <t>Zlepšení metodické pomoci ze strany Ministerstva dopravy.</t>
  </si>
  <si>
    <t>U Jezu</t>
  </si>
  <si>
    <t>642/2a</t>
  </si>
  <si>
    <t>Liberec 2</t>
  </si>
  <si>
    <t>c5kbvkw</t>
  </si>
  <si>
    <t>podatelna@kraj-lbc.cz</t>
  </si>
  <si>
    <t>Odbor dopravy / oddělení pozemních komunikací</t>
  </si>
  <si>
    <t>Čáp</t>
  </si>
  <si>
    <t>doprava@kraj-lbc.cz</t>
  </si>
  <si>
    <t>Dagmar</t>
  </si>
  <si>
    <t>Vyhlídalová</t>
  </si>
  <si>
    <t>dagmar.vyhlidalova@kraj-lbc.cz</t>
  </si>
  <si>
    <t>výkon silničního správního úřadu (13/1997 Sb.), stanovení dopravního značení a BESIP (361/2000 Sb.), servis pro samosprávu v oblasti samostatné působnosti na úseku pozemních komunikací</t>
  </si>
  <si>
    <t>Podmínky dobré, chybí právník pro složité případy</t>
  </si>
  <si>
    <t>chybí metodické vedení ze strany ministerstva, přivítal bych metodické porady.</t>
  </si>
  <si>
    <t>pro ORP provádíme individuální konzultace</t>
  </si>
  <si>
    <t>určitě chybí pravidelné porady ze strany nadřízeného orgánu, v současnoti nejsou prováděny žádné.</t>
  </si>
  <si>
    <t>Pivovarské náměstí</t>
  </si>
  <si>
    <t>1245/2</t>
  </si>
  <si>
    <t>gcgbp3q</t>
  </si>
  <si>
    <t>posta@kr-kralovehradecky.cz</t>
  </si>
  <si>
    <t>František</t>
  </si>
  <si>
    <t>Čepek</t>
  </si>
  <si>
    <t>fcepek@kr-kralovehradecky.cz</t>
  </si>
  <si>
    <t>Michaela</t>
  </si>
  <si>
    <t>Teichmanová</t>
  </si>
  <si>
    <t>mteichmanova@kr-kralovehradecky.cz</t>
  </si>
  <si>
    <t>všechny agendy silničního správního úřadu podle zákona č. 13/1997Sb, agendy podle zákona č. 361/2001 Sb., agendy odvolacího orgánu pro speciální stavební úřady, metodická činnost, samosprávné činnosti týkající se silnic II. a III. tř. ve vlastnictví kraje procentuální podíl 85:15</t>
  </si>
  <si>
    <t>podmínky pro výkon agendy se zhoršují - stále se snižující finanční prostředky např. na vzdělávání</t>
  </si>
  <si>
    <t>neustále se zvyšující nároky na okruh znalostí a tím i zvýšená časová náročnost agendy státní správy, přičemž počet úvazků je stále stejný s tendencí snižování - potřeba většího časového prostoru pro zvyšování kvalifikace, konzultace s ostatními úřady apo</t>
  </si>
  <si>
    <t>nadále stále postrádáme školení pro speciální stavební úřady - vždy je školen pouze samostatně zákon stavební a zákon o pozemních komunikacích - nikoliv ve vzájemné souvislosti</t>
  </si>
  <si>
    <t>Žižkova</t>
  </si>
  <si>
    <t>1882/57</t>
  </si>
  <si>
    <t>ksab3eu</t>
  </si>
  <si>
    <t>posta@kr-vysocina.cz</t>
  </si>
  <si>
    <t>Odbor dopravy a silničního hospodářství</t>
  </si>
  <si>
    <t>Hana</t>
  </si>
  <si>
    <t>Strnadová</t>
  </si>
  <si>
    <t>strnadova.h@kr-vysocina.cz</t>
  </si>
  <si>
    <t>Macura</t>
  </si>
  <si>
    <t>macura.j@kr-vysocina.cz</t>
  </si>
  <si>
    <t>13/1997, 361/2000, 247/2000.</t>
  </si>
  <si>
    <t>Žerotínovo náměstí</t>
  </si>
  <si>
    <t>3/5</t>
  </si>
  <si>
    <t>Brno 2</t>
  </si>
  <si>
    <t>x2pbqzq</t>
  </si>
  <si>
    <t>posta@kr-jihomoravsky.cz</t>
  </si>
  <si>
    <t>Masařík</t>
  </si>
  <si>
    <t>masarik.jiri@ktr-jihomoravsky.cz</t>
  </si>
  <si>
    <t>- agenda silničního správního úřadu - agenda stanovení místní a přechodné úpravy provozu na pozemních komunikacích - odvolací a přezkumná řízení (dle zákona o pozemních komunikacích a stavebního zákona)</t>
  </si>
  <si>
    <t>Poznámka k bodu 115: Agenda vykonávaná speciálním stavebním úřadem je ve všech případech řešena dle stavebního zákona - proto uvedeno 100%. Oddělení pozemních komunikací ale vykonává ještě další agendy - viz bod 117.</t>
  </si>
  <si>
    <t>Jeremenkova</t>
  </si>
  <si>
    <t>1191/40a</t>
  </si>
  <si>
    <t>qiabfmf</t>
  </si>
  <si>
    <t>posta@kr-olomoucky.cz</t>
  </si>
  <si>
    <t>Ladislav</t>
  </si>
  <si>
    <t>l.ruzicka@kr-olomoucky.cz</t>
  </si>
  <si>
    <t>Bartoněk</t>
  </si>
  <si>
    <t>j.bartonek@kr-olomoucky.cz</t>
  </si>
  <si>
    <t>silniční správní úřad z.13/1997 Sb.,zákon o pozemních komunikacích, z. 361/2000 Sb., o provozu na pozemních komunikacích + odvolací správní orgán pro prvoinstanční silniční správní úřad a speciální stavební úřady, vydávaání stanovisek k PD</t>
  </si>
  <si>
    <t>přístup k technickým normám v digitální podobě</t>
  </si>
  <si>
    <t>třída Tomáše Bati</t>
  </si>
  <si>
    <t>scsbwku</t>
  </si>
  <si>
    <t>posta@kr-zlinsky.cz</t>
  </si>
  <si>
    <t>Emilie</t>
  </si>
  <si>
    <t>Slavíková</t>
  </si>
  <si>
    <t>emilie.slavikova@kr-zlinsky.cz</t>
  </si>
  <si>
    <t>Marta</t>
  </si>
  <si>
    <t>Heřkovičová</t>
  </si>
  <si>
    <t>marta.herkovicova@kr-zlinsky,cz</t>
  </si>
  <si>
    <t>zákon č. 13/1997 Sb., vyhláška č. 104/1997 Sb., zákon č. 416/2009 Sb.</t>
  </si>
  <si>
    <t>katastr nemovitostí není na celém území kraje digitalizován</t>
  </si>
  <si>
    <t>dokončit digitalizaci</t>
  </si>
  <si>
    <t>Pravidleně vydávat metodické pokyny, případně doporučení zaměřené na speciální stavební úřad. Chybí kvalitní semináře zaměřené pro speciální stavební úřad v oblasti dopravy.</t>
  </si>
  <si>
    <t>28. října</t>
  </si>
  <si>
    <t>2771/117</t>
  </si>
  <si>
    <t>Ostrava 41</t>
  </si>
  <si>
    <t>8x6bxsd</t>
  </si>
  <si>
    <t>posta@kr-moravskoslezsky.cz</t>
  </si>
  <si>
    <t>Libor</t>
  </si>
  <si>
    <t>Částka</t>
  </si>
  <si>
    <t>libor.castka@kr-moravskoslezsky.cz</t>
  </si>
  <si>
    <t>Pavel</t>
  </si>
  <si>
    <t>pavel.petr@kr-moravskoslezsky.cz</t>
  </si>
  <si>
    <t>Silniční správní úřad dle zákona č. 13/1997 Sb., o pozemních komunikacích, platné znění, 40%</t>
  </si>
  <si>
    <t>Technická vybavenost krajského úřadu, přístup ke správním předpisům, umožnění pravidelného školení, pravidelné porady oddělení, výborná komunikace</t>
  </si>
  <si>
    <t>tř. T. G. Masaryka</t>
  </si>
  <si>
    <t>ih3bzwr</t>
  </si>
  <si>
    <t>mesto@mesto-blatna.cz</t>
  </si>
  <si>
    <t>Odbor dopravy</t>
  </si>
  <si>
    <t>Valášek</t>
  </si>
  <si>
    <t>valasek@mesto-blatna.cz</t>
  </si>
  <si>
    <t>Registr vozidel, schvalování vozidel a SME - zákon č. 56/2001 Sb. / 38% Registr řidičů, bodový systém, PPZŘ, paměťové karty - zákony č. 361/2000 Sb., 247/2000 Sb. / 15% Zkušební komisař - zákon č. 247/2000 Sb. / 15% Dopravní přestupky - zákony č. 361/2000 Sb., 200/1990 Sb. / 15% Silniční správní úřad - zákony č. 13/1997 Sb., 361/2000 Sb. / 12% Speciální stavební úřad - zákony č. 183/2006 Sb., 13/1997 Sb. / 3% Dopravní úřad pro taxislužbu - zákon č. 111/1994 Sb. / 2%</t>
  </si>
  <si>
    <t>Máme k dispozici aktualizovanou legislativu ČR i EU v el. podobě, máme přístup k tech. normám, kvalitní PC a tiskárny, dle potřeby máme k dispozici referentská služební vozidla.</t>
  </si>
  <si>
    <t>Na našem úřadu nevidím žádný námět na zlepšení.</t>
  </si>
  <si>
    <t>Kaplická</t>
  </si>
  <si>
    <t>64pbvxc</t>
  </si>
  <si>
    <t>posta@mu.ckrumlov.cz</t>
  </si>
  <si>
    <t>Troják</t>
  </si>
  <si>
    <t>frantisek.trojak@mu.ckrumlov.cz</t>
  </si>
  <si>
    <t>Sládek</t>
  </si>
  <si>
    <t>jan.sladek@mu.ckrumlov.cz</t>
  </si>
  <si>
    <t>silniční správní úřad podle z. č. 13/1997 Sb., o pozemních komunikacích</t>
  </si>
  <si>
    <t>Podmínky pro výkon státní správy jsou vcelku optimální. Avšak vždy je co zlepšovat.</t>
  </si>
  <si>
    <t>Bez komentáře.</t>
  </si>
  <si>
    <t>Bylo by vhodné kromě pravidelných porad organizovat školení či porady týkající se aktuální problematiky v silničním hospodářství či plánovaných novelizací.</t>
  </si>
  <si>
    <t>Klášterská</t>
  </si>
  <si>
    <t>135/II</t>
  </si>
  <si>
    <t>dc7b3kp</t>
  </si>
  <si>
    <t>podatelna@jh.cz</t>
  </si>
  <si>
    <t>Odbor dopravy / oddělení silničního hospodářství</t>
  </si>
  <si>
    <t>Zbyněk</t>
  </si>
  <si>
    <t>Heřman</t>
  </si>
  <si>
    <t>herman@jh.cz</t>
  </si>
  <si>
    <t>Luděk</t>
  </si>
  <si>
    <t>Antušek</t>
  </si>
  <si>
    <t>antusek@jh.cz</t>
  </si>
  <si>
    <t>Oddělení silničního hospodářství vykonává následující činnosti ( v %) dle těchto předpisů: 60 % - zákon č. 13/1997 Sb. o pozemních komuniakcích; 10 % - zákon č. 111/1994 Sb. o dopravě (MHD,taxi), 30% - speciální stavební úřad - pozemní komunikace. Tuto shora uvedenou agendu vykonávají 3 pracovníci + 0,5 vedoucí odboru.</t>
  </si>
  <si>
    <t>zatím spec.stav úřadu nikdo se samosprávy nezasahuje do kompetence</t>
  </si>
  <si>
    <t>lepší metodická pomoc nadřízeného orgánu, normy v elektronické podobě - bezplatné + TP, lepší metodická pomoc od nadřízeného orgánu</t>
  </si>
  <si>
    <t>Náměstí</t>
  </si>
  <si>
    <t>b3ib5e9</t>
  </si>
  <si>
    <t>podatelna@mestokaplice.cz</t>
  </si>
  <si>
    <t>Odbor stavební úřad, speciální stavební úřad - dopravní stavby a památková péče</t>
  </si>
  <si>
    <t>Zifčák</t>
  </si>
  <si>
    <t>zifcak@mestokaplice.cz</t>
  </si>
  <si>
    <t>Jakub</t>
  </si>
  <si>
    <t>Žahourek</t>
  </si>
  <si>
    <t>jakub.zahourek@mestokaplice.cz</t>
  </si>
  <si>
    <t>obecní stavební úřad dle § 13 odst.1 písm c)</t>
  </si>
  <si>
    <t>E. Beneše</t>
  </si>
  <si>
    <t>yvadfg</t>
  </si>
  <si>
    <t>podatelna@milevsko-mesto.cz</t>
  </si>
  <si>
    <t>Odbor dopravy a živnostenský</t>
  </si>
  <si>
    <t>Kabele</t>
  </si>
  <si>
    <t>frantisek.kabele@milevsko-mesto.cz</t>
  </si>
  <si>
    <t>Bc.</t>
  </si>
  <si>
    <t>Milena</t>
  </si>
  <si>
    <t>Brčáková</t>
  </si>
  <si>
    <t>milena.brcakova@milevsko-mesto.cz</t>
  </si>
  <si>
    <t>Silniční správní úřad zákon č. 13/1997 o pozemních komunikací, 361/2000 Sb., o provozu na pozemních komunikací - 0,5 + 128/2000 o obcích - 0,1</t>
  </si>
  <si>
    <t>Velký rozsah činnosti na obou úsecích (silniční správní úřad + speciální stavební úřad)</t>
  </si>
  <si>
    <t>přidat 0,5 úvazku</t>
  </si>
  <si>
    <t>Výše uvedené formy jsou dostačující</t>
  </si>
  <si>
    <t>Zvýšení frekvence metodických školení</t>
  </si>
  <si>
    <t>Velké náměstí</t>
  </si>
  <si>
    <t>114/3</t>
  </si>
  <si>
    <t>p5ibfya</t>
  </si>
  <si>
    <t>e-podatelna@mupisek.cz</t>
  </si>
  <si>
    <t>Michal</t>
  </si>
  <si>
    <t>Kovařík</t>
  </si>
  <si>
    <t>michal.kovarik@mupisek.cz</t>
  </si>
  <si>
    <t>Václav</t>
  </si>
  <si>
    <t>Stejskal</t>
  </si>
  <si>
    <t>vaclav.stejskal@mupisek.cz</t>
  </si>
  <si>
    <t>10 - 500/2004Sb., správní řád, 499/2004Sb., o archivnictví a spis.službě, 300/2008Sb., o el.úkonech a autor.konverzi dokumentů, 13/1997Sb., o pozemních komunikacích</t>
  </si>
  <si>
    <t>Materiální podmínky jsou chvalitebné, personální podmínky jsou dostatečné - v průměru lze tedy hodnotit podmínky pro výkon st. správy na úřadě jako dobré</t>
  </si>
  <si>
    <t>Centrálně stanovit minimální počet úředních osob vzhledem k vykonávané agendě ( např.: sp. stav. úř., dopr. úř., sil. spr. úř. - rozloha ORP, reg. řidičů, reg. vozidel - poč. osob v ORP )</t>
  </si>
  <si>
    <t>Nelze preferovat jen jednu z uvedených forem, každá má ve vztahu ke konkrétní věci své výhody a nevýhody.</t>
  </si>
  <si>
    <t>Zřídit jednotnou centrální databázi všech metodických pokynů vydávaných ústř. orgány st. správy vč. jejich aktualizace, výkladů, odkazů na příslušnou judikaturu, systému vyhledávání atd. - stejný systém jako je např. ASPI</t>
  </si>
  <si>
    <t>j5xbvr2</t>
  </si>
  <si>
    <t>podatelna@mupt.cz</t>
  </si>
  <si>
    <t>Odbor komunálních služeb a dopravy / oddělení silničního hospodářství</t>
  </si>
  <si>
    <t>Ivana</t>
  </si>
  <si>
    <t>Jeřábková</t>
  </si>
  <si>
    <t>ijerabkova@mupt.cz</t>
  </si>
  <si>
    <t>Radek</t>
  </si>
  <si>
    <t>Hečko</t>
  </si>
  <si>
    <t>rhecko@mupt.cz</t>
  </si>
  <si>
    <t>silniční správní úřad - zákon č. 13/1997 Sb. dopravní úřad,taxi - zákon č. 111/1994 Sb.</t>
  </si>
  <si>
    <t>oddělení státní správy od samosprávy</t>
  </si>
  <si>
    <t>náměstí Republiky</t>
  </si>
  <si>
    <t>55/I</t>
  </si>
  <si>
    <t>gfvbpaq</t>
  </si>
  <si>
    <t>podatelna@musobeslav.cz</t>
  </si>
  <si>
    <t>Odbor výstavby a regionálního rozvoje / oddělení silniční hospodářství</t>
  </si>
  <si>
    <t>ing.</t>
  </si>
  <si>
    <t>Dana</t>
  </si>
  <si>
    <t>Hořická</t>
  </si>
  <si>
    <t>horicka@musobeslav.cz</t>
  </si>
  <si>
    <t>Kubeš</t>
  </si>
  <si>
    <t>kubes@musobeslav.cz</t>
  </si>
  <si>
    <t>Silniční správní úřad pro silnice II. a. III. třídy v rámci ORP, kompletně zákon č. 13/1997, 104/1997 Sb.; silniční správní úřad pro MK na správním území obce Soběslav, kompletně zákon č. 13/1997, 104/1997 Sb.; Dopravní úřad pro taxislužbu v rámci ORP Soběslav, zákon č. 111/1994Sb.; Správní úřad pro stanovování místní a přechodné úpravy provozu na silnicích II. a III. tříd a všech MK v rámci celého ORP, zákon 361/2000 Sb.,; projednávání správních deliktů kolem dopravy tj. např. podle 361/2000, 56/2001, 13/1997, 168/1999, 111/1994(pouze taxi); projednávání přestupků fyzických osob podle např. 13/1997,§23 z.200/1990,183/2006 V rámci samosprávy dohled nad MK včetně úzké spolupráce se správcem a MP-řešíme obnovu a opravy SDZ, VDZ, SSZ apod.</t>
  </si>
  <si>
    <t>Velký rozsah právních předpisů pro jednu osobu. Zastupitelnost.</t>
  </si>
  <si>
    <t>Přijmutí jednoho pracovníka na plný úvazek pro celou výše uvedenou agendu(viz.bod108). Není zastupitelnost např. při dovolené, či nemoci.</t>
  </si>
  <si>
    <t>4gpbfnq</t>
  </si>
  <si>
    <t>epodatelna@mu-st.cz posta@mu-st.cz</t>
  </si>
  <si>
    <t>Odbor dopravy / silniční správní úřad</t>
  </si>
  <si>
    <t>Býček</t>
  </si>
  <si>
    <t>383700254, 724164286</t>
  </si>
  <si>
    <t>vaclav.bycek@mu-st.cz</t>
  </si>
  <si>
    <t>Žižkovo nám.</t>
  </si>
  <si>
    <t>2/2</t>
  </si>
  <si>
    <t>5zrb8iz</t>
  </si>
  <si>
    <t>posta@mutabor.cz</t>
  </si>
  <si>
    <t>Štěpánka</t>
  </si>
  <si>
    <t>Voráčková</t>
  </si>
  <si>
    <t>stepanka.vorackova@mutabor.cz</t>
  </si>
  <si>
    <t>Erazim</t>
  </si>
  <si>
    <t>Troch</t>
  </si>
  <si>
    <t>erazim.troch@mutabor.cz</t>
  </si>
  <si>
    <t>silniční správní úřad dle zák.č.13/1997 Sb., o pozemních komunikacích dopravní úřad dle zák.č.111/1994 Sb., o silniční dopravě</t>
  </si>
  <si>
    <t>Není oddělena státní správa (silniční správní úřad, speciální stavební úřad a dopravní úřad) a samospráva, obě pracují v rámci úřadu na společném odboru dopravy.</t>
  </si>
  <si>
    <t>Oddělit státní správu od samosprávy - viz výše.</t>
  </si>
  <si>
    <t>Žižkovo náměstí</t>
  </si>
  <si>
    <t>q6qbax8</t>
  </si>
  <si>
    <t>posta@tsviny.cz</t>
  </si>
  <si>
    <t>Hohenberger</t>
  </si>
  <si>
    <t>doprava@tsviny.cz</t>
  </si>
  <si>
    <t>Čech</t>
  </si>
  <si>
    <t>silhosp@tsviny.cz</t>
  </si>
  <si>
    <t>náměstí Míru</t>
  </si>
  <si>
    <t>tn8b4c3</t>
  </si>
  <si>
    <t>posta@tnv.cz</t>
  </si>
  <si>
    <t>Janáček</t>
  </si>
  <si>
    <t>jaroslav.janacek@tnv.cz</t>
  </si>
  <si>
    <t>Antoš</t>
  </si>
  <si>
    <t>martin.antos@tnv.cz</t>
  </si>
  <si>
    <t>Steinbrenerova</t>
  </si>
  <si>
    <t>9ydb7vm</t>
  </si>
  <si>
    <t>urad@mesto.vimperk.cz</t>
  </si>
  <si>
    <t>Jana</t>
  </si>
  <si>
    <t>Vokurková</t>
  </si>
  <si>
    <t>jana.vokurkova@mesto.vimperk.cz</t>
  </si>
  <si>
    <t>Nový</t>
  </si>
  <si>
    <t>petr.novy@mesto.vimperk.cz</t>
  </si>
  <si>
    <t>silniční správní úřad - zákon č. 13/1997 Sb., stanovení místní a přechodné úpravy provozu na pozemních komunikacích - zákon č. 361/2000 Sb.</t>
  </si>
  <si>
    <t>nejsou k dispozici technické normy</t>
  </si>
  <si>
    <t>nám. Svobody</t>
  </si>
  <si>
    <t>fb9bfyg</t>
  </si>
  <si>
    <t>podatelna@muvodnany.cz</t>
  </si>
  <si>
    <t>odbor dopravy a silničního hospodářství</t>
  </si>
  <si>
    <t>Bohumír</t>
  </si>
  <si>
    <t>Rychtář</t>
  </si>
  <si>
    <t>rychtar@muvodnany.cz</t>
  </si>
  <si>
    <t>Státní dozor nad SME, § 81 a 82 zákona č. 56/2001 Sb., 20% Silniční správní úřad, § 24 a 25 zákona č. 13/1997 Sb., 80%</t>
  </si>
  <si>
    <t>32/3</t>
  </si>
  <si>
    <t>Blansko 1</t>
  </si>
  <si>
    <t>ecmb355</t>
  </si>
  <si>
    <t>epodatelna@blansko.cz</t>
  </si>
  <si>
    <t>Stavební úřad / oddělení silničního hospodářství</t>
  </si>
  <si>
    <t>Rizner</t>
  </si>
  <si>
    <t>rizner@blansko.cz</t>
  </si>
  <si>
    <t>Karel</t>
  </si>
  <si>
    <t>Vyskočil</t>
  </si>
  <si>
    <t>vyskocil@blansko.cz</t>
  </si>
  <si>
    <t>silniční správní úřad 70% (zák. č. 13/1997 Sb.) přestupky 3% (zák. č. 200/1990 Sb.)</t>
  </si>
  <si>
    <t>V současné době nejsou žádné problémy pro výkon státní správy.</t>
  </si>
  <si>
    <t>Nejsou.</t>
  </si>
  <si>
    <t>Zvát na porady stavebních úřadů na KÚ JmK i pracovníka odboru dopravy.</t>
  </si>
  <si>
    <t>náměstí 9. května</t>
  </si>
  <si>
    <t>954/2</t>
  </si>
  <si>
    <t>qmkbq7h</t>
  </si>
  <si>
    <t>epodatelna@boskovice.cz</t>
  </si>
  <si>
    <t>Milada</t>
  </si>
  <si>
    <t>Bělehrádková</t>
  </si>
  <si>
    <t>m.belehradkova.mu@boskovice.cz</t>
  </si>
  <si>
    <t>Křivánek</t>
  </si>
  <si>
    <t>krivanek.mu@boskovice.cz</t>
  </si>
  <si>
    <t>silniční správní úřad</t>
  </si>
  <si>
    <t>nedostatečná vybavenost výpočetní technikou a speciálními programy, zasahování samosprávy do výkonu státní správy</t>
  </si>
  <si>
    <t>zvát na porady stavebních úřadů na KÚ i pracovníka odboru dopravy</t>
  </si>
  <si>
    <t>Dominikánské náměstí</t>
  </si>
  <si>
    <t>196/1</t>
  </si>
  <si>
    <t>Brno 1</t>
  </si>
  <si>
    <t>a7kbrrn</t>
  </si>
  <si>
    <t>od@brno.cz</t>
  </si>
  <si>
    <t>Odbor dopravy / oddělení pozemních komunikací a speciální stavební úřad</t>
  </si>
  <si>
    <t>Dušan</t>
  </si>
  <si>
    <t>Kotisa</t>
  </si>
  <si>
    <t>kotisa.dusan@brno.cz</t>
  </si>
  <si>
    <t>Výkon působnosti silničního správního úřadu dle zákona o pozemních komunikacích a v samostatné působnosti výkon vlastnických práv a povinností k místním komunikacím v rozsahu 90 % vůči agendě speciálního stavebního úřadu.</t>
  </si>
  <si>
    <t>náměstí T. G. Masaryka</t>
  </si>
  <si>
    <t>42/3</t>
  </si>
  <si>
    <t>fesbhyp</t>
  </si>
  <si>
    <t>podatelna@breclav.eu</t>
  </si>
  <si>
    <t>Odbor správních věcí a dopravy / oddělení dopravy a silničního hospodářství</t>
  </si>
  <si>
    <t>Roman</t>
  </si>
  <si>
    <t>Konečný</t>
  </si>
  <si>
    <t>roman.konecny@breclav.eu</t>
  </si>
  <si>
    <t>Andrea</t>
  </si>
  <si>
    <t>Vajbarová</t>
  </si>
  <si>
    <t>andrea.vajbarova@breclav.eu</t>
  </si>
  <si>
    <t>silniční správní úřad (§ 40/4,5 z.č. 13/1997 Sb.) správce rozpočtu ORJ 50:30:20</t>
  </si>
  <si>
    <t>vyhovující pracovní prostory, dobré technické vybavení, vliv samosprávy</t>
  </si>
  <si>
    <t>státní správa x samospráva</t>
  </si>
  <si>
    <t>zveřejňování metodických listů a stanovisek</t>
  </si>
  <si>
    <t>Jiráskova</t>
  </si>
  <si>
    <t>td3be8p</t>
  </si>
  <si>
    <t>posta@bucovice.cz</t>
  </si>
  <si>
    <t>Odbor životního prostředí a stavebního úřadu, úsek silničního hospodářství</t>
  </si>
  <si>
    <t>Knápek</t>
  </si>
  <si>
    <t>Knapek@bucovice.cz</t>
  </si>
  <si>
    <t>Silniční správní úřad úkoly související se samosprávou PK</t>
  </si>
  <si>
    <t>Masarykovo nám.</t>
  </si>
  <si>
    <t>53/1</t>
  </si>
  <si>
    <t>mwvbvks</t>
  </si>
  <si>
    <t>podatelna@muhodonin.cz</t>
  </si>
  <si>
    <t>Odbor investic a údržby</t>
  </si>
  <si>
    <t>Prokop</t>
  </si>
  <si>
    <t>prokop.josef@muhodonin.cz</t>
  </si>
  <si>
    <t>Ludmila</t>
  </si>
  <si>
    <t>Živná</t>
  </si>
  <si>
    <t>zivna.ludmila@muhodonin.cz</t>
  </si>
  <si>
    <t>silniční správní úřad dle §40 odst.4 písm.a) zákona č.13/1997 Sb., § 124 odst.6) zákona č.361/200 Sb.</t>
  </si>
  <si>
    <t>Snažíme se profesionálně a efektivně zabezpečovat výkon státní správy ke spokojenosti široké veřejnosti.</t>
  </si>
  <si>
    <t>Pozitivní motivace a umožnění dalšího profesního růstu.</t>
  </si>
  <si>
    <t>Uvedené příklady pomoci jsou dostačující.</t>
  </si>
  <si>
    <t>Ukázky řešení konkrétních příkladů z praxe.</t>
  </si>
  <si>
    <t>Dukelské náměstí</t>
  </si>
  <si>
    <t>Hustopeče u Brna</t>
  </si>
  <si>
    <t>z34bt3y</t>
  </si>
  <si>
    <t>podatelna@hustopece-city.cz</t>
  </si>
  <si>
    <t>Prajková</t>
  </si>
  <si>
    <t>dopravni@hustopece-city.cz</t>
  </si>
  <si>
    <t>zpracováváme kompletní agendu silničního hospodářství, tedy i agendu silničního správního úřadu obce s rozšířenou působností a obce (§ 40 odst. 4, dost. 5 zák. č. 13/1997 Sb.) v poměru 1:1</t>
  </si>
  <si>
    <t>Programové vybavení je na velmi dobré úrovni. PC - komunikační technologie je také na velmi dobré úrovni. Pracovní podmínky jsou na velmi dobré úrovni. Omezené možnosti ve využití služebního vozidla.</t>
  </si>
  <si>
    <t>Dostupnější zajišťování vozidla.</t>
  </si>
  <si>
    <t>pravidelné konzultační dny</t>
  </si>
  <si>
    <t>zveřejňování metodických listů a stanovisek kraje např. na stránkách krajského úřadu</t>
  </si>
  <si>
    <t>Palackého náměstí</t>
  </si>
  <si>
    <t>196/6</t>
  </si>
  <si>
    <t>sh2bdw6</t>
  </si>
  <si>
    <t>posta@muiv.cz</t>
  </si>
  <si>
    <t>Odbor správních činností</t>
  </si>
  <si>
    <t>Miroslav</t>
  </si>
  <si>
    <t>Hrdlička</t>
  </si>
  <si>
    <t>hrdlicka@muiv.cz</t>
  </si>
  <si>
    <t>Sochorová</t>
  </si>
  <si>
    <t>sochorova@muiv.cz</t>
  </si>
  <si>
    <t>70 % agenda silničního správního úřadu, 30 % agenda speciálního stavebního úřadu</t>
  </si>
  <si>
    <t>z důvodu zajištění agendy silničního správního úřadu není možno se věnovat agendě speciálního stavebního úřadu tak, jak by bylo třeba v návaznosti na stavebně technický stav komunikací ( místních i krajských ) pouze 1 pracovníkem</t>
  </si>
  <si>
    <t>posílit silniční správní úřad alespoň o 1 pracovníka</t>
  </si>
  <si>
    <t>5dhbqi2</t>
  </si>
  <si>
    <t>posta@radnice.kurim.cz</t>
  </si>
  <si>
    <t>Kovář</t>
  </si>
  <si>
    <t>kovar@radnice.kurim.cz</t>
  </si>
  <si>
    <t>Masarykovo náměstí</t>
  </si>
  <si>
    <t>30/1</t>
  </si>
  <si>
    <t>Kyjov 1</t>
  </si>
  <si>
    <t>f28bdah</t>
  </si>
  <si>
    <t>urad@mukyjov.cz</t>
  </si>
  <si>
    <t>Odbor správních,živnostenských a dopravních agend</t>
  </si>
  <si>
    <t>Ing. Bc.</t>
  </si>
  <si>
    <t>Zdena</t>
  </si>
  <si>
    <t>Kyněrová</t>
  </si>
  <si>
    <t>z.kynerova@mukyjov.cz</t>
  </si>
  <si>
    <t>Marian</t>
  </si>
  <si>
    <t>Mořický</t>
  </si>
  <si>
    <t>Silniční správní úřad pro silnice II. a III. tříd. Zákon 13/1997 Sb.</t>
  </si>
  <si>
    <t>Vyhovující pracovní prostory, dobré technické a programové vybavení, podpora informatiků, bezproblémové zajištění dopravy na místní šetření, bez zásahů samosprávy.</t>
  </si>
  <si>
    <t>Metodická pomoc je zaměřena pouze k aplikaci zákonů, neřeší způsob zpracování písemností, vedení řízení, usnadnění manipulace s písemnostmi, včetně jejich archivace a skartace.</t>
  </si>
  <si>
    <t>158/1</t>
  </si>
  <si>
    <t>wp6bvkp</t>
  </si>
  <si>
    <t>podatelna@mikulov.cz</t>
  </si>
  <si>
    <t>Odbor stavební a životního prostředí</t>
  </si>
  <si>
    <t>Leona</t>
  </si>
  <si>
    <t>Alexová</t>
  </si>
  <si>
    <t>alexova@mikulov.cz</t>
  </si>
  <si>
    <t>Peter</t>
  </si>
  <si>
    <t>Snášel</t>
  </si>
  <si>
    <t>snasel@mikuloc.cz</t>
  </si>
  <si>
    <t>Silniční správní účad,45%, zákon 13/1997Sb., o pozemních komunikacích, Dopracní úřad, 7%, zákon 111/1994Sb., o silniční dopravě, Stanovení místní a přechodné úpravy provozu na silnicích a místních komunikacích, 10%, zákon 361/2000Sb., o provozu na pozemních komunikacích, Podklady pro radu, města, zastupitelstvo, Nařízení a OZV města, 5%, zákon 128/2000Sb., o obcích</t>
  </si>
  <si>
    <t>nám. Klášterní</t>
  </si>
  <si>
    <t>sb4bcpy</t>
  </si>
  <si>
    <t>eposta@mkrumlov.cz</t>
  </si>
  <si>
    <t>Ivo</t>
  </si>
  <si>
    <t>Vyžrálek</t>
  </si>
  <si>
    <t>vyzraleki@mkrumlov.cz</t>
  </si>
  <si>
    <t>Dle § 40, odst. 4 z.č. 13/1997 Sb. - t.j. cca 80%</t>
  </si>
  <si>
    <t>Vybavení a vzhled kanceláře odpovídá požadavkům z let 70/80 min. století. Plat výrazně pod průměrem ČR již 6 let stagnuje a v roce 2011 - 10% ze základu. Není zastupitelnost atd. atd.</t>
  </si>
  <si>
    <t>Více investovat do lidských zdrojů a také postupně do vzhledu kanceláře. Momentálně mám podanou výpověď, tak se situace jistě alespoň pro mě zlepší.</t>
  </si>
  <si>
    <t>Vídeňská</t>
  </si>
  <si>
    <t>5vjbzr8</t>
  </si>
  <si>
    <t>podatelna@pohorelice.cz</t>
  </si>
  <si>
    <t>Šár</t>
  </si>
  <si>
    <t>miroslav.sar@pohorelice.cz</t>
  </si>
  <si>
    <t>Silniční správní úřad 40%, emise, vedoucí odboru, úkoly samosprávy atd.</t>
  </si>
  <si>
    <t>Není zastupitelnost, nemožnost konzultace, nárust administrativy</t>
  </si>
  <si>
    <t>Aby odborní pracovníci nemuseli vykonávat administrativu, které je stále více.</t>
  </si>
  <si>
    <t>Častější možnost konzultace</t>
  </si>
  <si>
    <t>Palackého nám.</t>
  </si>
  <si>
    <t>6abbzec</t>
  </si>
  <si>
    <t>posta@mesto.rosice.cz</t>
  </si>
  <si>
    <t>Miloš</t>
  </si>
  <si>
    <t>Burian</t>
  </si>
  <si>
    <t>burian@mesto.rosice.cz</t>
  </si>
  <si>
    <t>Jitka</t>
  </si>
  <si>
    <t>Mutinová</t>
  </si>
  <si>
    <t>mutinova@mesto.rosice.cz</t>
  </si>
  <si>
    <t>Silniční správní úřad ve věcech silnic a ve věcech místních komunikací a veřejně přístupných účelových komunikací dle zákona č. 13/1997 Sb., 50%</t>
  </si>
  <si>
    <t>zrvbwe4</t>
  </si>
  <si>
    <t>podatelna@meuslavkov.cz</t>
  </si>
  <si>
    <t>Janebová</t>
  </si>
  <si>
    <t>dagmar.janebova@meuslavkov.cz</t>
  </si>
  <si>
    <t>Silniční správní úřad, řešení přestupků, samospráva, vedoucí odboru</t>
  </si>
  <si>
    <t>Opuštěná</t>
  </si>
  <si>
    <t>9/2</t>
  </si>
  <si>
    <t>2xfbbgj</t>
  </si>
  <si>
    <t>posta@slapanice</t>
  </si>
  <si>
    <t>Odbor výstavby</t>
  </si>
  <si>
    <t>Meitnerová</t>
  </si>
  <si>
    <t>meitnerova@slapanice.cz</t>
  </si>
  <si>
    <t>Vítězslav</t>
  </si>
  <si>
    <t>Otruba</t>
  </si>
  <si>
    <t>otruba@slapanice.cz</t>
  </si>
  <si>
    <t>zákon 13/1997</t>
  </si>
  <si>
    <t>Tlak volených funkcionářů na výsledek a termín práce.</t>
  </si>
  <si>
    <t>Oddělení státní správy a samosprávy.</t>
  </si>
  <si>
    <t>nám. Míru</t>
  </si>
  <si>
    <t>Tišnov 1</t>
  </si>
  <si>
    <t>qzjbhat</t>
  </si>
  <si>
    <t>epodatelna@tisnov.cz</t>
  </si>
  <si>
    <t>Zdeněk</t>
  </si>
  <si>
    <t>Hvízdal</t>
  </si>
  <si>
    <t>zdenek.hvizdal@tisnov.cz</t>
  </si>
  <si>
    <t>Petra</t>
  </si>
  <si>
    <t>Vokáčová</t>
  </si>
  <si>
    <t>petra.vokacova@tisnov.cz</t>
  </si>
  <si>
    <t>výkon silničního správního úřadu dle ust. § 40 odst. 4 písm. a) zákona č. 13/1997 Sb., zákon o pozemních komunikacích - 33% výkon obce s rozšířenou působností dle § 124 odst. 6 zákona č. 361/2000 Sb., o provozu na pozemních komunikacích a o změnách některých zákonů (zákon o silničním provozu)- 33%</t>
  </si>
  <si>
    <t>Masarykova</t>
  </si>
  <si>
    <t>ismbss3</t>
  </si>
  <si>
    <t>mesto@veseli-nad-moravou.cz</t>
  </si>
  <si>
    <t>Odbor životního prostředí a územního plánování / oddělení územního plánování</t>
  </si>
  <si>
    <t>Janoška</t>
  </si>
  <si>
    <t>janoska@veseli-nad-moravou.cz</t>
  </si>
  <si>
    <t>Baladová</t>
  </si>
  <si>
    <t>baladova@veseli-nad-moravou.cz</t>
  </si>
  <si>
    <t>silniční správní úřad dle § 40 odst. 4 a odst. 5 (na území Města Veselí nad Moravou)zák. č. 13/1997 Sb., § 124 odst.6) zák.č.361/2000 Sb.</t>
  </si>
  <si>
    <t>široký rozsah agendy, není zastupitelnost, nemožnost konzultace, nárust administrativy</t>
  </si>
  <si>
    <t>Přenos nových informací od nadřízených orgánů na prvoinstanční speciální stavební úřady , tj. zasílání nových stanovisek a metodik přímo na speciální stavební úřady pro rychlejší použití v praxi,</t>
  </si>
  <si>
    <t>nám. Armády</t>
  </si>
  <si>
    <t>1213/8</t>
  </si>
  <si>
    <t>Znojmo 2</t>
  </si>
  <si>
    <t>ns4a987</t>
  </si>
  <si>
    <t>info@muznojmo.cz</t>
  </si>
  <si>
    <t>Odbor dopravy / oddělení silničního hospodářství a silniční dopravy</t>
  </si>
  <si>
    <t>Liška</t>
  </si>
  <si>
    <t>pavel.liska@muznojmo.cz</t>
  </si>
  <si>
    <t>Zítková</t>
  </si>
  <si>
    <t>ivana.zitkova@muznojmo.cz</t>
  </si>
  <si>
    <t>silniční správní úřad podle z.č. 13/1997 Sb., ORP-stanovení místní a přechodné úpravy provozu z.č. 361/2000 Sb. celkem cca 70 %</t>
  </si>
  <si>
    <t>probíhá výměna PC u jednotlivých pracovníků</t>
  </si>
  <si>
    <t>více informací v oboru</t>
  </si>
  <si>
    <t>bezplatná školení, porady na KÚ probíhají</t>
  </si>
  <si>
    <t>hxdby2c</t>
  </si>
  <si>
    <t>posta@zidlochovice.cz</t>
  </si>
  <si>
    <t>Odbor dopravy / oddělení silničního a speciálního silničního úřadu</t>
  </si>
  <si>
    <t>Čermák</t>
  </si>
  <si>
    <t>libor.cermak@zidlochovice.cz</t>
  </si>
  <si>
    <t>Šotnar</t>
  </si>
  <si>
    <t>radek.sotnar@zidlochovice.cz</t>
  </si>
  <si>
    <t>silniční správní úřad pro sil. II. a III. tř.,dopravní značení, z.13/1997 Sb., z.361/2000 Sb.,v podílu asi cca 55% speciální stavební úřad a 45% silniční správní úřad</t>
  </si>
  <si>
    <t>Kamenná</t>
  </si>
  <si>
    <t>473/52</t>
  </si>
  <si>
    <t>5nubqy8</t>
  </si>
  <si>
    <t>podatelna@muas.cz</t>
  </si>
  <si>
    <t>Stavební úřad a úřad územního plánování</t>
  </si>
  <si>
    <t>Grisník</t>
  </si>
  <si>
    <t>grisnik.pavel@muas.cz</t>
  </si>
  <si>
    <t>Lenka</t>
  </si>
  <si>
    <t>Třasáková</t>
  </si>
  <si>
    <t>trasakova.lenka@muas.cz</t>
  </si>
  <si>
    <t>silniční správní úřad všeobecný stavební úřad</t>
  </si>
  <si>
    <t>hardwarové a softwarové vybavení, vybavení kanceláří, školení</t>
  </si>
  <si>
    <t>náměstí Krále Jiřího z Poděbrad</t>
  </si>
  <si>
    <t>1/14</t>
  </si>
  <si>
    <t>Cheb 1</t>
  </si>
  <si>
    <t>a8gbnyc</t>
  </si>
  <si>
    <t>podatelna@cheb.cz</t>
  </si>
  <si>
    <t>Odbor stavební a životního prostředí / oddělení stavebního řádu</t>
  </si>
  <si>
    <t>Mašek</t>
  </si>
  <si>
    <t>masek@cheb.cz</t>
  </si>
  <si>
    <t>Šinka</t>
  </si>
  <si>
    <t>sinka@cheb.cz</t>
  </si>
  <si>
    <t>obecný stavební úřad 70 ruian 20</t>
  </si>
  <si>
    <t>stavební úřady jsou neustále zatěžovány agendou, která nesouvisí se stavebním zákonem, vytváří se dojem že stavební úřad může dělat všechno co nějakým způsobem souvisí se stavbami, i když je to dalece nad rámec stavebního zákona</t>
  </si>
  <si>
    <t>osamostatnění stavebních úřadů od samosprávy</t>
  </si>
  <si>
    <t>U Spořitelny</t>
  </si>
  <si>
    <t>a89bwi8</t>
  </si>
  <si>
    <t>podatelna@mmkv.cz</t>
  </si>
  <si>
    <t>Úřad územního plánování a stavební úřad</t>
  </si>
  <si>
    <t>Vrbický</t>
  </si>
  <si>
    <t>l.vrbicky@mmkv.cz</t>
  </si>
  <si>
    <t>Geberová</t>
  </si>
  <si>
    <t>j.geberova@mmkv.cz</t>
  </si>
  <si>
    <t>nám. 28. října</t>
  </si>
  <si>
    <t>riebz3t</t>
  </si>
  <si>
    <t>podatelna@meu.kraslice.cz</t>
  </si>
  <si>
    <t>Odbor územního plánování, stavebního úřadu a památkové péče</t>
  </si>
  <si>
    <t>Iva</t>
  </si>
  <si>
    <t>Harapátová</t>
  </si>
  <si>
    <t>harapatova@meu.kraslice.cz</t>
  </si>
  <si>
    <t>Muller</t>
  </si>
  <si>
    <t>muller@meu.kraslice.cz</t>
  </si>
  <si>
    <t>silniční správní úřad dle § 40/4, 5 z.č. 13/1997 Sb., poměr 90/10 ve prospěch sil. Spr. Úřadu</t>
  </si>
  <si>
    <t>výborné pracovní podmínky</t>
  </si>
  <si>
    <t>žádné</t>
  </si>
  <si>
    <t>ne</t>
  </si>
  <si>
    <t>Klínovecká</t>
  </si>
  <si>
    <t>Ostrov nad Ohří</t>
  </si>
  <si>
    <t>d5zbgz2</t>
  </si>
  <si>
    <t>podatelna@ostrov.cz</t>
  </si>
  <si>
    <t>Lea</t>
  </si>
  <si>
    <t>Hochová</t>
  </si>
  <si>
    <t>lhochova@ostrov.cz</t>
  </si>
  <si>
    <t>Květoslava</t>
  </si>
  <si>
    <t>Švajdlerová</t>
  </si>
  <si>
    <t>ksvajdlerova@ostrov.cz</t>
  </si>
  <si>
    <t>výkon obecního stavebního úřadu 90</t>
  </si>
  <si>
    <t>Rokycanova</t>
  </si>
  <si>
    <t>6xmbrxu</t>
  </si>
  <si>
    <t>epodatelna@mu-sokolov.cz</t>
  </si>
  <si>
    <t>Odbor stavební a územního plánování / oddělení stavebního úřadu</t>
  </si>
  <si>
    <t>Šviráková</t>
  </si>
  <si>
    <t>ludmila.svirakova@mu-sokolov.cz</t>
  </si>
  <si>
    <t>Kamila</t>
  </si>
  <si>
    <t>kamila.zivna@mu-sokolov.cz</t>
  </si>
  <si>
    <t>vyplňování žádostí od Státního pozemkového úřadu -zákon č.503/2012 Sb.,zákon č.428/2012 Sb.</t>
  </si>
  <si>
    <t>Podmínky pro výkon státní správy jsou na dobré úrovni. Činnost speciálního stavebního úřadu není nikým ovlivňovaná.</t>
  </si>
  <si>
    <t>Práci státní správy by usnadnila jednoznačná legislativa, bez častých změn a potřebných metodik.</t>
  </si>
  <si>
    <t>třída Masarykova</t>
  </si>
  <si>
    <t>mdubzhy</t>
  </si>
  <si>
    <t>podatelna@broumov-mesto.cz</t>
  </si>
  <si>
    <t>Odbor stavebního úřadu a územního plánování</t>
  </si>
  <si>
    <t>Šedek</t>
  </si>
  <si>
    <t>sedek@broumov-mesto.cz</t>
  </si>
  <si>
    <t>Obecný stavební úřad, stavební zákon - 74% (z toho 10% speciální stavební úřad pro dopravní stavby, výkon památkové péče, zákon o památkové péče - 8%, pohřebnictví a správa hřbitova - 8%</t>
  </si>
  <si>
    <t>Výborné podmínky pro výkon práce - vybavení a pracovní prostředí, je však méně odborných školení.</t>
  </si>
  <si>
    <t>Podporovat výkon státní správy - odbornost, kvalitu.</t>
  </si>
  <si>
    <t>Školení alespoň 2 x do roka, s konkrétní tématikou, formou dotazů a odpovědí. K problematickým případům vydávání metodických pokynů, dle kterých bude možno pracovat.</t>
  </si>
  <si>
    <t>nám. F. L. Věka</t>
  </si>
  <si>
    <t>mgjbetz</t>
  </si>
  <si>
    <t>podatelna@mestodobruska.cz</t>
  </si>
  <si>
    <t>Odbor výstavby a životního prostředí</t>
  </si>
  <si>
    <t>Bečička</t>
  </si>
  <si>
    <t>vystavba@mestodobruska.cz</t>
  </si>
  <si>
    <t>Lánská</t>
  </si>
  <si>
    <t>l.lanska@mestodobruska.cz</t>
  </si>
  <si>
    <t>Silniční správní úřad (silnice II. a III. třídy + místní komunikace v Dobrušce + účelové komunikace v Dobrušce)z. č.13/1997 Sb. - 50 %, Obecní úřad obce s roz. působností (stanovení místní nebo přechodné úpravy provozu na poz. komunikacích, souhlas, vyjímka)z. č. 361/2000 Sb. - 30 %</t>
  </si>
  <si>
    <t>bez uvedení</t>
  </si>
  <si>
    <t>pravidelné porady na KÚ</t>
  </si>
  <si>
    <t>mu5b26c</t>
  </si>
  <si>
    <t>podatelna@mudk.cz</t>
  </si>
  <si>
    <t>Sedláček</t>
  </si>
  <si>
    <t>sedlacek.jan@mudk.cz</t>
  </si>
  <si>
    <t>Holzhauserová</t>
  </si>
  <si>
    <t>DiS.</t>
  </si>
  <si>
    <t>holzhauserova.petra@mudk.cz</t>
  </si>
  <si>
    <t>silniční správní úřad dle zák. č. 13/1997, správní úřad dle zák. č. 361/2000, 40:60</t>
  </si>
  <si>
    <t>Nemám připomínky</t>
  </si>
  <si>
    <t>náměstí Jiřího z Poděbrad</t>
  </si>
  <si>
    <t>Hořice v Podkrkonoší</t>
  </si>
  <si>
    <t>247bzdz</t>
  </si>
  <si>
    <t>e-podatelna@horice.org</t>
  </si>
  <si>
    <t>Stavební úřad / speciální stavební úřad</t>
  </si>
  <si>
    <t>Gabriela</t>
  </si>
  <si>
    <t>Vaňkátová</t>
  </si>
  <si>
    <t>492 105 424, 733 532 938</t>
  </si>
  <si>
    <t>vankatova@horice.org</t>
  </si>
  <si>
    <t>vanktatova@horice.org</t>
  </si>
  <si>
    <t>50%, úřad vykonává souběžně agendu obecného stavebního úřadu, zákon č. 186/2006 Sb., včetně prováděcích vyhlášek</t>
  </si>
  <si>
    <t>odpovídající prostorové a počítačové vybavení, průběžné odborné vzdělávání</t>
  </si>
  <si>
    <t>vyhovující stav bez připomínek</t>
  </si>
  <si>
    <t>současná forma - konzultace je vyhovující</t>
  </si>
  <si>
    <t>Československé armády</t>
  </si>
  <si>
    <t>bebb2in</t>
  </si>
  <si>
    <t>podatelna@mmhk.cz</t>
  </si>
  <si>
    <t>Kabrhel</t>
  </si>
  <si>
    <t>martin.kabrhel@mmhk.cz</t>
  </si>
  <si>
    <t>Vaňásek</t>
  </si>
  <si>
    <t>jaroslav.vanasek@mmhk.cz</t>
  </si>
  <si>
    <t>z.č. 13/1997, z.č. 361/2001, 70:30 (st.ú./ostatní)</t>
  </si>
  <si>
    <t>zavedení pravidelných porad nadřízeného orgánu s ORP</t>
  </si>
  <si>
    <t>náměstí ČSA</t>
  </si>
  <si>
    <t>sbwbzd5</t>
  </si>
  <si>
    <t>podatelna@jaromer-josefov.cz</t>
  </si>
  <si>
    <t>Hájková</t>
  </si>
  <si>
    <t>hajkova@jaromer-josefov.cz</t>
  </si>
  <si>
    <t>silniční správní úřad 50%</t>
  </si>
  <si>
    <t>více možností školení na speciální stavební úřad</t>
  </si>
  <si>
    <t>ztmbqug</t>
  </si>
  <si>
    <t>posta@mujicin.cz</t>
  </si>
  <si>
    <t>odbor dopravy</t>
  </si>
  <si>
    <t>Eva</t>
  </si>
  <si>
    <t>Moravcová</t>
  </si>
  <si>
    <t>moravcova@mujicin.cz</t>
  </si>
  <si>
    <t>Duczynski</t>
  </si>
  <si>
    <t>duczynski@mujicin.cz</t>
  </si>
  <si>
    <t>13/1997 Sb - 60%, 361/2000 Sb. - (SDZ) 10%, 111/1994 Sb. (TAXI, MHD) - 6 %, 56/2001 (SME) 4%</t>
  </si>
  <si>
    <t>Nové prostory, odpovídající vybavení</t>
  </si>
  <si>
    <t>Samotná činnost speciálního stav. úřadu je velmi zatěžující a vyžaduje od úředníků velkou šíři znalostí. Výkonem spec. stav. úřadu po novele 13/97 Sb. i v oblastech, kde působí samostatné obecné stavební úřady dochází k nevhodnému omezení kontrolní činnos</t>
  </si>
  <si>
    <t>gmtbqhx</t>
  </si>
  <si>
    <t>podatelna@mestonachod.cz</t>
  </si>
  <si>
    <t>Simon</t>
  </si>
  <si>
    <t>m.simon@mestonachod.cz</t>
  </si>
  <si>
    <t>Kulich</t>
  </si>
  <si>
    <t>j.kulich@mestonachod.cz</t>
  </si>
  <si>
    <t>A</t>
  </si>
  <si>
    <t>vydávání a správa registrací k provozování autoškol dle zákona č. 247/2000 Sb., o získávání a zdokonalování odborné způsobilosti k řízení motorových vozidel a o změnách některých zákonů</t>
  </si>
  <si>
    <t>Jsem s prací spokojen a baví mně.</t>
  </si>
  <si>
    <t>ČSN v elektronické podobě.</t>
  </si>
  <si>
    <t>Dukelské nám.</t>
  </si>
  <si>
    <t>y73bsrg</t>
  </si>
  <si>
    <t>podatelna@munovapaka.cz</t>
  </si>
  <si>
    <t>Odbor stavební</t>
  </si>
  <si>
    <t>Pavla</t>
  </si>
  <si>
    <t>Imlaufová</t>
  </si>
  <si>
    <t>imlaufova@novapaka.cz</t>
  </si>
  <si>
    <t>Ptáčková</t>
  </si>
  <si>
    <t>ptackova@munovapaka.cz</t>
  </si>
  <si>
    <t>silniční správní úřad - 60%</t>
  </si>
  <si>
    <t>qgfbxi4</t>
  </si>
  <si>
    <t>podatelna@novemestonm.cz</t>
  </si>
  <si>
    <t>Odbor výstavby a regionálního rozvoje</t>
  </si>
  <si>
    <t>Skalský</t>
  </si>
  <si>
    <t>skalsky@novemestonm.cz</t>
  </si>
  <si>
    <t>Stavební řád, územní plánování dle zákona č. 183/2006 Sb. (stavební zákon)</t>
  </si>
  <si>
    <t>K podmínkám nemám výhrady.</t>
  </si>
  <si>
    <t>Nepožaduji je.</t>
  </si>
  <si>
    <t>2umb8hk</t>
  </si>
  <si>
    <t>mesto@novybydzov.cz</t>
  </si>
  <si>
    <t>Rejthárek</t>
  </si>
  <si>
    <t>rejtharek@novybydzov.cz</t>
  </si>
  <si>
    <t>Bieliková</t>
  </si>
  <si>
    <t>bielikova@novybydzov.cz</t>
  </si>
  <si>
    <t>stavební úřad dle z. č. 183/2006 Sb. 90 %</t>
  </si>
  <si>
    <t>qc8bbmz</t>
  </si>
  <si>
    <t>podatelna@rychnov-city.cz</t>
  </si>
  <si>
    <t>Odbor výstavby a životního prostředí / oddělení silniční úřad a úřad územního plánování</t>
  </si>
  <si>
    <t>Brandejs</t>
  </si>
  <si>
    <t>jiri.brandejs@rychnov-city.cz</t>
  </si>
  <si>
    <t>agenda je průběžně vyřizována bez zásadních problémů</t>
  </si>
  <si>
    <t>Mít k dispozici jednotný specializovaný program pro všechny úřady</t>
  </si>
  <si>
    <t>Slovanské náměstí</t>
  </si>
  <si>
    <t>Trutnov 1</t>
  </si>
  <si>
    <t>3acbs2c</t>
  </si>
  <si>
    <t>podatelna@trutnov.cz</t>
  </si>
  <si>
    <t>Odbor výstavby / oddělení silničního hospodářství a dopravy</t>
  </si>
  <si>
    <t>Křemenská</t>
  </si>
  <si>
    <t>kremenska@trutnov.cz</t>
  </si>
  <si>
    <t>Silniční správní úřad, v poměru cca 15 %</t>
  </si>
  <si>
    <t>zajištění zastupitelnosti</t>
  </si>
  <si>
    <t>Zámek</t>
  </si>
  <si>
    <t>f77btm4</t>
  </si>
  <si>
    <t>podatelna@muvrchlabi.cz</t>
  </si>
  <si>
    <t>Stavební úřad</t>
  </si>
  <si>
    <t>Vondrušková</t>
  </si>
  <si>
    <t>vondruskovahana@muvrchlabi.cz</t>
  </si>
  <si>
    <t>Markéta</t>
  </si>
  <si>
    <t>Kreislová</t>
  </si>
  <si>
    <t>agenda obecného stavebního úřadu - dle zákona číslo 183/2006 Sb. - 20%</t>
  </si>
  <si>
    <t>1/1</t>
  </si>
  <si>
    <t>bkfbe3p</t>
  </si>
  <si>
    <t>podatelna@mucl.cz</t>
  </si>
  <si>
    <t>Odbor dopravy a občanskosprávních agend</t>
  </si>
  <si>
    <t>Ondřej</t>
  </si>
  <si>
    <t>ondrej@mucl.cz</t>
  </si>
  <si>
    <t>Silniční úřad podle zák. č. 13/1997 Sb. z 80%; stanovení dopravního značení podle zák. č. 361/2000 Sb.</t>
  </si>
  <si>
    <t>nejsou k dispozici ČSN, není služební auto dle potřeby zajištění kontrol</t>
  </si>
  <si>
    <t>viz. bod 119</t>
  </si>
  <si>
    <t>pravidlená školení KÚLK</t>
  </si>
  <si>
    <t>nám. T. G. Masaryka</t>
  </si>
  <si>
    <t>t27bufd</t>
  </si>
  <si>
    <t>mesto@mu-frydlant.cz</t>
  </si>
  <si>
    <t>Ludvík</t>
  </si>
  <si>
    <t>Pfleger</t>
  </si>
  <si>
    <t>ludvik.pfleger@mu-frydlant.cz</t>
  </si>
  <si>
    <t>Bucharová</t>
  </si>
  <si>
    <t>ivana.bucharova@mu-frydlant.cz</t>
  </si>
  <si>
    <t>1. silniční správní úřad - 80% 2. dopravní úřad (taxislužba) - 5%</t>
  </si>
  <si>
    <t>vše potřebné mám k dispozici</t>
  </si>
  <si>
    <t>metodická pomoc v oblasti spec. SÚ není žádná</t>
  </si>
  <si>
    <t>Mírové náměstí</t>
  </si>
  <si>
    <t>3100/19</t>
  </si>
  <si>
    <t>wufbr2a</t>
  </si>
  <si>
    <t>epodatelna@mestojablonec.cz</t>
  </si>
  <si>
    <t>Odbor stavební a životního prostředí / oddělení dopravní a silniční</t>
  </si>
  <si>
    <t>Ing. Mgr.</t>
  </si>
  <si>
    <t>Řimnáčová</t>
  </si>
  <si>
    <t>rimnacova@mestojablonec.cz</t>
  </si>
  <si>
    <t>Vojíř</t>
  </si>
  <si>
    <t>vojir@mestojablonec.cz</t>
  </si>
  <si>
    <t>Spec. stav. úřad (pozemní komunikace) je začleněn na odd. dopravní a silniční, tvoří cca 15 % náplně. Většina práce odd. dopr. a sil. je dle zákona 13/1997 Sb., dále dle zákona 361/2000 Sb. (dopr. značení), agenda licencí a jízdních řádů pro MHD a agenda taxislužby dle zákona 111/1994 Sb.</t>
  </si>
  <si>
    <t>Problémy jsou řešeny operativně a bez zbytečných prodlev, vzájemná spolupráce na vysoké úrovni ...</t>
  </si>
  <si>
    <t>g2nbdtx</t>
  </si>
  <si>
    <t>posta@mesto.jilemnice.cz</t>
  </si>
  <si>
    <t>Jaromír</t>
  </si>
  <si>
    <t>Štrauch</t>
  </si>
  <si>
    <t>strauch@mesto.jilemnice.cz</t>
  </si>
  <si>
    <t>Milan</t>
  </si>
  <si>
    <t>Žalský</t>
  </si>
  <si>
    <t>zalsky@mesto.jilemnice.cz</t>
  </si>
  <si>
    <t>a) vedoucí odboru + zkušební komisař dle zák. č.247/2000 Sb. b) silničí správní úřad pro silnice II. a III. třídy dle §40 odst. 4 písm. a) zák.č. 13/1997 Sb. o pozemních komunikacích, ve znění pozdějších předpisů, silniční správní úřad pro místní a veřejně přístupné účelové komunikace v některých obcích v obvodu ORP Jilemnice dle §40 oddst.5 písm. c) zákona o PK (na základě veřejnoprávních smluv).</t>
  </si>
  <si>
    <t>Kumulace čiností.</t>
  </si>
  <si>
    <t>Frýdlantská</t>
  </si>
  <si>
    <t>Liberec 1</t>
  </si>
  <si>
    <t>7c6by6u</t>
  </si>
  <si>
    <t>podatelna@magistrat.liberec.cz</t>
  </si>
  <si>
    <t>Odbor stavební úřad / oddělení územního řízení a stavebního řádu</t>
  </si>
  <si>
    <t>Šimek</t>
  </si>
  <si>
    <t>simek.miroslav@magistrat.liberec.cz</t>
  </si>
  <si>
    <t>Recová</t>
  </si>
  <si>
    <t>recova.hana@magistrat.liberec.cz</t>
  </si>
  <si>
    <t>10%, zákon 183/2006 Sb.- územní rozhodnutí,územní souhlasy</t>
  </si>
  <si>
    <t>b7wbphv</t>
  </si>
  <si>
    <t>epodatelna@novy-bor.cz</t>
  </si>
  <si>
    <t>Lamata</t>
  </si>
  <si>
    <t>llamata@novy-bor.cz</t>
  </si>
  <si>
    <t>Soňa</t>
  </si>
  <si>
    <t>Vlasáková</t>
  </si>
  <si>
    <t>svlasakova@novy-bor.cz</t>
  </si>
  <si>
    <t>Výkon působnosti silničního správního úřadu dle zákona č. 13/1997 Sb. - 50% Výkon státní správy ve věcech stanovení místní a přechodné úpravy provozu na PK dle zákona č. 361/2000 Sb. - 20% Výkon působnosti dopravního úřadu podle zákona č. 111/1994 Sb. - 5%</t>
  </si>
  <si>
    <t>Snížení administrativy, zjednodušení postupů ve správních řízeních, pořízení souvisejících norem, oddělení státní správy od samosprávy.</t>
  </si>
  <si>
    <t>Husova</t>
  </si>
  <si>
    <t>d36bywp</t>
  </si>
  <si>
    <t>podatelna@mu.semily.cz</t>
  </si>
  <si>
    <t>Eichler</t>
  </si>
  <si>
    <t>eichler@mu.semily.cz</t>
  </si>
  <si>
    <t>Pešta</t>
  </si>
  <si>
    <t>pesta@mu.semily.cz</t>
  </si>
  <si>
    <t>Palackého</t>
  </si>
  <si>
    <t>92zbxiu</t>
  </si>
  <si>
    <t>meu@tanvald.cz</t>
  </si>
  <si>
    <t>Kuch</t>
  </si>
  <si>
    <t>kkuch@tanvald.cz</t>
  </si>
  <si>
    <t>Iveta</t>
  </si>
  <si>
    <t>Tolarová</t>
  </si>
  <si>
    <t>itolarova@tanvald.cz</t>
  </si>
  <si>
    <t>agenda silničního správního úřadu (zák.č. 13/1997 Sb.), agenda drážního správního úřadu (zák.č. 266/1994 Sb.),agenda stanovování místí a přechodné úpravy provozu na PK (zák.č. 361/2000 Sb.), agenda registru řidičů a registru vozidel, agenda přestupkového řízení, agenda bodového systému, agenda povolování taxislužby, agenda zkušebního komisaře pro autoškoly</t>
  </si>
  <si>
    <t>Vlastní podmínky jsou výborné, bohužel však při velkém rozsahu agend na odboru a maximálním vytížení, všech pracovníků, nelze plně zajistit zastupitelnost pro konkrétní agendy, což je problém zvláště v době dovolených či nemoci.</t>
  </si>
  <si>
    <t>Zjednodušení správních agend a souvisejících právních norem, což však nepřísluší řešit zdejšímu úřadu.</t>
  </si>
  <si>
    <t>Antonína Dvořáka</t>
  </si>
  <si>
    <t>vhdxe9</t>
  </si>
  <si>
    <t>podatelna@mu.turnov.cz</t>
  </si>
  <si>
    <t>Zakouřilová</t>
  </si>
  <si>
    <t>e.zakourilova@mu.turnov.cz</t>
  </si>
  <si>
    <t>Veronika</t>
  </si>
  <si>
    <t>Protivová</t>
  </si>
  <si>
    <t>v.protivova@mu.turnov.cz</t>
  </si>
  <si>
    <t>náměstí 3. května</t>
  </si>
  <si>
    <t>zbgbryt</t>
  </si>
  <si>
    <t>podatelna@zelbrod.cz</t>
  </si>
  <si>
    <t>Radostný</t>
  </si>
  <si>
    <t>m.radostny@elbrod.cz</t>
  </si>
  <si>
    <t>správní rozhodnutí o zvláštním užívání, objížďkách, sjezdech, haváriích inž. sítí, stanovení DZ, stanoviska k ÚP, vedení statistiky, stanoviska pro ostatní odbory MěÚ atd. 95%</t>
  </si>
  <si>
    <t>jediná osoba na silničním úřadu</t>
  </si>
  <si>
    <t>navýšení počtu o jednoho pracovníka</t>
  </si>
  <si>
    <t>17. listopadu</t>
  </si>
  <si>
    <t>y9qbxiy</t>
  </si>
  <si>
    <t>posta@bilovec.cz</t>
  </si>
  <si>
    <t>Prdová</t>
  </si>
  <si>
    <t>hana.prdova@bilovec.cz</t>
  </si>
  <si>
    <t>Alexandra</t>
  </si>
  <si>
    <t>Vavrečková</t>
  </si>
  <si>
    <t>alexandra.vavreckova@bilovec.cz</t>
  </si>
  <si>
    <t>obecní stavební úřad - 50%</t>
  </si>
  <si>
    <t>zjednodušení a zpřehlednění právních předpisů tak, aby nedocházelo k rozdílnému výkladu na stavebních úřadech ostatních úřadů a rovněž dát do souladu stavební zákon se zákonem o pozemních komunikacích</t>
  </si>
  <si>
    <t>Bohumín 1</t>
  </si>
  <si>
    <t>u3kbfuf</t>
  </si>
  <si>
    <t>posta@mubo.cz</t>
  </si>
  <si>
    <t>radinak.libor@mubo.cz</t>
  </si>
  <si>
    <t>Radiňák</t>
  </si>
  <si>
    <t>obecný stavební úřad, vyvlastňovací úřad - 80 % činnosti</t>
  </si>
  <si>
    <t>postup řešení opakujících se problémů na webu MMR</t>
  </si>
  <si>
    <t>Nádražní</t>
  </si>
  <si>
    <t>994/20</t>
  </si>
  <si>
    <t>c9vbrk</t>
  </si>
  <si>
    <t>podatelna@mubruntal.cz</t>
  </si>
  <si>
    <t>Odbor životního prostředí, silničního hospodářství a zemědělství / oddělení vody, odpadů a silničního hospodářství</t>
  </si>
  <si>
    <t>Vladimír</t>
  </si>
  <si>
    <t>Procházka</t>
  </si>
  <si>
    <t>vladimir.prochazka@mubruntal.cz</t>
  </si>
  <si>
    <t>Malinová</t>
  </si>
  <si>
    <t>ivana.malinova@mubruntal.cz</t>
  </si>
  <si>
    <t>Silniční správní úřad místních a účelových komunikací a silnic II. a III. třídy podle § 40 odst. 4 písm. a), odst. 5 zákona č. 13/1997 Sb. – 50% Dopravní značení podle § 124 zákona č. 361/2000 Sb. – 20%</t>
  </si>
  <si>
    <t>nám. ČSA</t>
  </si>
  <si>
    <t>dicbu92</t>
  </si>
  <si>
    <t>epodatelna@tesin.cz</t>
  </si>
  <si>
    <t>Odbor výstavby a životního prostředí / oddělení výstavby</t>
  </si>
  <si>
    <t>Jarmila</t>
  </si>
  <si>
    <t>Lyčková</t>
  </si>
  <si>
    <t>lyckova@tesin.cz</t>
  </si>
  <si>
    <t>obecný stavební úřad - zákon č. 183/2006 Sb. - 90 - 95 % vyvlastňovací úřad - zákon č. 184/2006 Sb. - 1 - 5 % přidělování čísel popisných - zákon č. 128/2000 Sb. - 1 - 5 %</t>
  </si>
  <si>
    <t>Změnu software - např. VERA - stavební úřad - vyčlenění spec. stavebního úřadu ve věcech silnic ..., abychom tyto čísla nemuseli vyzobávat z celkové agendy stavebního úřadu</t>
  </si>
  <si>
    <t>samostatná školení a porady pro speciální stavební úřad, odděleně od silničního správního úřadu</t>
  </si>
  <si>
    <t>vz9a8t8</t>
  </si>
  <si>
    <t>podatelna@mufrenstat.cz</t>
  </si>
  <si>
    <t>Odbor výstavby a územního plánování</t>
  </si>
  <si>
    <t>Marie</t>
  </si>
  <si>
    <t>Chromčáková</t>
  </si>
  <si>
    <t>marie.chromcakovavmufrenstat.cz</t>
  </si>
  <si>
    <t>Macurová</t>
  </si>
  <si>
    <t>lenka.macurova@mufrenstat.cz</t>
  </si>
  <si>
    <t>výkon obecného stavebního úřadu, výkon silničního správního úřadu, výkon drážního správního úřadu</t>
  </si>
  <si>
    <t>průměrné technické vybavení</t>
  </si>
  <si>
    <t>specializovaný program pro stavební úřady</t>
  </si>
  <si>
    <t>dosavadní metodická pomoc vyhovuje</t>
  </si>
  <si>
    <t>metodická pomoc dostačující</t>
  </si>
  <si>
    <t>Radniční</t>
  </si>
  <si>
    <t>w4wbu9s</t>
  </si>
  <si>
    <t>podatelna@frydekmistek.cz</t>
  </si>
  <si>
    <t>Odbor dopravy a silničního hospodářství / oddělení správy dopravy a pozemních komunikací</t>
  </si>
  <si>
    <t>Hronovský</t>
  </si>
  <si>
    <t>hronovsky.miroslav@frydekmistek.cz</t>
  </si>
  <si>
    <t>Šabrňáková</t>
  </si>
  <si>
    <t>sabrnakova.jana@frydekmistek.cz</t>
  </si>
  <si>
    <t>7fvbegw</t>
  </si>
  <si>
    <t>posta@frydlantno.cz</t>
  </si>
  <si>
    <t>Odbor regionálního rozvoje a stavební úřad</t>
  </si>
  <si>
    <t>Ing. arch.</t>
  </si>
  <si>
    <t>Blanka</t>
  </si>
  <si>
    <t>Toflová</t>
  </si>
  <si>
    <t>btoflova@frydlantno.cz</t>
  </si>
  <si>
    <t>Oto</t>
  </si>
  <si>
    <t>Zeman</t>
  </si>
  <si>
    <t>ozeman@frydlantno</t>
  </si>
  <si>
    <t>§5 obč. zákoníku § 25, §42b,z. 13/1997 Sb.</t>
  </si>
  <si>
    <t>Svornosti</t>
  </si>
  <si>
    <t>86/2</t>
  </si>
  <si>
    <t>7zhb6tn</t>
  </si>
  <si>
    <t>posta@havirov-city.cz</t>
  </si>
  <si>
    <t>Stavební a silniční správní úřad</t>
  </si>
  <si>
    <t>Vojtěch</t>
  </si>
  <si>
    <t>Petrovský</t>
  </si>
  <si>
    <t>petrovsky.vojtech@havirov-city.cz</t>
  </si>
  <si>
    <t>Votěch, Pavla</t>
  </si>
  <si>
    <t>Petrovský, Venglářová</t>
  </si>
  <si>
    <t>596803233, 596803291</t>
  </si>
  <si>
    <t>petrovsky.vojtěch@havirov-city.cz, venglarova.pavla@havirov-city.cz</t>
  </si>
  <si>
    <t>ověřování, zkoušky žadatelů o řidičské oprávnění (zkušební komisaři), stanovení dopravního značení na MK, uzavírky MK, apod., dále státní památková péče, atd.</t>
  </si>
  <si>
    <t>absence stavebních norem v digitální formě, občas mírně váznoucí komunikace mezi odbory,</t>
  </si>
  <si>
    <t>přístup k informacím z hlediska stavebních norem a předpisů, operativnější přístup a lepší komunikace mezi některými odbory</t>
  </si>
  <si>
    <t>24/23</t>
  </si>
  <si>
    <t>mfpbhkb</t>
  </si>
  <si>
    <t>podatelna@hlucin.cz</t>
  </si>
  <si>
    <t>Robert</t>
  </si>
  <si>
    <t>Vitásek</t>
  </si>
  <si>
    <t>vitasek@hlucin.cz</t>
  </si>
  <si>
    <t>Blažek</t>
  </si>
  <si>
    <t>blazek@hlucin.cz</t>
  </si>
  <si>
    <t>STK - 56/2001 Sb. 3% sil.spr.úřad - 13/1997 Sb. 60% spr. úřad - 361/2001 Sb. 10% dopr. úřad - 111/1994 Sb. 7% spec. stav. úřad - 13/1997 20%</t>
  </si>
  <si>
    <t>Je stále něco zlepšovat</t>
  </si>
  <si>
    <t>kvalitnější zpecování projektů projektanty a jejichkontrola ze strany ČKAIT</t>
  </si>
  <si>
    <t>Organizování samostatných seminářů na výkon agendy spec.stavebního úřadu. Také upozorňovat na aktuální změny legislativy</t>
  </si>
  <si>
    <t>Dukelská</t>
  </si>
  <si>
    <t>dj4bPPi</t>
  </si>
  <si>
    <t>posta@jablunkov.cz</t>
  </si>
  <si>
    <t>Odbor územního plánování a stavebního řádu</t>
  </si>
  <si>
    <t>Renata</t>
  </si>
  <si>
    <t>Niedobová</t>
  </si>
  <si>
    <t>renata.niedobova@jablunkov.cz</t>
  </si>
  <si>
    <t>Kristina</t>
  </si>
  <si>
    <t>Janiczková</t>
  </si>
  <si>
    <t>kristina.janiczkova@jablunkov.cz</t>
  </si>
  <si>
    <t>obecný stavební úřad - zákon č. 183/2006 Sb., 90 %</t>
  </si>
  <si>
    <t>ne vždy dobře fungující propojení mezi jednotlivými programy</t>
  </si>
  <si>
    <t>nejsou</t>
  </si>
  <si>
    <t>Fryštátská</t>
  </si>
  <si>
    <t>72/1</t>
  </si>
  <si>
    <t>Karviná 1</t>
  </si>
  <si>
    <t>es5bv8q</t>
  </si>
  <si>
    <t>epodatelna@karvina.cz</t>
  </si>
  <si>
    <t>Odbor stavební a životního prostředí, oddělení stavebního úřadu</t>
  </si>
  <si>
    <t>ivana.moravcova@karvina.cz</t>
  </si>
  <si>
    <t>Balonová</t>
  </si>
  <si>
    <t>ivana.balonova@karvina.cz</t>
  </si>
  <si>
    <t>výkon agendy obecného stavebního úřadu dle z. č. 183/2006 Sb., ve znění pozdějších předpisů, 80:20</t>
  </si>
  <si>
    <t>Podle aktuálních potřeb magistrát zajišťuje průběžně potřebné podmínky pro výkon státní správy</t>
  </si>
  <si>
    <t>vyhovuje výše uvedená forma metodické pomoci</t>
  </si>
  <si>
    <t>Štefánikova</t>
  </si>
  <si>
    <t>1163/12</t>
  </si>
  <si>
    <t>Kopřivnice 1</t>
  </si>
  <si>
    <t>42bb7zg</t>
  </si>
  <si>
    <t>posta@koprivnice.cz</t>
  </si>
  <si>
    <t>Odbor stavebního řádu, územního plánování a památkové péče</t>
  </si>
  <si>
    <t>Šárka</t>
  </si>
  <si>
    <t>Fabiánová</t>
  </si>
  <si>
    <t>sarka.fabianova@koprivnice.cz</t>
  </si>
  <si>
    <t>obecný stavební úřad z. č. 183/2006 Sb. 70%</t>
  </si>
  <si>
    <t>výpočetní technika, kvalitní softwarová podpora, aktuální elektronické předpisy, on-line katastr</t>
  </si>
  <si>
    <t>iv5bfnz</t>
  </si>
  <si>
    <t>posta@kravare.cz</t>
  </si>
  <si>
    <t>Lasák</t>
  </si>
  <si>
    <t>ivo.lasak@kravare.cz</t>
  </si>
  <si>
    <t>Návrat</t>
  </si>
  <si>
    <t>lukas.navrat@kravare.cz</t>
  </si>
  <si>
    <t>podle zákona č. 361/2000 Sb.(o silničním provozu) - 20 % podle zákona č. 13/1997 Sb. (zákon o pozemních komunikacích) - 40 % podle zákona č. 200/1990 Sb. (o přestupcích) - 20%</t>
  </si>
  <si>
    <t>Agendu vykonává jeden pracovník, který je pověřen současně výkonem přestupkové agendy.</t>
  </si>
  <si>
    <t>Nekumulovat funkce.</t>
  </si>
  <si>
    <t>E-LEARNING</t>
  </si>
  <si>
    <t>Včasné upozornění na změny a aktualizace zákonů, vyhláček a směrnic.</t>
  </si>
  <si>
    <t>Hlavní náměstí</t>
  </si>
  <si>
    <t>96/1</t>
  </si>
  <si>
    <t>ndgbdc9</t>
  </si>
  <si>
    <t>epodatelna@mukrnov.cz</t>
  </si>
  <si>
    <t>Odbor dopravy a silničního hospodářství / oddělení dopravy a silničního hospodářství</t>
  </si>
  <si>
    <t>Radomír</t>
  </si>
  <si>
    <t>Vágner</t>
  </si>
  <si>
    <t>rvagner@mukrnov.cz</t>
  </si>
  <si>
    <t>Oddělení řeší -Silniční správní úřad dle zák.13/1997 Sb. o pozemních komunikacích v rozsahu ORP,OÚ, Správní úřad - "dopravní značení" dle zák.č.361/2000 Sb. o provozu na pozemních komunikacích v územní působnosti ORP, "vyvlastňovací úřad" podle zák.č.184/2006 Sb. o odnětí nebo omezení...., výkon samosprávních činností podle zák č.128/2000 Sb. o obcích včetně investorské činnosti, výkon dopravního úřadu podle zák.č.111/1994 Sb. o silniční dopravě, činnosti podle zák.č.565/1990 Sb. o místních poplatcích atd. Odbor DO dále řeší přestupky v silničním provozu podle 361/2000Sb., Evidence vozidel podle 56/2001 Sb., evidence řidičů a zkoušky adeptů řo. podle 247/2000 Sb. atd,atd.81%</t>
  </si>
  <si>
    <t>ywmb4nc</t>
  </si>
  <si>
    <t>posta@novyji-town.cz</t>
  </si>
  <si>
    <t>Odbor dopravy + Odbor územního plánování a stavebního řádu / oddělení stavebního řádu</t>
  </si>
  <si>
    <t>Danuše</t>
  </si>
  <si>
    <t>Křibíková</t>
  </si>
  <si>
    <t>d.kribik@novyjicin_town.cz</t>
  </si>
  <si>
    <t>Obecný stavební úřad - 70%, vyvlastňovací úřad - 15%, orgán státní památkové péče - 8%</t>
  </si>
  <si>
    <t>na odboru dopravy není instalován specializovaný program pro stavební agendu</t>
  </si>
  <si>
    <t>dovybavit všechny odpovědné referenty specializovaným programem, bezplatným přístupem k příslušným technickým normám, ASPI</t>
  </si>
  <si>
    <t>16/25</t>
  </si>
  <si>
    <t>kyebfxv</t>
  </si>
  <si>
    <t>podatelna@odry.cz</t>
  </si>
  <si>
    <t>Hromádka</t>
  </si>
  <si>
    <t>hromadka@odry.cz</t>
  </si>
  <si>
    <t>Horní náměstí</t>
  </si>
  <si>
    <t>382/69</t>
  </si>
  <si>
    <t>5eabx4t</t>
  </si>
  <si>
    <t>e-podatelna@opava-city.cz</t>
  </si>
  <si>
    <t>Odbor dopravy / oddělení správy dopravy a pozemních komunikací</t>
  </si>
  <si>
    <t>Vávra</t>
  </si>
  <si>
    <t>jaroslav.vavra@opava-city.cz</t>
  </si>
  <si>
    <t>Rudolf</t>
  </si>
  <si>
    <t>Klein</t>
  </si>
  <si>
    <t>rudolf.klein@opava-city.cz</t>
  </si>
  <si>
    <t>Silniční správní úřad, drážní úřad, dopravní úřad.</t>
  </si>
  <si>
    <t>veškeré podmínky pro výkon státní správy jsou zajištěny</t>
  </si>
  <si>
    <t>nemáme připomínek</t>
  </si>
  <si>
    <t>e-learning v oblasti speciálních stavebních úřadů</t>
  </si>
  <si>
    <t>Upřednostnit školení, které se vážou úzce k výkonu speciálního stavebního úřadu /od § 112 stavebního zákona dále/. .</t>
  </si>
  <si>
    <t>Osvobození</t>
  </si>
  <si>
    <t>r7qbskc</t>
  </si>
  <si>
    <t>posta@muor.cz</t>
  </si>
  <si>
    <t>Odbor výstavby / oddělení stavebního řádu</t>
  </si>
  <si>
    <t>Juřicová</t>
  </si>
  <si>
    <t>hana.juricova@muor.cz</t>
  </si>
  <si>
    <t>Ingrid</t>
  </si>
  <si>
    <t>Kiszová</t>
  </si>
  <si>
    <t>ingrid.kiszova@muor.cz</t>
  </si>
  <si>
    <t>nekompatibilní PC zaměstnanců odboru</t>
  </si>
  <si>
    <t>Prokešovo náměstí</t>
  </si>
  <si>
    <t>5zubv7w</t>
  </si>
  <si>
    <t>posta@ostrava.cz</t>
  </si>
  <si>
    <t>Odbor dopravy / oddělení silnic, mostů, rozvoje a organizace dopravy</t>
  </si>
  <si>
    <t>Břetislav</t>
  </si>
  <si>
    <t>Glumbík</t>
  </si>
  <si>
    <t>bglumbík@ostrava.cz</t>
  </si>
  <si>
    <t>Magda</t>
  </si>
  <si>
    <t>Březinová</t>
  </si>
  <si>
    <t>mbrezinova@ostrava.cz</t>
  </si>
  <si>
    <t>silniční správní úřad, zákon č. 13/1997 Sb. 40%</t>
  </si>
  <si>
    <t>230/1</t>
  </si>
  <si>
    <t>7zkbugk</t>
  </si>
  <si>
    <t>mesto@rymarov.cz</t>
  </si>
  <si>
    <t>Vyslyšelová</t>
  </si>
  <si>
    <t>vyslyselova@rymarov.cz</t>
  </si>
  <si>
    <t>Bučková</t>
  </si>
  <si>
    <t>buckova@rymarov.cz</t>
  </si>
  <si>
    <t>silniční hospodářství, vlastnická práva, dotace, místní povolenky, koordinovaná stanoviska, stanovení přechodné úpravy, údržba DZ, podmínky za vlastníka, dělení pozemku.</t>
  </si>
  <si>
    <t>Jablunkovská</t>
  </si>
  <si>
    <t>4anbqsj</t>
  </si>
  <si>
    <t>sekretariat@trinecko.cz</t>
  </si>
  <si>
    <t>Odbor stavebního řádu a územního plánování</t>
  </si>
  <si>
    <t>Věra</t>
  </si>
  <si>
    <t>Pindurová</t>
  </si>
  <si>
    <t>vera.pindurova@trinecko.cz</t>
  </si>
  <si>
    <t>Vitásková, DiS</t>
  </si>
  <si>
    <t>eva.vitaskova@trinecko.cz</t>
  </si>
  <si>
    <t>Pracovnice vykonává zároveň agendu obecného stavebního úřadu - 25%</t>
  </si>
  <si>
    <t>Přístup ke katastru, programové vybavení, možnost účastnit se vybraných školení</t>
  </si>
  <si>
    <t>náměstí Jana Zajíce</t>
  </si>
  <si>
    <t>3seb39i</t>
  </si>
  <si>
    <t>podatelna@vitkov.info</t>
  </si>
  <si>
    <t>Odbor služeb</t>
  </si>
  <si>
    <t>Kuboň</t>
  </si>
  <si>
    <t>kubon@vitkov.info</t>
  </si>
  <si>
    <t>Grigier</t>
  </si>
  <si>
    <t>grigier@vitkov.info</t>
  </si>
  <si>
    <t>13/1997 - silniční správní úřad 361/2000 - § 124 obec stanovující přechodnou a místní úpravu provozu 361/2000 - § 124 BESIP v samostatné působnosti - zapisovatel komise dopravy</t>
  </si>
  <si>
    <t>bez komentáře</t>
  </si>
  <si>
    <t>Pernštejnské náměstí</t>
  </si>
  <si>
    <t>q8abr3t</t>
  </si>
  <si>
    <t>podatelna@mesto-hranice.cz</t>
  </si>
  <si>
    <t>Odbor stavební úřad, životního prostředí a dopravy / oddělení životního prostředí</t>
  </si>
  <si>
    <t>Patočka</t>
  </si>
  <si>
    <t>ladislav.patocka@mesto-hranice.cz</t>
  </si>
  <si>
    <t>Zuzana</t>
  </si>
  <si>
    <t>Hiklová</t>
  </si>
  <si>
    <t>zuzana.hiklova@mesto-hranice.cz</t>
  </si>
  <si>
    <t>60% silniční správní úřad</t>
  </si>
  <si>
    <t>Karla Čapka</t>
  </si>
  <si>
    <t>1147/10</t>
  </si>
  <si>
    <t>vhwbwm9</t>
  </si>
  <si>
    <t>podatelna@mujes.cz</t>
  </si>
  <si>
    <t>Liberda</t>
  </si>
  <si>
    <t>josef.liberda@mujes.cz</t>
  </si>
  <si>
    <t>Katarína</t>
  </si>
  <si>
    <t>Macenauerová</t>
  </si>
  <si>
    <t>katarina.macenauerova@mujes.cz</t>
  </si>
  <si>
    <t>ydávání závazných stanovisek, vyjádření; výkon silničního správního úřadu ve smyslu z.č. 13/1997 Sb., o pozemních komunikacích, agendu související s provozem taxislužby ve smyslu z.č. 111/1994 Sb., o silniční dopravě; stanovení místní/přechodné úpravy provozu ve smyslu z.č. 361/2000 Sb., o provozu na pozemních komunikacích, vč. povolování výjimky z dopravního značení; spravuje místní poplatky za povolení k vjezdu s motorovým vozidlem podle zákona č. 565/1990 Sb., o místních poplatcích, ve znění pozdějších předpisů a právního předpisu vydaného městem a vydává vjezdové povolení na místních komunikacích v Jeseníku; správa nařízení města Jeseník vydaná v přenesené působnosti dle z.č.13/1997 Sb., o pozemních komunikacích; koordinuje činnost BESIPU ve správním obvodu okresu Jeseník apod.</t>
  </si>
  <si>
    <t>útvar má přístup k potřebným právním předpisům, k dispozici dostatečné technologie, vyhovující pracívní prostory a související podmínky</t>
  </si>
  <si>
    <t>metodická školení nadřízeného orgánu</t>
  </si>
  <si>
    <t>3m8bvgu</t>
  </si>
  <si>
    <t>podatelna@konice.cz</t>
  </si>
  <si>
    <t>Opletal</t>
  </si>
  <si>
    <t>tajemnik@konice.cz</t>
  </si>
  <si>
    <t>Bečvář</t>
  </si>
  <si>
    <t>roman.becvar@konice.cz</t>
  </si>
  <si>
    <t>silniční správní úřad, 13/1997 Sb., 361/2000 Sb., 50%</t>
  </si>
  <si>
    <t>6pxbwa9</t>
  </si>
  <si>
    <t>e-podatelna@mesto-lipnik.cz</t>
  </si>
  <si>
    <t>Janderka</t>
  </si>
  <si>
    <t>janderka@mesto-lipnik.cz</t>
  </si>
  <si>
    <t>Hradilová</t>
  </si>
  <si>
    <t>mhradilova@mesto-lipnik.cz</t>
  </si>
  <si>
    <t>vybavení informační technikou je na velice dobré úrovni</t>
  </si>
  <si>
    <t>bez připomínek</t>
  </si>
  <si>
    <t>přivítali bychom jakoukoliv metodickou pomoc</t>
  </si>
  <si>
    <t>U Brány</t>
  </si>
  <si>
    <t>916/2</t>
  </si>
  <si>
    <t>6qtbthy</t>
  </si>
  <si>
    <t>podatelna@mohelnice.cz</t>
  </si>
  <si>
    <t>Jurníček</t>
  </si>
  <si>
    <t>jurnicekm@mohelnice.cz</t>
  </si>
  <si>
    <t>Kalousová</t>
  </si>
  <si>
    <t>kalousoval@mohelnice.cz</t>
  </si>
  <si>
    <t>silniční správní úřad, 85%</t>
  </si>
  <si>
    <t>zájmy obce nejsou vždy v souladu se zájmy státní správy</t>
  </si>
  <si>
    <t>oddělení od samosprávy</t>
  </si>
  <si>
    <t>Hynaisova</t>
  </si>
  <si>
    <t>34/10</t>
  </si>
  <si>
    <t>Olomouc 9</t>
  </si>
  <si>
    <t>kazbzri</t>
  </si>
  <si>
    <t>podatelna@olomouc.eu</t>
  </si>
  <si>
    <t>Odbor stavební / oddělení státní správy na úseku pozemních komunikací</t>
  </si>
  <si>
    <t>Fazekaš</t>
  </si>
  <si>
    <t>milan.fazekas@olomouc.eu</t>
  </si>
  <si>
    <t>JUDr.</t>
  </si>
  <si>
    <t>Hytavá</t>
  </si>
  <si>
    <t>eva.hyrava@olomouc.eu</t>
  </si>
  <si>
    <t>50 % silniční správní úřad (zák. č. 13/1997 Sb., o pozemních komunikacích, ve znění pozdějších předpisů, + zák. č. 361/2000 Sb., o provozu na pozemních komunikacích a o změnách některých zákonů, ve znění pozdějších předpisů), 5 % dopravní úřad (zákon č. 111/1994 Sb., o silniční dopravě, ve znění pozdějších předpisů), 5 % drážní správní úřad (zákona č. 266/1994 Sb., o dráhách, ve znění pozdějších předpisů).</t>
  </si>
  <si>
    <t>závádění nových nevyzkoušených specializovaných programů za provozu</t>
  </si>
  <si>
    <t>zjednodušení legislativy, vše je stále složitější</t>
  </si>
  <si>
    <t>130/14</t>
  </si>
  <si>
    <t>Prostějov 1</t>
  </si>
  <si>
    <t>mrtbrkb</t>
  </si>
  <si>
    <t>posta@prostejov.eu</t>
  </si>
  <si>
    <t>Zdeňka</t>
  </si>
  <si>
    <t>Barvová</t>
  </si>
  <si>
    <t>zdenka.barvova@prostejov.eu</t>
  </si>
  <si>
    <t>Tůma</t>
  </si>
  <si>
    <t>jaroslav.tuma@prostejov.eu</t>
  </si>
  <si>
    <t>působnost silničního správního úřadu ve věcech silnic s výjimkou věcí, o kterých rozhoduje Ministerstvo dopravy a spojů nebo orgán kraje v přenesené působnosti, b) projednávají správní delikty podle § 42a a 42b ve věcech dálnic a silnic podle tohoto zákona a podle zvláštního právního předpisu 17) s výjimkou správních deliktů podle § 42a odst. 2 až 4 a § 42b odst. 2, k jejichž projednávání je příslušný celní úřad, c) uplatňují stanovisko k územním plánům a regulačním plánům a závazné stanovisko v územním řízení, pokud není příslušné Ministerstvo dopravy nebo krajský úřad. zák. č. 13/1997 Sb.</t>
  </si>
  <si>
    <t>byl jsem pověřen</t>
  </si>
  <si>
    <t>Bratrská</t>
  </si>
  <si>
    <t>709/34</t>
  </si>
  <si>
    <t>Přerov 2</t>
  </si>
  <si>
    <t>etwb5sh</t>
  </si>
  <si>
    <t>posta@prerov.eu</t>
  </si>
  <si>
    <t>Odbor stavebního úřadu a životního prostředí / oddělení stavební úřad</t>
  </si>
  <si>
    <t>Just</t>
  </si>
  <si>
    <t>jiri.just@prerov.eu</t>
  </si>
  <si>
    <t>Tomáš</t>
  </si>
  <si>
    <t>Bouda</t>
  </si>
  <si>
    <t>tomas.bouda@prerov.eu</t>
  </si>
  <si>
    <t>silniční správní úřad dle zák. 13/1997 Sb. 30%</t>
  </si>
  <si>
    <t>78/16</t>
  </si>
  <si>
    <t>ud7bzn4</t>
  </si>
  <si>
    <t>podatelna@sternberk.cz</t>
  </si>
  <si>
    <t>Adriana</t>
  </si>
  <si>
    <t>Runštuková</t>
  </si>
  <si>
    <t>runstukova@sternberk.cz</t>
  </si>
  <si>
    <t>Irena</t>
  </si>
  <si>
    <t>Pachová</t>
  </si>
  <si>
    <t>pachova@sternberk.cz</t>
  </si>
  <si>
    <t>- prodloužení platnosti stavebního povolení 5% - přerušení řízení dle § 64 odst. 1 správního řádu 50% - kontrolní prohlídky stavby dle § 133 stavebního zákona 20%</t>
  </si>
  <si>
    <t>364/1</t>
  </si>
  <si>
    <t>8bqb4gk</t>
  </si>
  <si>
    <t>posta@sumperk.cz</t>
  </si>
  <si>
    <t>Odbor dopravy / oddělení silniční dopravy, silničního hospodářství a dopravních přestupků</t>
  </si>
  <si>
    <t>radek.novotny@sumperk.cz</t>
  </si>
  <si>
    <t>Jaroslava</t>
  </si>
  <si>
    <t>Vicencová</t>
  </si>
  <si>
    <t>jaroslava.vicencova@sumperk.cz</t>
  </si>
  <si>
    <t>agenda ve smyslu § 40 zákona č. 13/1997 Sb. a ve smyslu § 67 a § 77 zákona č. 361/2000 Sb. - 100 % (1 celý pracovní úvazek)</t>
  </si>
  <si>
    <t>zbdb4bg</t>
  </si>
  <si>
    <t>mu@unicov.cz</t>
  </si>
  <si>
    <t>Bohumil</t>
  </si>
  <si>
    <t>Luža</t>
  </si>
  <si>
    <t>bluza@unicov.cz</t>
  </si>
  <si>
    <t>silniční správní úřad dle zákona č. 13/1997 Sb. - 20%</t>
  </si>
  <si>
    <t>při omezeném počtu pracovníků je problematická vzájemná zastupitelnost</t>
  </si>
  <si>
    <t>nejen na našem úřadě - důsledné oddělení státní správy od samosprávy</t>
  </si>
  <si>
    <t>centrálně informovat o změnách v legislativě a v platných normách</t>
  </si>
  <si>
    <t>náměstí Osvobození</t>
  </si>
  <si>
    <t>345/15</t>
  </si>
  <si>
    <t>hk9bq2f</t>
  </si>
  <si>
    <t>posta@muzabreh.cz</t>
  </si>
  <si>
    <t>Odbor správní / oddělení dopravy</t>
  </si>
  <si>
    <t>Kašpar</t>
  </si>
  <si>
    <t>petr.kaspar@muzabreh.cz</t>
  </si>
  <si>
    <t>Vladislava</t>
  </si>
  <si>
    <t>Jurečková</t>
  </si>
  <si>
    <t>vladislava.jureckova@muzabreh.cz</t>
  </si>
  <si>
    <t>Silniční správní úřad dle č. 13/1997 Sb._ 47%; oddělení dopravy dle 361/2000 Sb._22%; dopravní úřad dle 111/1994 Sb._ 0,55%; spisový uzel a archivace dle 499/2004 Sb - 17%; tajemník komise dopravy RM dle 128/2000 Sb._0,45%; podávání informací dle č.106/1999 Sb.- 0,5%, + ostatní dle pokynů zaměstnavatele - 1,5%.</t>
  </si>
  <si>
    <t>Semináře s výměnou zkušeností a zodp. dotazů.</t>
  </si>
  <si>
    <t>Staré náměstí</t>
  </si>
  <si>
    <t>bhqbzrn</t>
  </si>
  <si>
    <t>epodatelna@ceska-trebova.cz</t>
  </si>
  <si>
    <t>Hájek</t>
  </si>
  <si>
    <t>tomas.hajek@ceska-trebova.cz</t>
  </si>
  <si>
    <t>Neruda</t>
  </si>
  <si>
    <t>milan.neruda@ceska-trebova.cz</t>
  </si>
  <si>
    <t>silniční správní úřad 90:10</t>
  </si>
  <si>
    <t>Poděbradovo náměstí</t>
  </si>
  <si>
    <t>Hlinsko v Čechách</t>
  </si>
  <si>
    <t>k4hby3r</t>
  </si>
  <si>
    <t>epodatelna@hlinsko.cz</t>
  </si>
  <si>
    <t>Stavební úřad / úsek silničního hospodářství</t>
  </si>
  <si>
    <t>Kozáčková</t>
  </si>
  <si>
    <t>kozackova@hlinsko.cz</t>
  </si>
  <si>
    <t>Oldřich</t>
  </si>
  <si>
    <t>Jun</t>
  </si>
  <si>
    <t>jun@hlinsko.cz</t>
  </si>
  <si>
    <t>správní činnost a rozhodování silničního správního úřadu podle zákona č.13/1997 Sb., o pozemních komunikacích, ve znění pozdějších předpisů, a podle zákona č.361/2000 Sb. o provozu na pozemních komunikacích a změnách některých zákonů,ve znění pozdějších předpisů, za použití zákona č.500/2004 Sb, správní řád, ve znění pozdějších předpisů - 80% agendy útvaru</t>
  </si>
  <si>
    <t>dobré podmínky pro výkon práce</t>
  </si>
  <si>
    <t>Holubova</t>
  </si>
  <si>
    <t>hwkbrgj</t>
  </si>
  <si>
    <t>posta@holice.ipodatelna.cz</t>
  </si>
  <si>
    <t>Odbor životního prostředí a stavební úřad</t>
  </si>
  <si>
    <t>Sedláková</t>
  </si>
  <si>
    <t>sedlakova@mestoholice.cz</t>
  </si>
  <si>
    <t>Lomnický</t>
  </si>
  <si>
    <t>lomnicky@mestoholice.cz</t>
  </si>
  <si>
    <t>silniční správní úřad dle zák. č. 13/1997, správní úřad dle zák. č. 361/2000</t>
  </si>
  <si>
    <t>Nevhodné propojení přenesené a samostatné působnosti jako na všech úřadech podobného typu.</t>
  </si>
  <si>
    <t>Úplné oddělení státná správy od samosprávy. Je nepřirozené, aby úředník speciálního stavebního úřadu vykonával působnost a státní dozor nad místními komunikacemi, které jsou ve vlastnictví jeho zaměstnavatele.</t>
  </si>
  <si>
    <t>Pardubická</t>
  </si>
  <si>
    <t>3y8b2pi</t>
  </si>
  <si>
    <t>podatelna@chrudim-city.cz</t>
  </si>
  <si>
    <t>Stavební odbor</t>
  </si>
  <si>
    <t>Bálek</t>
  </si>
  <si>
    <t>vladimir.balek@chrudim-city.cz</t>
  </si>
  <si>
    <t>Štarman</t>
  </si>
  <si>
    <t>jaroslav.starman@chrudim-city.cz</t>
  </si>
  <si>
    <t>obecný stavební úřad § 13/c SZ</t>
  </si>
  <si>
    <t>omezené finanční prostředky na další vzdělávání a literaturu. Prakticky žádná metodická činnost KÚ.</t>
  </si>
  <si>
    <t>zvýšit příspěvek na výkon státní správy</t>
  </si>
  <si>
    <t>metodická školení pro stavební úřady (speciální) v rámci kraje (okresu)</t>
  </si>
  <si>
    <t>viz výše</t>
  </si>
  <si>
    <t>nám. J. M. Marků</t>
  </si>
  <si>
    <t>27tbq25</t>
  </si>
  <si>
    <t>podatelna@lanskroun.eu</t>
  </si>
  <si>
    <t>Lic.</t>
  </si>
  <si>
    <t>Pavelka</t>
  </si>
  <si>
    <t>tomas.pavelka@lanskroun.eu</t>
  </si>
  <si>
    <t>Škarka</t>
  </si>
  <si>
    <t>jaroslav.skarka@lanskroun.eu</t>
  </si>
  <si>
    <t>agenda silničního správního úřadu, zákon č. 13/1997 Sb., 30% - speciální stavební, 50% - silniční správní, 10% - místní poplatky zákon č. 565/1990 Sb., 10% další úkoly samosprávy jako např. dopravní komise, apod.</t>
  </si>
  <si>
    <t>Dostatečné informační a komunikační technologie (MISYS, ASPI, CODEXIS...). Agenda vykonává pouze jeden zaměstnanec, ale přitom je velmi rozsáhlá.</t>
  </si>
  <si>
    <t>pravidelná obnova IT, zařazení dalšího zaměstnance do agendy,...</t>
  </si>
  <si>
    <t>J. E. Purkyně</t>
  </si>
  <si>
    <t>x4cbvs8</t>
  </si>
  <si>
    <t>podatelna@litomysl.cz</t>
  </si>
  <si>
    <t>Odbor výstavby a územního plánování / oddělení stavebního úřadu</t>
  </si>
  <si>
    <t>Filipi</t>
  </si>
  <si>
    <t>josef.filipi@litomysl.cz</t>
  </si>
  <si>
    <t>obecný stavební úřad - Obecný SÚ/spec.SÚ - 95/5 - odhad</t>
  </si>
  <si>
    <t>32/29</t>
  </si>
  <si>
    <t>fqtb4bs</t>
  </si>
  <si>
    <t>posta@mtrebova.cz</t>
  </si>
  <si>
    <t>Václavík</t>
  </si>
  <si>
    <t>pvaclavik@mtrebova.cz</t>
  </si>
  <si>
    <t>Kocum</t>
  </si>
  <si>
    <t>lkocum@mtrebova.cz</t>
  </si>
  <si>
    <t>Závazná stanoviska (a místní šetření s tím spojená) k existenci staveb pro převody vlastnických práv k pozemkům. Osvědčení o existenci staveb./čast při tvorbě územně plánovacích dokumentací a pod. Podíl této agendy činí cca 50% činnosti spec.styveb.úřadu.</t>
  </si>
  <si>
    <t>Bez připomínek</t>
  </si>
  <si>
    <t>Pernštýnské náměstí</t>
  </si>
  <si>
    <t>ukzbx4z</t>
  </si>
  <si>
    <t>posta@mmp.cz</t>
  </si>
  <si>
    <t>Odbor dopravy / oddělení speciálního stavebního úřadu a dopravy</t>
  </si>
  <si>
    <t>Moravec</t>
  </si>
  <si>
    <t>Ph.D.</t>
  </si>
  <si>
    <t>martin.moravec@mmp.cz</t>
  </si>
  <si>
    <t>technické vybavení, možnost a podmínky vzdělávání, právní servis, informační servis, koordinace práce s jinými stavebními úřady, vhodné prostory, dobrá dopravní dostupnost, služební vozidlo v přímé dispozici odboru, dostupnost a dosah dotčených orgánů a d</t>
  </si>
  <si>
    <t>w87brph</t>
  </si>
  <si>
    <t>epodatelna@policka.org</t>
  </si>
  <si>
    <t>kasparv@policka.org</t>
  </si>
  <si>
    <t>agenda obecného SÚ dle zák.č.183/2006 Sb., stavební zákona, OSÚ 90% / SSÚ 10%</t>
  </si>
  <si>
    <t>agendu speciálního SÚ by měl provádět odbor dopravy</t>
  </si>
  <si>
    <t>více odborných školení a seminářů pro speciální SÚ zlepšení metodické pomoci speciálním SÚ ze strany krajského úřadu</t>
  </si>
  <si>
    <t>dostupnost vhodné literatury z oblasti stavebního práva pro specializaci dopravních staveb</t>
  </si>
  <si>
    <t>souborné vydání metodických návodů a stanovisek pro speciální SÚ, e-learningový kurz</t>
  </si>
  <si>
    <t>b4hbqav</t>
  </si>
  <si>
    <t>epodatelna@mestoprelouc.cz</t>
  </si>
  <si>
    <t>Odbor stavební, vodoprávní a dopravy / oddělení dopravy a komunikací</t>
  </si>
  <si>
    <t>lubomir.novotny@mestoprelouc.cz</t>
  </si>
  <si>
    <t>Sil. spr. úřad podle z. 13/1997 Sb. - ORP + obec - 60 %, Dopravní úřad - AD, taxislužba - z. 111/1994 Sb. - 10% St. správa - dle § 124 odst. 6 z. 361/2000 Sb. - 15 % Činnost dle z. 565/1990 Sb. (spr. poplatky) - 5 %</t>
  </si>
  <si>
    <t>T. G. Masaryka</t>
  </si>
  <si>
    <t>5/35</t>
  </si>
  <si>
    <t>6jrbphg</t>
  </si>
  <si>
    <t>radnice@svitavy.cz</t>
  </si>
  <si>
    <t>Dobeš</t>
  </si>
  <si>
    <t>lubomir.dobes@svitavy.cz</t>
  </si>
  <si>
    <t>Doseděl</t>
  </si>
  <si>
    <t>miroslav.dosedel@svitavy.cz</t>
  </si>
  <si>
    <t>Silniční správní úřad dle zák.č13/1997 Sb., o pozemních komunikacích - 60%. Stanovování dopravního značení dle zák.č.361/2000 Sb.,o provozu na pozemních komunikacích - 10%</t>
  </si>
  <si>
    <t>B. Smetany</t>
  </si>
  <si>
    <t>47jbpbt</t>
  </si>
  <si>
    <t>radnice@vysoke-myto.cz</t>
  </si>
  <si>
    <t>Kristýna</t>
  </si>
  <si>
    <t>Šťastná</t>
  </si>
  <si>
    <t>kristyna.stastna@vysoke-myto.cz</t>
  </si>
  <si>
    <t>Holub</t>
  </si>
  <si>
    <t>jaromir.holub@vysoke-myto.cz</t>
  </si>
  <si>
    <t>silniční správní úřad dle zák.č. 13/1997 Sb., a stanovení místní a přechodné úpravy dle zák. č.361/2000 Sb., 60% další agendy, 40% speciální stavební úřad</t>
  </si>
  <si>
    <t>Chybí přístup k ČSN.</t>
  </si>
  <si>
    <t>Přístup k ČSN. Zvýšení počtu referentů.</t>
  </si>
  <si>
    <t>Vydávání písemných metodických pomůcek.</t>
  </si>
  <si>
    <t>ia9b3gu</t>
  </si>
  <si>
    <t>podatelna@muzbk.cz</t>
  </si>
  <si>
    <t>Odbor správní a dopravy</t>
  </si>
  <si>
    <t>Marcel</t>
  </si>
  <si>
    <t>Klement</t>
  </si>
  <si>
    <t>m.klement@muzbk.cz</t>
  </si>
  <si>
    <t>Kateřina</t>
  </si>
  <si>
    <t>Halbrštátová</t>
  </si>
  <si>
    <t>k.halbrstatova@muzbk.cz</t>
  </si>
  <si>
    <t>Silniční správní úřad, zákon č. 13/1997 Sb., 50%</t>
  </si>
  <si>
    <t>špatná metodika nadřízených orgánů</t>
  </si>
  <si>
    <t>vyšší příspěvek na výkon státní správy</t>
  </si>
  <si>
    <t>dv8bxph</t>
  </si>
  <si>
    <t>epodatelna@mublovice.cz</t>
  </si>
  <si>
    <t>Odbor stavební a dopravní</t>
  </si>
  <si>
    <t>Anna</t>
  </si>
  <si>
    <t>Mašková</t>
  </si>
  <si>
    <t>anna.maskova@mublovice.cz</t>
  </si>
  <si>
    <t>Hellerová</t>
  </si>
  <si>
    <t>vera.hellerova@mublovice.cz</t>
  </si>
  <si>
    <t>silniční správní úřad (z. 13/1997 Sb.) pověř. ke stanovení úpravy provozu a vydávání výjimek (§77 zákona 361/2000 Sb.) vydávání parkovacích průkazů ((§67 z.361/2000 Sb.) bodové hodnocení řidičů (z.361/2000 Sb.) zastupování pracovníka evedence řidičů na přepážce v době jeho nepřítomnosti (z 361, 247/2000..)</t>
  </si>
  <si>
    <t>obtížné vedení řízení případů, kdy žadatelem je zaměstnavatel</t>
  </si>
  <si>
    <t>q25byeg</t>
  </si>
  <si>
    <t>podatelna@mesto-domazlice.cz</t>
  </si>
  <si>
    <t>Sladká</t>
  </si>
  <si>
    <t>ivana.sladka@mesto-domazlice.cz</t>
  </si>
  <si>
    <t>David</t>
  </si>
  <si>
    <t>Šabatka</t>
  </si>
  <si>
    <t>david.sabatka@mesto-domazlice.cz</t>
  </si>
  <si>
    <t>obecný stavební úřad (zákon č. 183/2006 Sb., stavební zákon)</t>
  </si>
  <si>
    <t>není nač si stěžovat</t>
  </si>
  <si>
    <t>rozdělení státní správy od samosprávy</t>
  </si>
  <si>
    <t>není třeba jiné formy + nemáme informace o žádné z těchto forem</t>
  </si>
  <si>
    <t>žádná + co se týká speciálního stavebního úřadu nejsme proškolováni, nemáme žádné pravidelné porady od nadřízeného orgánu ani žádná metodická školení</t>
  </si>
  <si>
    <t>ubnbxnt</t>
  </si>
  <si>
    <t>urad@muhorazdovice.cz</t>
  </si>
  <si>
    <t>DiS</t>
  </si>
  <si>
    <t>Rada</t>
  </si>
  <si>
    <t>rada@muhorazdovice.cz</t>
  </si>
  <si>
    <t>Kotišová</t>
  </si>
  <si>
    <t>kotisova@muhorazdovice</t>
  </si>
  <si>
    <t>silniční správní úřad (zákon č. 13/1997 Sb.) 80%</t>
  </si>
  <si>
    <t>vždy jde něco zlepšit</t>
  </si>
  <si>
    <t>zgibvyv</t>
  </si>
  <si>
    <t>podatelna@muht.cz</t>
  </si>
  <si>
    <t>Lengál</t>
  </si>
  <si>
    <t>j.lengal@muht.cz</t>
  </si>
  <si>
    <t>Šperl</t>
  </si>
  <si>
    <t>v.sperl@muht.cz</t>
  </si>
  <si>
    <t>Odbor výstavby a územního plánování je obecným stavebním úřadem, k tomu vykonává činnost speciálního stavebního úřadu. Činnosti silničního správního úřadu vykonává jiný odbor úřadu. Činnost obecného stavebního úřadu je cca 97%. Dál je podle organizačního řádu vyvlastňovacím úřadem.vykonává činnost</t>
  </si>
  <si>
    <t>Vedení úřadu si neuvědomuje, že činnost speciálního stavebního úřadu má svá specifika.</t>
  </si>
  <si>
    <t>24ebrt5</t>
  </si>
  <si>
    <t>posta@mukt.cz</t>
  </si>
  <si>
    <t>Antonín</t>
  </si>
  <si>
    <t>Nauš</t>
  </si>
  <si>
    <t>anaus@mukt.cz</t>
  </si>
  <si>
    <t>Romana</t>
  </si>
  <si>
    <t>Rubášová</t>
  </si>
  <si>
    <t>rrubasova@mukt.cz</t>
  </si>
  <si>
    <t>BESIP - pořádání okresních soutěží mladých cyklistů, stanovení místní a přechodné úpravy provozu na PK zák č. 361/2000 - 10%</t>
  </si>
  <si>
    <t>absence metodické pomoci nadřízených orgánů, absence školení pro spec. stav. úřady, absence porad</t>
  </si>
  <si>
    <t>porady, školení, metodické vední krajského úřadu</t>
  </si>
  <si>
    <t>Markova tř.</t>
  </si>
  <si>
    <t>jidbxnx</t>
  </si>
  <si>
    <t>podatelna@kralovice.cz</t>
  </si>
  <si>
    <t>Pech</t>
  </si>
  <si>
    <t>pech.vlastimil@kralovice.cz</t>
  </si>
  <si>
    <t>Jindřiška</t>
  </si>
  <si>
    <t>Soukupová</t>
  </si>
  <si>
    <t>soukupova.jindriska @kralovice.cz</t>
  </si>
  <si>
    <t>agenda stavební a vysvlastňovací</t>
  </si>
  <si>
    <t>náměstí Augustina Němejce</t>
  </si>
  <si>
    <t>Nepomuk 1</t>
  </si>
  <si>
    <t>f6mbchf</t>
  </si>
  <si>
    <t>podatelna@urad-nepomuk.cz</t>
  </si>
  <si>
    <t>Bešta</t>
  </si>
  <si>
    <t>jiri.besta@urad-nepomuk.cz</t>
  </si>
  <si>
    <t>Častová</t>
  </si>
  <si>
    <t>zdenka.castova@urad-nepomuk.cz</t>
  </si>
  <si>
    <t>silniční správní úřad, z. č. 13/1997 Sb, registr řidičů, z. č. 361/2000Sb., průkaz profesní způsobilosti řidiče z. č. 247/2000 Sb., paměťové karty v systému digitální tachograf, Nařízení Rady EHS 3821/85, z. č. 361/2000 Sb., z. ř. 56/2001 Sb., z. č. 168/1999 Sb., z. č. 111/1999 Sb., 95%</t>
  </si>
  <si>
    <t>útvar nemá k dispozici program pro stavební úřady, útvar má přístup pouzej k běžnému nahlížení do KN po internetu</t>
  </si>
  <si>
    <t>Benešova třída</t>
  </si>
  <si>
    <t>8hrbtcq</t>
  </si>
  <si>
    <t>podatelna@mesto-nyrany.cz</t>
  </si>
  <si>
    <t>Hendrich</t>
  </si>
  <si>
    <t>Jiri.Hendrich@nyrany.cz</t>
  </si>
  <si>
    <t>Froňková</t>
  </si>
  <si>
    <t>Pavla.Fronkova@nyrany.cz</t>
  </si>
  <si>
    <t>sil.správ.úř.§40 z.č.13/1997 Sb.-25%,OÚ ORP §124 z.č.361/2000 Sb.-19%</t>
  </si>
  <si>
    <t>hardwarové vybavení na hranici morální životnosti, dovybavení moderním softwarem</t>
  </si>
  <si>
    <t>redukce administrativy, zajištění dostatečného finančního objemu na mzdové prostředky, oddělení výkonu speciálního stavebního úřadu od silničního správního úřadu, důsledné oddělení výkonu státní správy a samosprávy</t>
  </si>
  <si>
    <t>osobní angažovanost metodického orgánu, jednotný a aktuální postup v tvorbě metodických postupů,koordinace a součinnost dotčených správních útvarů</t>
  </si>
  <si>
    <t>246/4</t>
  </si>
  <si>
    <t>6iybfxn</t>
  </si>
  <si>
    <t>posta@plzen.eu</t>
  </si>
  <si>
    <t>Odbor stavebně správní / oddělení speciálního úřadu pozemních komunikací</t>
  </si>
  <si>
    <t>Reischigová</t>
  </si>
  <si>
    <t>reischigova@plzen.eu</t>
  </si>
  <si>
    <t>agenda obecného stavebního úřadu dle § 13 zákona 183/2006 Sb. cca 30 % agenda obecného úřadu dle § 31a zákona č. 128/2000 Sb. cca 50 %</t>
  </si>
  <si>
    <t>hcpbx62</t>
  </si>
  <si>
    <t>podatelna@prestice-mesto.cz</t>
  </si>
  <si>
    <t>Odbor správní a dopravní</t>
  </si>
  <si>
    <t>Daniel</t>
  </si>
  <si>
    <t>novotny@prestice-mesto.cz</t>
  </si>
  <si>
    <t>Růžena</t>
  </si>
  <si>
    <t>Sedláčková</t>
  </si>
  <si>
    <t>sedlackova@prestice-mesto.cz</t>
  </si>
  <si>
    <t>SILNIČNÍ SPRÁVNÍ ZÁKON 13/1997</t>
  </si>
  <si>
    <t>Rokycany 1</t>
  </si>
  <si>
    <t>mmfb7hp</t>
  </si>
  <si>
    <t>posta@rokycany.cz</t>
  </si>
  <si>
    <t>Kalčík</t>
  </si>
  <si>
    <t>jaromir.kalcik@rokycany.cz</t>
  </si>
  <si>
    <t>Blažková</t>
  </si>
  <si>
    <t>helena.blazkova@rokycany.cz</t>
  </si>
  <si>
    <t>Silniční správní úřad podle § 40 odst.4 písm.a) a odst. 5 písm. c) zák. 13/1997Sb, stanovení dopravního značení dle zák. 361/2000 Sb., vyřizování stížností na úseku pozemních komunikací, vyjadřování se k PD a ÚP měst a obcí</t>
  </si>
  <si>
    <t>u4abzrc</t>
  </si>
  <si>
    <t>radnice@mestostod.cz</t>
  </si>
  <si>
    <t>Zbyšek</t>
  </si>
  <si>
    <t>Macán</t>
  </si>
  <si>
    <t>macan@mestostod.cz</t>
  </si>
  <si>
    <t>Fictumová</t>
  </si>
  <si>
    <t>fictumova@mestostod.cz</t>
  </si>
  <si>
    <t>taxislužba, autoškola, emise, silniční správní orgán, orgán památkové péče - 40%</t>
  </si>
  <si>
    <t>gkub5mb</t>
  </si>
  <si>
    <t>podatelna@mustribro.cz</t>
  </si>
  <si>
    <t>Vladislav</t>
  </si>
  <si>
    <t>Hanzlíček</t>
  </si>
  <si>
    <t>hanzlicek@mustribro.cz</t>
  </si>
  <si>
    <t>Strankmüller</t>
  </si>
  <si>
    <t>strankmuller@mustribro.cz</t>
  </si>
  <si>
    <t>zák.č. 13/1999 Sb. --60% zák.č. 361/2000 Sb.---5% zák. č. 111/1994 Sb.--5%</t>
  </si>
  <si>
    <t>náměstí Svobody</t>
  </si>
  <si>
    <t>Sušice I</t>
  </si>
  <si>
    <t>i7ab4sa</t>
  </si>
  <si>
    <t>podatelna@mususice.cz</t>
  </si>
  <si>
    <t>Opl</t>
  </si>
  <si>
    <t>fopl@mususice.cz</t>
  </si>
  <si>
    <t>Pavluková</t>
  </si>
  <si>
    <t>vpavlukova@mususice.cz</t>
  </si>
  <si>
    <t>silniční správní úřad podle § 40 odst.4 písm.a), sil.správní úřad podel § 40 odst.5 písm.c)zák.č. 13/1997 Sb., dorpavní úřad podle § 34 odst. 1 písm.a) zákona č. 111/1984 - asi 70%</t>
  </si>
  <si>
    <t>Hornická</t>
  </si>
  <si>
    <t>2tubyxs</t>
  </si>
  <si>
    <t>podatelna@tachov-mesto.cz</t>
  </si>
  <si>
    <t>Fišpera</t>
  </si>
  <si>
    <t>vaclav.fispera@tachov-mesto.cz</t>
  </si>
  <si>
    <t>Gondorčín</t>
  </si>
  <si>
    <t>jiri.gondorcin@tachov-mesto.cz</t>
  </si>
  <si>
    <t>silniční správní úřad - MK, silnice II. a III. třídy (zák.č. 13/1997Sb.,vyhl.č. 104/1997Sb.), doprava - zák. č. 111/2009 Sb., SME - zák.č. 56/2000Sb. 67%</t>
  </si>
  <si>
    <t>Není časová kapacita při tomto početním personálním obsazení na kvalitní výkon siln. spr. úřadu a SSÚ, např. výkon SOD. Řeší se jen žádosti klientů a ne kontrolní činnost.</t>
  </si>
  <si>
    <t>Zvýšení personálního obsazení těchto agend.</t>
  </si>
  <si>
    <t>Společné porady v rámci kraje - předávání si vzájemných zkušeností s kolegy z ostatních ORP.</t>
  </si>
  <si>
    <t>Benešov u Prahy</t>
  </si>
  <si>
    <t>cb4bwan</t>
  </si>
  <si>
    <t>epodatelna@benesov-city.cz</t>
  </si>
  <si>
    <t>Odbor výstavby a územního plánování / silniční správní úřad</t>
  </si>
  <si>
    <t>Tichovská</t>
  </si>
  <si>
    <t>tichovska@benesov-city-cz</t>
  </si>
  <si>
    <t>Hlaváček</t>
  </si>
  <si>
    <t>hlavacek@benesov-city.cz</t>
  </si>
  <si>
    <t>silniční správní úřad dle zák.č. 13/1997 Sb., o pozemních komunikacích 50% : 50%</t>
  </si>
  <si>
    <t>Dosud chyběl specializovaný program (nově VITA-stavební úřad) pro agendu speciálního stavebního úřadu (v činnosti od r. 2013). Občas problémy se starší výpočetní technikou.</t>
  </si>
  <si>
    <t>Zvýšení počtu pracovníků. Obnovení vybavení pracovišť (PC).</t>
  </si>
  <si>
    <t>Pravidelné plánované porady/konzltace, na kterých lze s nadřízeným úřadem řešit konkrétní případy, resp. vyplývající metodické postupy obecně</t>
  </si>
  <si>
    <t>Včasné vydávání metodických pokynů s ohledem na nově zaváděnou legislativu (ve věcech, kde se podstatně mění způsoby postupů a tyto postupy nejsou jednoznačeně popsány).</t>
  </si>
  <si>
    <t>Husovo nám.</t>
  </si>
  <si>
    <t>Beroun-Centrum</t>
  </si>
  <si>
    <t>2gubtq5</t>
  </si>
  <si>
    <t>posta@muberoun.cz</t>
  </si>
  <si>
    <t>Jerling</t>
  </si>
  <si>
    <t>doprava@muberoun.cz</t>
  </si>
  <si>
    <t>Petrášková</t>
  </si>
  <si>
    <t>doprava12@muberoun.cz</t>
  </si>
  <si>
    <t>20% silniční správní úřad</t>
  </si>
  <si>
    <t>chybí program pro SU</t>
  </si>
  <si>
    <t>Brandýs nad Labem-Stará Boleslav 1</t>
  </si>
  <si>
    <t>c5hb7xy</t>
  </si>
  <si>
    <t>podatelna@brandysko.cz</t>
  </si>
  <si>
    <t>Pávová</t>
  </si>
  <si>
    <t>milena.pavova@brandysko.cz</t>
  </si>
  <si>
    <t>Emil</t>
  </si>
  <si>
    <t>Veverka</t>
  </si>
  <si>
    <t>emil.veverka@brandysko.cz</t>
  </si>
  <si>
    <t>silniční správní úřad (zákon č. 13/1997 Sb.), 50%</t>
  </si>
  <si>
    <t>není program pro SU, není el. přístup k ČSN, chybí právník se znalostí speciálních zákonů (stavební, pozemní komunikace, silniční, správní)</t>
  </si>
  <si>
    <t>odstranit nedostatky v bodu 118</t>
  </si>
  <si>
    <t>konzultace pro speciální stavební úřady</t>
  </si>
  <si>
    <t>nám. Jana Žižky z Trocnova</t>
  </si>
  <si>
    <t>ffnbe7e</t>
  </si>
  <si>
    <t>radnice@meucaslav.cz</t>
  </si>
  <si>
    <t>Brandejský</t>
  </si>
  <si>
    <t>brandejsky@meucaslav.cz</t>
  </si>
  <si>
    <t>Křížová</t>
  </si>
  <si>
    <t>katerina.krizova@meucaslav.cz</t>
  </si>
  <si>
    <t>zák. č. 13/1997 Sb., o pozemních komunikacích</t>
  </si>
  <si>
    <t>chybí program pro spec. stavební úřad</t>
  </si>
  <si>
    <t>doplnit program pro spec. stav. úřad</t>
  </si>
  <si>
    <t>Podskalská</t>
  </si>
  <si>
    <t>u46bwy4</t>
  </si>
  <si>
    <t>podatelna@mestocernosice.cz</t>
  </si>
  <si>
    <t>Odbor stavební úřad / oddělení dopravy a správy komunikací</t>
  </si>
  <si>
    <t>Špačková</t>
  </si>
  <si>
    <t>221982565, 723635339</t>
  </si>
  <si>
    <t>marie.spackova@mestocernosice.cz</t>
  </si>
  <si>
    <t>Monika</t>
  </si>
  <si>
    <t>Semová</t>
  </si>
  <si>
    <t>monika.semova@mestocernosice.cz</t>
  </si>
  <si>
    <t>13/1997,361/2001,111/1994,500/2004</t>
  </si>
  <si>
    <t>organizační změny, nezměněný počet podání, nedostatečný počet referentů</t>
  </si>
  <si>
    <t>chybí 1 samostatný referent</t>
  </si>
  <si>
    <t>náměstí Husovo</t>
  </si>
  <si>
    <t>jgqbsve</t>
  </si>
  <si>
    <t>cesbrod@cesbrod.cz</t>
  </si>
  <si>
    <t>Odbor dopravy a obecní živnostenský úřad</t>
  </si>
  <si>
    <t>Pohůnek</t>
  </si>
  <si>
    <t>pohunek@cesbrod.cz</t>
  </si>
  <si>
    <t>Katrnoška</t>
  </si>
  <si>
    <t>katrnoska@cesbrod.cz</t>
  </si>
  <si>
    <t>silniční správní úřad zák.č. 13/1997 Sb. 85% živnostenská agenda zák.č. 455/1991 Sb. 85%</t>
  </si>
  <si>
    <t>pnxbx8u</t>
  </si>
  <si>
    <t>epodatelna@mestodobris.cz</t>
  </si>
  <si>
    <t>Odbor výstavby, doprava a silniční hospodářství</t>
  </si>
  <si>
    <t>Zbíral</t>
  </si>
  <si>
    <t>zbiral@mestodobris.cz</t>
  </si>
  <si>
    <t>Koutová</t>
  </si>
  <si>
    <t>koutova@mestodobris.cz</t>
  </si>
  <si>
    <t>zákon č. 13/1997 Sb........55% zákon č.361/2000 Sb........15%</t>
  </si>
  <si>
    <t>yjmbxfn</t>
  </si>
  <si>
    <t>e-podatelna@mesto-horovice.cz</t>
  </si>
  <si>
    <t>odbor technický a dopravní</t>
  </si>
  <si>
    <t>Šnajdr</t>
  </si>
  <si>
    <t>snajdr@mesto-horovice.cz</t>
  </si>
  <si>
    <t>Miloslav</t>
  </si>
  <si>
    <t>Jelínek</t>
  </si>
  <si>
    <t>doprstav2@mesto-horovice.cz</t>
  </si>
  <si>
    <t>13/1997, 361/2000 80%</t>
  </si>
  <si>
    <t>náměstí starosty Pavla</t>
  </si>
  <si>
    <t>dyubpcm</t>
  </si>
  <si>
    <t>magistrat@mestokladno.cz</t>
  </si>
  <si>
    <t>Odbor výstavby / oddělení speciálních stavebních činností - silniční správní úřad</t>
  </si>
  <si>
    <t>Šíma</t>
  </si>
  <si>
    <t>karel.sima@mestokladno.cz</t>
  </si>
  <si>
    <t>Dvořák</t>
  </si>
  <si>
    <t>milan.dvorak@mestokladno.cz</t>
  </si>
  <si>
    <t>zkušenosti</t>
  </si>
  <si>
    <t>více metodiky</t>
  </si>
  <si>
    <t>Karlovo náměstí</t>
  </si>
  <si>
    <t>9kkbs46</t>
  </si>
  <si>
    <t>posta@mukolin.cz</t>
  </si>
  <si>
    <t>Babák</t>
  </si>
  <si>
    <t>miroslav.babak@mukolin.cz</t>
  </si>
  <si>
    <t>Volf</t>
  </si>
  <si>
    <t>vladimir.volf@mukolin.cz</t>
  </si>
  <si>
    <t>silniční správní úřad dle zák. č. 13/1997 Sb. v platném znění v poměru se spec. st. úřadem cca 50 : 50</t>
  </si>
  <si>
    <t>nevhodný legislativní systém sloučení státní správy a samosprávy</t>
  </si>
  <si>
    <t>8zzbfvq</t>
  </si>
  <si>
    <t>podatelna@mestokralupy.cz</t>
  </si>
  <si>
    <t>Hořejší</t>
  </si>
  <si>
    <t>miroslav.horejsi@mestokralupy.cz</t>
  </si>
  <si>
    <t>silniční správní řád, 70%</t>
  </si>
  <si>
    <t>není k dispozici právník</t>
  </si>
  <si>
    <t>právní poradenství, informace o zásadních rozsudcích NSS, zpracování metodiky ke správním řízením</t>
  </si>
  <si>
    <t>Radnická</t>
  </si>
  <si>
    <t>178/36</t>
  </si>
  <si>
    <t>Kutná Hora 1</t>
  </si>
  <si>
    <t>b65bfx3</t>
  </si>
  <si>
    <t>podatelna@kutnahora.cz</t>
  </si>
  <si>
    <t>Ďoubal</t>
  </si>
  <si>
    <t>doubal@mu.kutnahora.cz</t>
  </si>
  <si>
    <t>Ladrová</t>
  </si>
  <si>
    <t>ladrova@mu.kutnahora.cz</t>
  </si>
  <si>
    <t>silniční správní úřad dle § 40 odst. 4 zákona č. 13/1997 Sb. (50 %)</t>
  </si>
  <si>
    <t>převažují klady (HW, SW vybavení, možnost školení), chybí digitální přístup k technickým normám</t>
  </si>
  <si>
    <t>Husovo náměstí</t>
  </si>
  <si>
    <t>5adasau</t>
  </si>
  <si>
    <t>podatelna@mestolysa.cz</t>
  </si>
  <si>
    <t>Jiřina</t>
  </si>
  <si>
    <t>Čížková</t>
  </si>
  <si>
    <t>jirina.cizkova@mestolysa.cz</t>
  </si>
  <si>
    <t>obecný stavební úřad 183/2006 Sb. 95% úřad územního plánování přidělování čísel popisných ISUI</t>
  </si>
  <si>
    <t>nedostatečná odbornost vzhledem k převažující orientaci na čistě stavební vzděláníd</t>
  </si>
  <si>
    <t>převedení agendy speciálního stavebního úřadu silničního na odbor dopravy z důvodu bližší agendové schody</t>
  </si>
  <si>
    <t>e.mailové informace, upozornění na odkazy na webu</t>
  </si>
  <si>
    <t>Veškeré informace a porady probíhají na úrovní odboru dopravy, ke speciálnímu stavebnímu úřadu se vůbec nedostanou, je potřeba informace předávat těm, kteří s nimi pracují a dokážou je uplatnit ve své práci.</t>
  </si>
  <si>
    <t>hqjb2kg</t>
  </si>
  <si>
    <t>melnik@ipodatelna.cz</t>
  </si>
  <si>
    <t>Odbor dopravních a správních agend</t>
  </si>
  <si>
    <t>Mgr. Bc.</t>
  </si>
  <si>
    <t>Daniška</t>
  </si>
  <si>
    <t>j.daniska@melnik.cz</t>
  </si>
  <si>
    <t>Kunclová</t>
  </si>
  <si>
    <t>h.kunclova@melnik.cz</t>
  </si>
  <si>
    <t>13/1997 Sb. silniční hospodářství, silniční správní úřad - 15%</t>
  </si>
  <si>
    <t>úřad poskytuje dostatečnou podporu ve stavebním úřadě, přístupu do KN i Aspi</t>
  </si>
  <si>
    <t>pravidelná aktualizace programu stavebního úřadu, oddělení státní správy od samosprávy</t>
  </si>
  <si>
    <t>pravidelné vydávání metodik písemnou formou - např na internetu</t>
  </si>
  <si>
    <t>reagovat obratem na písemné dotazy a zvěřejňovat metodiku na webu</t>
  </si>
  <si>
    <t>Komenského náměstí</t>
  </si>
  <si>
    <t>Mladá Boleslav 1</t>
  </si>
  <si>
    <t>82sbpfi</t>
  </si>
  <si>
    <t>e-podatelna@mb-net.cz</t>
  </si>
  <si>
    <t>odbor dopravy a silničního hospodářství / oddělení dopravy a správy dopravy</t>
  </si>
  <si>
    <t>Mgr</t>
  </si>
  <si>
    <t>Macoun</t>
  </si>
  <si>
    <t>326 7163 12</t>
  </si>
  <si>
    <t>macoun@mb-net.cz</t>
  </si>
  <si>
    <t>Macháček</t>
  </si>
  <si>
    <t>machacek@mb-net.cz</t>
  </si>
  <si>
    <t>silniční správní úřad dle zák. č. 13/1997 Sb., ve znění pozdějších předpisů</t>
  </si>
  <si>
    <t>8ztb4jw</t>
  </si>
  <si>
    <t>podatelna@mnhradiste.cz</t>
  </si>
  <si>
    <t>Odbor výstavby a životního prostředí / oddělení speciálních činností</t>
  </si>
  <si>
    <t>Martina</t>
  </si>
  <si>
    <t>Nikodemová</t>
  </si>
  <si>
    <t>martina.nikodemova@mnhradiste.cz</t>
  </si>
  <si>
    <t>Matějů</t>
  </si>
  <si>
    <t>radek.mateju@mnhradiste.cz</t>
  </si>
  <si>
    <t>realizace vodního zákona 50/50</t>
  </si>
  <si>
    <t>vykonávyt úpouze 1 agendu</t>
  </si>
  <si>
    <t>Kojetická</t>
  </si>
  <si>
    <t>45qb68g</t>
  </si>
  <si>
    <t>podatelna@neratovice.cz</t>
  </si>
  <si>
    <t>Odbor správy majetku</t>
  </si>
  <si>
    <t>Koníček</t>
  </si>
  <si>
    <t>bohumil.konicek@neratovice.cz</t>
  </si>
  <si>
    <t>Alena</t>
  </si>
  <si>
    <t>Kalinová</t>
  </si>
  <si>
    <t>alena.kalinova@neratovice.cz</t>
  </si>
  <si>
    <t>řešení stížností a podnětů občanů, investorský dozor na určených akcích města, zajišťování odstranění případných vad, nedodělků a víceprací zjištěných v záruční lhůtě, poskytování editorovi referenčních údajů v ZR, další úkoly dle interních předpisů města</t>
  </si>
  <si>
    <t>náměstí Přemyslovců</t>
  </si>
  <si>
    <t>86abcbd</t>
  </si>
  <si>
    <t>mail@meu-nbk.cz</t>
  </si>
  <si>
    <t>Kusovská</t>
  </si>
  <si>
    <t>vystavba@meu-nbk.cz</t>
  </si>
  <si>
    <t>odbor výstavby vykonává ještě agendu úřadu územního plánování podle zákona č. 183/2006 Sb., agendu obecného stavebního úřadu podle zákona č. 183/2006 Sb., agendu vyvlastňovacího úřadu podle zákona č. 184/2006 Sb., statistická šetření, příprava materiálu pro radu a zastupitelstvo, spolupráce s katastrálním úřadem, soudem a dalšími orgány</t>
  </si>
  <si>
    <t>dobré materiálně technické a programové vybavení úřadu, malý počet pracovníků a nedostatečné možnosti školení</t>
  </si>
  <si>
    <t>zvýšit počet školení alespoň na úroveň požadovanou zákonem</t>
  </si>
  <si>
    <t>pořádat porady s informacemi o novinkách</t>
  </si>
  <si>
    <t>Tyršova</t>
  </si>
  <si>
    <t>2ebbrqu</t>
  </si>
  <si>
    <t>e-podatelna@pribram.eu</t>
  </si>
  <si>
    <t>Odbor silničního hospodářství a investic / oddělení silničního hospodářství - úsek komunikací</t>
  </si>
  <si>
    <t>Škaloud</t>
  </si>
  <si>
    <t>zdenek.skaloud@pribram.eu</t>
  </si>
  <si>
    <t>Klečka</t>
  </si>
  <si>
    <t>30% - vydávání stanovisek podle zák. č.13/1997 Sb, §40, odst.4, písm. c)</t>
  </si>
  <si>
    <t>nevyhovující software, pomalá IT technologie,</t>
  </si>
  <si>
    <t>přidáním peněz z rozpočtu na IT technologie a software</t>
  </si>
  <si>
    <t>qb9bqrd</t>
  </si>
  <si>
    <t>posta@murako.cz</t>
  </si>
  <si>
    <t>Eliška</t>
  </si>
  <si>
    <t>Holková</t>
  </si>
  <si>
    <t>eholkova@murako.cz</t>
  </si>
  <si>
    <t>Fröhlich</t>
  </si>
  <si>
    <t>ffrohlich@murako.cz</t>
  </si>
  <si>
    <t>silniční hospodářství zák. 13/1997, 361/2000 60 % taxislužba zák. 111/1994 10 %</t>
  </si>
  <si>
    <t>programové vybavení, možnost výjezdů do terénu</t>
  </si>
  <si>
    <t>pořádání konzultačních dnů a při nich výměna poznatků</t>
  </si>
  <si>
    <t>konzultační dny za účasti odborníků</t>
  </si>
  <si>
    <t>výměna informací se speciálními stavebními úřady</t>
  </si>
  <si>
    <t>1619/2</t>
  </si>
  <si>
    <t>skjbfwd</t>
  </si>
  <si>
    <t>podatelna@ricany.cz</t>
  </si>
  <si>
    <t>Odbor správních agend a dopravy</t>
  </si>
  <si>
    <t>Mařík</t>
  </si>
  <si>
    <t>tomas.marik@ricany.cz</t>
  </si>
  <si>
    <t>Bohumila</t>
  </si>
  <si>
    <t>Kulíšková</t>
  </si>
  <si>
    <t>bohumila.kuliskova@ricany.cz</t>
  </si>
  <si>
    <t>silniční správní úřad, z.č. 13/1997 Sb., 75%</t>
  </si>
  <si>
    <t>chybí školení pro silniční speciální stavební úřad!!!</t>
  </si>
  <si>
    <t>Sedlčany</t>
  </si>
  <si>
    <t>frsbn7e</t>
  </si>
  <si>
    <t>podatelna@mesto-sedlcany.cz</t>
  </si>
  <si>
    <t>Krutina</t>
  </si>
  <si>
    <t>krutina@mesto-sedlcany.cz</t>
  </si>
  <si>
    <t>Váňová</t>
  </si>
  <si>
    <t>sh@mesto-sedlcany.cz</t>
  </si>
  <si>
    <t>zákon č. 13/1997 Sb., o pozemních komunikacích</t>
  </si>
  <si>
    <t>Velvarská</t>
  </si>
  <si>
    <t>h3jb7t5</t>
  </si>
  <si>
    <t>podatelna@meuslany.cz</t>
  </si>
  <si>
    <t>Černický</t>
  </si>
  <si>
    <t>cernicky@meuslany.cz</t>
  </si>
  <si>
    <t>Roll</t>
  </si>
  <si>
    <t>roll@meuslany.cz</t>
  </si>
  <si>
    <t>silničního správního úřadu podle § 40 odst.4, 5 zákona číslo 13/1997 Sb., obecního úřadu obce s rozšíženou působností podle § 77 zákona číslo 361/2000 Sb., samostatnou působnost obce podle zákona č. 128/2000 Sb. o obcích 75%</t>
  </si>
  <si>
    <t>nedostatek pracovníků spec. st. úřadu</t>
  </si>
  <si>
    <t>převedení agendy spec. st. úřadu pod obecný st.. úřad</t>
  </si>
  <si>
    <t>Vydání jednotlivých vzorů Rozhodnutí pro všechny spec. staveb. úřady</t>
  </si>
  <si>
    <t>Jana Masaryka</t>
  </si>
  <si>
    <t>zbjbfmb</t>
  </si>
  <si>
    <t>podatelna@mesto-vlasim.cz</t>
  </si>
  <si>
    <t>Vondruška</t>
  </si>
  <si>
    <t>jiri.vondruska@mesto-vlasim.cz</t>
  </si>
  <si>
    <t>Lupačová</t>
  </si>
  <si>
    <t>eva.lupacova1@mesto-vlasim.cz</t>
  </si>
  <si>
    <t>silniční správní úřad, zákon č. 13/1997 Sb., který má cca 70% nad agendou ssú</t>
  </si>
  <si>
    <t>jiné podmínky jsem nepoznala</t>
  </si>
  <si>
    <t>nejsou žádné</t>
  </si>
  <si>
    <t>žádná jiná mě nenapadá</t>
  </si>
  <si>
    <t>Komenského nám.</t>
  </si>
  <si>
    <t>9gbbwng</t>
  </si>
  <si>
    <t>podatelna@votice.cz</t>
  </si>
  <si>
    <t>Odbor správních činností a dopravy</t>
  </si>
  <si>
    <t>Korec</t>
  </si>
  <si>
    <t>vladimir.korec@votice.cz</t>
  </si>
  <si>
    <t>Miluše</t>
  </si>
  <si>
    <t>Slunečková</t>
  </si>
  <si>
    <t>miluse.sluneckova@votice.cz</t>
  </si>
  <si>
    <t>Silniční správní úřad 13/1997 Sb., dopravní úřad 111/1994 Sb., Přestupky na úseku BESIP 200/1990 Sb., 361/2000 Sb., registrace vozidel 56/2001 Sb., registrace řidičů 361/2000 Sb., 347/2000 Sb., agenda OP 328/1999 Sb., CD 329/1999 Sb., EO 133/2000 Sb., matrika 301/2000 Sb., zkoušky žadatelů o ŘO 247/2000 Sb.</t>
  </si>
  <si>
    <t>Nedostatečné finanční ohodnocení úředníků.</t>
  </si>
  <si>
    <t>Zvýšení platů.</t>
  </si>
  <si>
    <t>Mírové nám.</t>
  </si>
  <si>
    <t>1175/5</t>
  </si>
  <si>
    <t>Děčín 2</t>
  </si>
  <si>
    <t>x9hbpfn</t>
  </si>
  <si>
    <t>posta@mmdecin.cz</t>
  </si>
  <si>
    <t>Odbor správních činností a obecní živnostenský úřad / oddělení silničního správního a dopravního úřadu</t>
  </si>
  <si>
    <t>Kohoutová</t>
  </si>
  <si>
    <t>jana.kohoutova@mmdecin.cz</t>
  </si>
  <si>
    <t>silniční správní úřad, dopravní úřad</t>
  </si>
  <si>
    <t>neexistence metodických školení</t>
  </si>
  <si>
    <t>pravidelná školení</t>
  </si>
  <si>
    <t>pravidelná metodická školení a porady</t>
  </si>
  <si>
    <t>497beyz</t>
  </si>
  <si>
    <t>podatelna@chomutov-mesto.cz</t>
  </si>
  <si>
    <t>Odbor dopravních a správních činností</t>
  </si>
  <si>
    <t>Bedřich</t>
  </si>
  <si>
    <t>Rathouský</t>
  </si>
  <si>
    <t>b.rathouský@chomutov-mesto.cz</t>
  </si>
  <si>
    <t>Rybář</t>
  </si>
  <si>
    <t>v.rybar@chomutov-mesto.cz</t>
  </si>
  <si>
    <t>Silniční správní úřad zák. č. 13/1197 Sb. o pozemních komunikacích) 25 %</t>
  </si>
  <si>
    <t>Problém je, že jsme zaměstnanci samosprávního celku, který v řadě případů figuruje jako stavebník, popř. jiný účastník řízení. Služební vozidlo není vždy aktuálně k dispozici.</t>
  </si>
  <si>
    <t>Umožnit zdarma přístup k technickýcm normám v digitální podobě (normy uvedené zejména v Příl. 1 vyhl. č. 104/1997 Sb.).</t>
  </si>
  <si>
    <t>Nemáme.</t>
  </si>
  <si>
    <t>Kadaň 1</t>
  </si>
  <si>
    <t>uaybdrx</t>
  </si>
  <si>
    <t>podatelna@mesto-kadan.cz</t>
  </si>
  <si>
    <t>Pazdera</t>
  </si>
  <si>
    <t>jiri.pazdera@mesto-kadan.cz</t>
  </si>
  <si>
    <t>Pallayová</t>
  </si>
  <si>
    <t>jana.pallayova@mesto-kadan.cz</t>
  </si>
  <si>
    <t>silniční správní úřad zák. č. 13/1997 Sb. o pozemních komunikacích 40%</t>
  </si>
  <si>
    <t>nevyjasněnost v osobě majetkového správcee pro naše řízení</t>
  </si>
  <si>
    <t>odtrhnout StÚ od obcí, určit jednu osobu za majetek pro naše řízení</t>
  </si>
  <si>
    <t>včasné informace</t>
  </si>
  <si>
    <t>15/7</t>
  </si>
  <si>
    <t>Litoměřice 1</t>
  </si>
  <si>
    <t>tpebfnu</t>
  </si>
  <si>
    <t>podatelna@litomerice.cz</t>
  </si>
  <si>
    <t>jan.jakub@litomerice.cz</t>
  </si>
  <si>
    <t>Kuchařová</t>
  </si>
  <si>
    <t>lenka.kucharova@litomerice.cz</t>
  </si>
  <si>
    <t>Zákon č. 13/1997 Sb., o pozemních komunikacích - výkon silničního správního úřadu (30%) Zákon č. 361/2000 Sb., o provozu na pozemních komunikacích... - stanovení místní a předchodné úpravy provozu (25%) Zákon č. 111/1994 Sb., o silniční dopravě - taxislužba (5%)</t>
  </si>
  <si>
    <t>Z celkového hlediska vše v pořádku na dobré úrovni.</t>
  </si>
  <si>
    <t>Kvalitní a úzce zaměřené speciální semináře - na míru speciálním stavebním úřadům. Zajištění kvalitní metodiky pro tuto oblast. Dbát na včasné vydávání prováděcích předpisů k novelizovaným zákonům.</t>
  </si>
  <si>
    <t>Vnitřně závazná metodická usměrnění ústředního orgánu st. správy.</t>
  </si>
  <si>
    <t>Zavedení zvláštní odborné způsobilosti pro oblast speciálního stavebního úřadu pro pozemní stavby.</t>
  </si>
  <si>
    <t>8tybqzk</t>
  </si>
  <si>
    <t>podatelna@mulitvinov.cz</t>
  </si>
  <si>
    <t>Odbor stavebního úřadu</t>
  </si>
  <si>
    <t>Kačala</t>
  </si>
  <si>
    <t>petr.kacala@mulitvinov.cz</t>
  </si>
  <si>
    <t>Součková</t>
  </si>
  <si>
    <t>hana.souckova@mulitvinov.cz</t>
  </si>
  <si>
    <t>Zákon č. 183/2006 Sb. o územním plánování a stavebním řádu (obecný stavební úřad) Zákon č. 254/2001 Sb. o vodách Zákon č. 184/2006 Sb. o odnětí nebo omezení vlastnického práva k pozemku nebo ke stavbě</t>
  </si>
  <si>
    <t>Personálně stabilní technické zabezpečení na dobré úrovni</t>
  </si>
  <si>
    <t>Intenzivnější koordinace správních činností, např. formou pravidelných porad</t>
  </si>
  <si>
    <t>gc9bxmk</t>
  </si>
  <si>
    <t>podatelna@mulouny.cz</t>
  </si>
  <si>
    <t>odbor stavebního úřadu a životního prostředí</t>
  </si>
  <si>
    <t>Miloslava</t>
  </si>
  <si>
    <t>Kalivodová</t>
  </si>
  <si>
    <t>kalivodova@mulouny.cz</t>
  </si>
  <si>
    <t>Zlatohlávek</t>
  </si>
  <si>
    <t>zlatohlavek@mulouny.cz</t>
  </si>
  <si>
    <t>útvar 2 pracovníci silniční správní úřad, z toho 1 speciální stav. úřad; - silniční správní úřad § 40 odst. 4) z.č. 13/1997 Sb., - 45 % - vydávání stanovení dopravního značení a výjimky § 77 a § 124 z.č. 361/2000 Sb., - 5 % - samostatná působnost (dopravní komise) z.č. 128/2000 Sb., - 5 %</t>
  </si>
  <si>
    <t>Školní</t>
  </si>
  <si>
    <t>407/2</t>
  </si>
  <si>
    <t>ytbbs49</t>
  </si>
  <si>
    <t>podatelna@meulovo.cz</t>
  </si>
  <si>
    <t>Bouček</t>
  </si>
  <si>
    <t>jiri.boucek@meulovo.cz</t>
  </si>
  <si>
    <t>1/2</t>
  </si>
  <si>
    <t>Most 1</t>
  </si>
  <si>
    <t>pffbfvy</t>
  </si>
  <si>
    <t>epodatelna@mesto-most.cz</t>
  </si>
  <si>
    <t>Odbor stavební úřad</t>
  </si>
  <si>
    <t>Franta</t>
  </si>
  <si>
    <t>stanislav.franta@mesto-most.cz</t>
  </si>
  <si>
    <t>Ederová</t>
  </si>
  <si>
    <t>marketa.ederova@mesto-most.cz</t>
  </si>
  <si>
    <t>Mírová</t>
  </si>
  <si>
    <t>fh4btis</t>
  </si>
  <si>
    <t>podatelna@podborany.net</t>
  </si>
  <si>
    <t>Stavební úřad a vyvlastňovací úřad</t>
  </si>
  <si>
    <t>Cimr</t>
  </si>
  <si>
    <t>cimr@podborany.net</t>
  </si>
  <si>
    <t>Mikulová</t>
  </si>
  <si>
    <t>mikulova@podborany.net</t>
  </si>
  <si>
    <t>qdwbviv</t>
  </si>
  <si>
    <t>epodatelna@roudnicenl.cz</t>
  </si>
  <si>
    <t>Buhuslava</t>
  </si>
  <si>
    <t>Jírovcová</t>
  </si>
  <si>
    <t>bjirovcova@roudnicenl.cz</t>
  </si>
  <si>
    <t>Havlák</t>
  </si>
  <si>
    <t>mhavlak@roudnicenl.cz</t>
  </si>
  <si>
    <t>agendu silničního správního úřadu pro silnice II. a III.třídy a místní komunikace v Roudnici n.L. 70% silnišní úřad 30%speciální stavební úřad</t>
  </si>
  <si>
    <t>nelze okamžitě v naléhavých situacích používat služební vozidlo.MěÚ má 4vozidla, která se musí dopředu objednávat.</t>
  </si>
  <si>
    <t>zakoupit 1 vbozidlo pro odbor dopravy,</t>
  </si>
  <si>
    <t>více vzorů pro správní rozhodnutí</t>
  </si>
  <si>
    <t>třída 9. května</t>
  </si>
  <si>
    <t>1366/48</t>
  </si>
  <si>
    <t>sdrbhgg</t>
  </si>
  <si>
    <t>podatelna@rumburk.cz</t>
  </si>
  <si>
    <t>Odbor komunálních věcí</t>
  </si>
  <si>
    <t>Nikola</t>
  </si>
  <si>
    <t>Turková</t>
  </si>
  <si>
    <t>nikola.turkova@rumburk.cz</t>
  </si>
  <si>
    <t>silniční správní úřad stanovení dopravního značení - místní a přechodná úprava provozu na PK správu daně místního poplatku</t>
  </si>
  <si>
    <t>sloučená státní správa se samosprávou</t>
  </si>
  <si>
    <t>oddělení státní správa o samosprávy</t>
  </si>
  <si>
    <t>Teplice 1</t>
  </si>
  <si>
    <t>nmrb49w</t>
  </si>
  <si>
    <t>posta@teplice.cz</t>
  </si>
  <si>
    <t>Odbor dopravy a životního prostředí / oddělení dopravy</t>
  </si>
  <si>
    <t>Müllerová</t>
  </si>
  <si>
    <t>mullerova@teplice.cz</t>
  </si>
  <si>
    <t>13/1997 - 50%, 128/2000 - 90%</t>
  </si>
  <si>
    <t>viz. předchozí otázky</t>
  </si>
  <si>
    <t>žádná</t>
  </si>
  <si>
    <t>2336/8</t>
  </si>
  <si>
    <t>vt8bhx2</t>
  </si>
  <si>
    <t>podatelna.magistrat@mag-ul.cz</t>
  </si>
  <si>
    <t>Odbor dopravy a majetku / oddělení silničního správního úřadu</t>
  </si>
  <si>
    <t>Dařílek</t>
  </si>
  <si>
    <t>dalibor.darilek@mag-ul.cz</t>
  </si>
  <si>
    <t>Bauerová</t>
  </si>
  <si>
    <t>jana.bauerova@mag-ul.cz</t>
  </si>
  <si>
    <t>Nám. E. Beneše</t>
  </si>
  <si>
    <t>kabbfuj</t>
  </si>
  <si>
    <t>varnsdorf@varnsdorf.cz</t>
  </si>
  <si>
    <t>Odbor správy majetku a investic</t>
  </si>
  <si>
    <t>Beránek</t>
  </si>
  <si>
    <t>jaroslav.beranek@varnsdorf.cz</t>
  </si>
  <si>
    <t>Véle</t>
  </si>
  <si>
    <t>petr.vele@varnsdorf.cz</t>
  </si>
  <si>
    <t>agenda silničního správního úřadu podle zákona 13/1997Sb - 75%, agenda stanovení místní a přechodné úpravy provozu na pozemních komunikacích 361/2000Sb, samosprávné činnosti týkající se místních komunikací ve vlastnictví města</t>
  </si>
  <si>
    <t>pravidelná účast na seminářích, zaměřených na tuto problematiku</t>
  </si>
  <si>
    <t>školení pro speciální stavební úřad</t>
  </si>
  <si>
    <t>Náměstí Svobody</t>
  </si>
  <si>
    <t>q7ebuu4</t>
  </si>
  <si>
    <t>epodatelna@mesto-zatec.cz</t>
  </si>
  <si>
    <t>Stavební a vyvlastňovací úřad, životní prostředí</t>
  </si>
  <si>
    <t>Trávníček</t>
  </si>
  <si>
    <t>travnicek@mesto-zatec.cz</t>
  </si>
  <si>
    <t>Vladimíra</t>
  </si>
  <si>
    <t>Reslová</t>
  </si>
  <si>
    <t>reslova@mesto-zatec.cz</t>
  </si>
  <si>
    <t>183/2006 Sb., - obecný SÚ - 92%, 184/2006 Sb., - vyvlastňovací úřad - 3%</t>
  </si>
  <si>
    <t>Kvalitní zázemí (dálkové přístupy do všech potřebných souvisejících agend - normy, KN, zákony)</t>
  </si>
  <si>
    <t>Oddělení od samosprávy</t>
  </si>
  <si>
    <t>Příční</t>
  </si>
  <si>
    <t>b3mbs36</t>
  </si>
  <si>
    <t>posta@bystricenp.cz</t>
  </si>
  <si>
    <t>Straka</t>
  </si>
  <si>
    <t>tomas.straka@bystricenp.cz</t>
  </si>
  <si>
    <t>Úřad územního plánování a obecný stavební úřad - cca 95% agendy</t>
  </si>
  <si>
    <t>Havlíčkovo náměstí</t>
  </si>
  <si>
    <t>5uvbfub</t>
  </si>
  <si>
    <t>posta@muhb.cz</t>
  </si>
  <si>
    <t>Paukeje</t>
  </si>
  <si>
    <t>zpaukeje@muhb.cz</t>
  </si>
  <si>
    <t>obecný stavební úřad - zákon 183/2006 Sb. 80</t>
  </si>
  <si>
    <t>6gfbdxd</t>
  </si>
  <si>
    <t>urad@mesto-humpolec.cz</t>
  </si>
  <si>
    <t>Prchal</t>
  </si>
  <si>
    <t>pavel.prchal@mesto-humpolec.cz</t>
  </si>
  <si>
    <t>zákon 13/1997 Sb., zákon 361/2000 Sb., zákon 247/2000 Sb., + vedoucí odboru</t>
  </si>
  <si>
    <t>značná zátěž a rozmanitost cinnosti náročnost na znalost uvedených předpisů a zákonů</t>
  </si>
  <si>
    <t>nemenit tak casto zakony minimalne na 5 let nedelat žádné struktualni zmeny ve statni sprave a to obecne</t>
  </si>
  <si>
    <t>97/1</t>
  </si>
  <si>
    <t>jw5bx4</t>
  </si>
  <si>
    <t>epodatelna@jihlava-city.cz</t>
  </si>
  <si>
    <t>Odbor dopravy / oddělení dopravy, silničního hospodářství a komunálních služeb</t>
  </si>
  <si>
    <t>Marcela</t>
  </si>
  <si>
    <t>Krpálková</t>
  </si>
  <si>
    <t>marcela.krpalkova@jihlava-city.cz</t>
  </si>
  <si>
    <t>Velký rozsah správního obvodu, chybí odborná pomoc na našem odboru.</t>
  </si>
  <si>
    <t>Právníka specializovaného na problematiku našeho odboru,přístup k technickým normám.</t>
  </si>
  <si>
    <t>Internetové stránky MMR.</t>
  </si>
  <si>
    <t>Technické normy v digitální podobě, metodická školení nadřízeného správního orgánu.</t>
  </si>
  <si>
    <t>25dbcps</t>
  </si>
  <si>
    <t>epodatelna@mbudejovice.cz</t>
  </si>
  <si>
    <t>Mafek</t>
  </si>
  <si>
    <t>jmafek@mbudejovice.cz</t>
  </si>
  <si>
    <t>Hutařová</t>
  </si>
  <si>
    <t>jhutarova@mbudejovice.cz</t>
  </si>
  <si>
    <t>silniční správní úřad, 13/1997, 50%</t>
  </si>
  <si>
    <t>výkon státní správy speciální stavební a silničního správního úřadu</t>
  </si>
  <si>
    <t>s72bqcj</t>
  </si>
  <si>
    <t>podatelna@mesto-namest.cz</t>
  </si>
  <si>
    <t>Kissler</t>
  </si>
  <si>
    <t>kissler@mesto-namest.cz</t>
  </si>
  <si>
    <t>Koblížková</t>
  </si>
  <si>
    <t>koblizkova@mesto-namest.cz</t>
  </si>
  <si>
    <t>silniční správní úřad - 13/1997 Sb.- 35% registr řidičů, taxislužba - 30%</t>
  </si>
  <si>
    <t>Vratislavovo nám.</t>
  </si>
  <si>
    <t>y67bvir</t>
  </si>
  <si>
    <t>posta@nmnm.cz</t>
  </si>
  <si>
    <t>odbor stavební a životního prostředí</t>
  </si>
  <si>
    <t>Jamborová</t>
  </si>
  <si>
    <t>lenka.jamborova@meu.nmnm.cz</t>
  </si>
  <si>
    <t>Jamborova</t>
  </si>
  <si>
    <t>vyvlastňovací úřad</t>
  </si>
  <si>
    <t>xbtbhcm</t>
  </si>
  <si>
    <t>podatelna@mestopacov.cz</t>
  </si>
  <si>
    <t>Zelenka</t>
  </si>
  <si>
    <t>zelenka@mestopacov.cz</t>
  </si>
  <si>
    <t>Papežová</t>
  </si>
  <si>
    <t>15% - speciální stavební úřad - 183/2006 Sb. 50% - silniční správní úřad - 13/1997 Sb. 30% - stanovení dopravního značení - 361/2000 Sb. 0,5% - taxislužba - 111/1994 Sb.</t>
  </si>
  <si>
    <t>absence pracovníka pro administrativu</t>
  </si>
  <si>
    <t>Pražská</t>
  </si>
  <si>
    <t>ugqb3nb</t>
  </si>
  <si>
    <t>podatelna@mupe.cz</t>
  </si>
  <si>
    <t>Krupka</t>
  </si>
  <si>
    <t>krupka.j@mupe.cz</t>
  </si>
  <si>
    <t>Čečák</t>
  </si>
  <si>
    <t>cecak@mupe.cz</t>
  </si>
  <si>
    <t>speciální stavební úřad 25 %, silniční správní úřad 65 %, dopravní úřad 10 %</t>
  </si>
  <si>
    <t>náměstí Trčků z Lípy</t>
  </si>
  <si>
    <t>yptb58f</t>
  </si>
  <si>
    <t>posta@svetlans.cz</t>
  </si>
  <si>
    <t>Peroutka</t>
  </si>
  <si>
    <t>peroutka@svetlans.cz</t>
  </si>
  <si>
    <t>Stanislava</t>
  </si>
  <si>
    <t>Báčová</t>
  </si>
  <si>
    <t>bacova@svetlans.cz</t>
  </si>
  <si>
    <t>náměstí Zahariáše z Hradce</t>
  </si>
  <si>
    <t>c26bg9k</t>
  </si>
  <si>
    <t>epodatelna@telc-etc.cz</t>
  </si>
  <si>
    <t>Blabla</t>
  </si>
  <si>
    <t>libor.blabla@telc.eu</t>
  </si>
  <si>
    <t>Chromý</t>
  </si>
  <si>
    <t>pavel.chromy@telc.eu</t>
  </si>
  <si>
    <t>- silniční správní úřad dle z.č. 13/1997 sb. o pozemních komunikacích ve smyslu § 40 odst. 4 a 5 - výkon státního dozoru nad silnicemi II. a III. třídy, místními a veřejně přístupnými účelovými komunikacemi dle z.č. 13/1997 Sb. o pozemních komunikacích - státní odborný dozor v taxislužbě dle z.č. 111/1994 o silniční dopravě - výkon státní správy vyplývající ze zákona č. 247/2000 Sb. o získávání a zdokonalování odborné způsobilosti k řízení motorových vozidel - státní správa a státní odborný dozor ve věcech podmínek provozu vozidel na pozemních komunikacích dle z.č. 56/2001 Sb.</t>
  </si>
  <si>
    <t>104/55</t>
  </si>
  <si>
    <t>Třebíč 1</t>
  </si>
  <si>
    <t>6pub8mc</t>
  </si>
  <si>
    <t>epodatelna@trebic.cz</t>
  </si>
  <si>
    <t>Aleš</t>
  </si>
  <si>
    <t>Kratina</t>
  </si>
  <si>
    <t>ales.kratina@atlas.cz</t>
  </si>
  <si>
    <t>j.stastna@trebic.cz</t>
  </si>
  <si>
    <t>silniční správní úřad, asi 50%</t>
  </si>
  <si>
    <t>29/1</t>
  </si>
  <si>
    <t>gvebwhm</t>
  </si>
  <si>
    <t>podatelna@mestovm.cz</t>
  </si>
  <si>
    <t>Pospíchal</t>
  </si>
  <si>
    <t>pospichal@mestovm.cz</t>
  </si>
  <si>
    <t>227/1</t>
  </si>
  <si>
    <t>ybxb3sz</t>
  </si>
  <si>
    <t>posta@zdarns.cz</t>
  </si>
  <si>
    <t>Libuše</t>
  </si>
  <si>
    <t>Pitková</t>
  </si>
  <si>
    <t>libuse.pitkova@zdarns.cz</t>
  </si>
  <si>
    <t>Bartošová</t>
  </si>
  <si>
    <t>samostatná působnost: – přiděluje, ruší čísla popisná/orientační, evidenční dle zákona č. 128/2000 Sb., přenesená působnost: stavební úřad dle zákona č. 183/2006, vyvlastňovací úřad - z.č. 184/2006 Sb., zpravodajskou jednotkou dle zákona č. 243/2012 - statistika, editor pro RÚIAN - z.č. 100/2010 Sb.,</t>
  </si>
  <si>
    <t>z hlediska zaměstnavatele výborné; jako nedostatek lze uvést obtížnější komunikace s mmr</t>
  </si>
  <si>
    <t>bezplatná dostupnost ČSN v digitální podobě; zkvalitnění programu pro zápis do ISÚI - na SÚ byla předána další agenda, která znamená výrazné časové omezení pro vlastní rozhodování dle SZ (uvítali bychom zkrácení doby mezi jednotlivými kroky - nejsem programátor, abych si "hrála" se zadáváním dat; trvanlivost zadaných údajů (pokud údaje zaznamenám, tak by měly zůstat k dispozici do doby další změny - dosud se stává, že stejné rererenční údaje musíme opakovaně zadávat , K ot. 114 - pokud info o zadaných objektech v ISÚI existuje, neměl by být problém potřebné vyhledat; dnes není možné</t>
  </si>
  <si>
    <t>Bezplatný přístup SÚ k normám. Otázka č. 114 - nelze zjistit, konkrétní údaje údaje nejsou k dispozici. Nutné by bylo všechny záznamy projít a .</t>
  </si>
  <si>
    <t>Bystřice pod Hostýnem 1</t>
  </si>
  <si>
    <t>vqqbu36</t>
  </si>
  <si>
    <t>podatelna@mubph.cz</t>
  </si>
  <si>
    <t>Šenkyřík</t>
  </si>
  <si>
    <t>senkyrik@mubph.cz</t>
  </si>
  <si>
    <t>Svobodník</t>
  </si>
  <si>
    <t>svobodnik@mubph.cz</t>
  </si>
  <si>
    <t>silniční správní úřad-13/97 60%; správa MK 15%; správo VO 10%</t>
  </si>
  <si>
    <t>zahlcenost svěřeného úseku</t>
  </si>
  <si>
    <t>kraj by měl mít povinnost provádět metodickou poradu 1x ročně 2 dny v kuse tak, aby se mohla probrat všechna témata, volně oddiskutovat a sblížit pracovní názory a praxi</t>
  </si>
  <si>
    <t>metodická školení jsou občasná, 1-2x za 2 roky, jsou krátká 2-3 hodiny a diskuze není účinná, téměř žádná. Jelikož Kraj vykonává i svou agendu, ne vždy jsou pro svoji zaneprázdněnost ochotni poskytovat metodickou pomoc. Mnohdy raději alibisticky, že v tom</t>
  </si>
  <si>
    <t>x8qbfvu</t>
  </si>
  <si>
    <t>podatelna@holesov.cz</t>
  </si>
  <si>
    <t>Odbor dopravní a správní</t>
  </si>
  <si>
    <t>Doležel</t>
  </si>
  <si>
    <t>radek.dolezel@holesov.cz</t>
  </si>
  <si>
    <t>Ryška</t>
  </si>
  <si>
    <t>ales.ryska@holesov.cz</t>
  </si>
  <si>
    <t>Silniční správní úřad podle z.č. 13/1997 Sb., zákon o pozemních komunikacích - 50%</t>
  </si>
  <si>
    <t>115/1</t>
  </si>
  <si>
    <t>bg2bfur</t>
  </si>
  <si>
    <t>podatelna@mesto-kromeriz.cz</t>
  </si>
  <si>
    <t>Odbor občansko-správních agend / oddělení dopravy a silničního hospodářství</t>
  </si>
  <si>
    <t>Doláková</t>
  </si>
  <si>
    <t>monika.dolakova@mesto-kromeriz.cz</t>
  </si>
  <si>
    <t>Pomothyová</t>
  </si>
  <si>
    <t>martina.pomothyova @mesto-kromeriz.cz</t>
  </si>
  <si>
    <t>agenda silničně správního úřadu dle z.č. 13/1997 Sb., o pozemních komunikacích, 30%</t>
  </si>
  <si>
    <t>Dobré technické zabezpečení, přístup k zákonům a zajištění vzdělávání.</t>
  </si>
  <si>
    <t>informování o judikátech</t>
  </si>
  <si>
    <t>m35bcw4</t>
  </si>
  <si>
    <t>podatelna@mesto.luhacovice.cz</t>
  </si>
  <si>
    <t>Vala</t>
  </si>
  <si>
    <t>vala@mesto.luhacovice.cz</t>
  </si>
  <si>
    <t>vedení odboru dopravy, tj.zajištění následujících: agenda silničního správního úřadu z 13/1997 Sb. agenda registru řidičů z 361/2000 Sb. a souvis. (např. správní řízení - dopravní přestupky, bodové h., autoškoly, ...) agenda registru vozidel z 56/2001 Sb. a souvis. (+ správní řízení - zákonné pojištění mv) agenda dopravního úřadu (taxi) z.111/1994 Sb.</t>
  </si>
  <si>
    <t>nevhodné začlenění pod samosprávu jako přenesená působnost nedostatečná metodická pomoc nízké finanční ohodnocení</t>
  </si>
  <si>
    <t>zlepšení metodické pomoci nadřízených orgánů (MD a KÚ)</t>
  </si>
  <si>
    <t>výše uvedené by vyhovovaly, pokud by se realizovaly</t>
  </si>
  <si>
    <t>viz. výše</t>
  </si>
  <si>
    <t>nám. 3. května</t>
  </si>
  <si>
    <t>jfrb7zs</t>
  </si>
  <si>
    <t>podatelna@muotrokovice.cz</t>
  </si>
  <si>
    <t>Odbor dopravně-správní / oddělení silničního hospodářství</t>
  </si>
  <si>
    <t>Renáta</t>
  </si>
  <si>
    <t>Krystyníková</t>
  </si>
  <si>
    <t>krystynikova@muotrokovice.cz</t>
  </si>
  <si>
    <t>Sokol</t>
  </si>
  <si>
    <t>sokol@muotrokovice.cz</t>
  </si>
  <si>
    <t>Silniční správní úřad dle zák. č. 13/1997 Sb. 20 %</t>
  </si>
  <si>
    <t>Nemáme stejnou materiální a metodickou podporu jako obecné stavební úřady.</t>
  </si>
  <si>
    <t>Vytvoření vzoru žádostí dle prováděcí vyhlášky č. 104/1999 Sb. k zák. č. 13/1997 Sb., obdobně jako má obecný stavební úřad vzory žádostí dle zák. č. 183/2006 Sb.</t>
  </si>
  <si>
    <t>epqbwzr</t>
  </si>
  <si>
    <t>podatelna@roznov.cz</t>
  </si>
  <si>
    <t>Odbor výstavby a územního plánování / oddělení silničního stavebního úřadu</t>
  </si>
  <si>
    <t>Vojkůvková</t>
  </si>
  <si>
    <t>vojkuvkova.vyst@roznov.cz</t>
  </si>
  <si>
    <t>pracovníci vykonávají působnost všeobecného stavebního úřadu dle zákona 183/2006 Sb.</t>
  </si>
  <si>
    <t>rozsáhlé území a špatně se provádí kontrolní činnost a místní šetření, špatný přístup k referentským vozidlům, v celém území není pokrytí veřejnou dopravou, pak závislost na pomoci obcí</t>
  </si>
  <si>
    <t>byl by zajímavý dobrý e-lerning</t>
  </si>
  <si>
    <t>častější porady a stanoviska a metodika zveřejňovaná na webu krajského úřadu</t>
  </si>
  <si>
    <t>ef2b3c5</t>
  </si>
  <si>
    <t>epodatelna@mesto-uh.cz</t>
  </si>
  <si>
    <t>Havelka</t>
  </si>
  <si>
    <t>jindrich.havelka@mesto-uh.cz</t>
  </si>
  <si>
    <t>Zapletalová</t>
  </si>
  <si>
    <t>dana.zapletalova@mesto-uh.cz</t>
  </si>
  <si>
    <t>silniční správní úřad (13/1997 Sb., )- 15% dopravní úřad ( 111/1994 Sb., - 5% agenda řidičských oprávnění, autoškoly ( 361/2000 Sb.,247/2000 Sb.) - Přestupková agenda ( 361/2000 Sb., 200/1990 Sb. ) - 20% samospráva - 20%</t>
  </si>
  <si>
    <t>Město UH vytváří optimální podmínky pro výkon státní správy</t>
  </si>
  <si>
    <t>zlepšit programové vybavení - OD nemá k dispozici technické normy v digitální formě</t>
  </si>
  <si>
    <t>e3kbzf6</t>
  </si>
  <si>
    <t>podatelna@ub.cz</t>
  </si>
  <si>
    <t>Odbor správní / oddělení dopravně správní činnosti a agendy</t>
  </si>
  <si>
    <t>Kubiš</t>
  </si>
  <si>
    <t>martin.kubis@ub.cz</t>
  </si>
  <si>
    <t>Bogarová</t>
  </si>
  <si>
    <t>jirina.bogarova@ub.cz</t>
  </si>
  <si>
    <t>silniční správní úřad, poměr 60:40 ve prospěch silničního správního úřadu</t>
  </si>
  <si>
    <t>Oddělené budovy úřadu, velká vzdálenost od centra města, špatná dostupnost pro občany.</t>
  </si>
  <si>
    <t>Umístění státní správy do jednoho objektu ( budovy), aby mohl občan potřebné informace, popřípadě jednotlivá stanoviska získat najednou.</t>
  </si>
  <si>
    <t>Udělat z každého komplikovanějšího případu jednoduchý návod, v čem byl zásadní problém, čeho se vyvarovat</t>
  </si>
  <si>
    <t>wi4brk7</t>
  </si>
  <si>
    <t>podatelna@mu-vk.cz</t>
  </si>
  <si>
    <t>Pulec</t>
  </si>
  <si>
    <t>pulec@mu-vk.cz</t>
  </si>
  <si>
    <t>Soudní</t>
  </si>
  <si>
    <t>9c4bard</t>
  </si>
  <si>
    <t>epodatelna@muvalmez.cz</t>
  </si>
  <si>
    <t>Odbor stavebního řádu</t>
  </si>
  <si>
    <t>Horák</t>
  </si>
  <si>
    <t>horak@muvalmez.cz</t>
  </si>
  <si>
    <t>Šilhová</t>
  </si>
  <si>
    <t>silhova@muvalmez.cz</t>
  </si>
  <si>
    <t>obecný stavební úřad, zákon č. 183/2006 Sb., vyvlastňovací úřad</t>
  </si>
  <si>
    <t>wwybt2j</t>
  </si>
  <si>
    <t>podatelna@vizovice.eu</t>
  </si>
  <si>
    <t>Klinkovská</t>
  </si>
  <si>
    <t>emilie.klinkovska@vizovice.eu</t>
  </si>
  <si>
    <t>361/2000 Sb. - registr řidičů, bodový systém, stanovení úpravy provozu - 30% 56/2001 Sb. - registr vozidel, stanice měření emisí - 30% 13/1997 Sb. - silniční správní úřad - 15% 111/1994 Sb. - taxislužba - 5% 247/2000 Sb. - zkoušky řidičů, autoškoly - 5%</t>
  </si>
  <si>
    <t>Vzhledem k počtu a různorodosti, současně i značné náročnosti vykonávaných agend je nedostatečné personální obsazení.</t>
  </si>
  <si>
    <t>Posílit personálně výkon státní správy.</t>
  </si>
  <si>
    <t>Materiály (např. metodické pokyny, různá stanoviska) z MD jsou zasílána pouze krajským úřadům. ORP se o nich dovídá obvykle náhodou nebo se značným zpožděním. Zasílat tyto materiály mailovou formou i na ORP by snad neměl být velký problém.</t>
  </si>
  <si>
    <t>Svárov</t>
  </si>
  <si>
    <t>75sb29d</t>
  </si>
  <si>
    <t>posta@mestovsetin.cz</t>
  </si>
  <si>
    <t>Odbor územního plánování, stavebního řádu a dopravy / oddělení dopravy</t>
  </si>
  <si>
    <t>Ing. arch. PhDr. Bc.</t>
  </si>
  <si>
    <t>Hrbáčková</t>
  </si>
  <si>
    <t>renata.hrbackova@mestovsetin.cz</t>
  </si>
  <si>
    <t>silniční správní úřad, BESIP, dopravní úřad</t>
  </si>
  <si>
    <t>výkon přenesené a samostané působnosti - nutno jasně oddělit</t>
  </si>
  <si>
    <t>oddělení výkonu přenesené a samostatné působnosti, sloučení výkonu působnosti obecného a speciálních stavebních úřadů (viz zákon o uryclení výstavby dopravní, vodní a energetické infrastruktury jako doklad funkčnosti tohoto návrhu)</t>
  </si>
  <si>
    <t>závazné směrnice (viz zákon o obcích a krajích)</t>
  </si>
  <si>
    <t>sjednocení výkonu stavebních úřadů pod jeden (žádné speciální) sjednocení výkonu přenesené působnosti pod garancí MD - skutečné vedení KÚ, a následně OÚ</t>
  </si>
  <si>
    <t>5ttb7bs</t>
  </si>
  <si>
    <t>posta@zlin.eu</t>
  </si>
  <si>
    <t>Odbor stavebních a dopravních řízení/oddělení dopravně správních řízení</t>
  </si>
  <si>
    <t>Skácel</t>
  </si>
  <si>
    <t>petrskacel@zlin.eu</t>
  </si>
  <si>
    <t>Varišová</t>
  </si>
  <si>
    <t>renatavarisova@zlin.eu</t>
  </si>
  <si>
    <t>75% dle zákona č.13/1997, o pozemních komunikacích</t>
  </si>
  <si>
    <t>Posílení speciálního stavebního úřadu aby byla zastupitelnost všech agend, které vykonává</t>
  </si>
  <si>
    <t>Pro zlepšení metodické pomoci by měl být na odboru právnik.</t>
  </si>
  <si>
    <t>Vodičkova</t>
  </si>
  <si>
    <t>681/18</t>
  </si>
  <si>
    <t>b4eb2my</t>
  </si>
  <si>
    <t>posta@praha1.cz</t>
  </si>
  <si>
    <t>Dajbych</t>
  </si>
  <si>
    <t>oldrich.dajbych@praha1.cz</t>
  </si>
  <si>
    <t>Mirka</t>
  </si>
  <si>
    <t>Stárková</t>
  </si>
  <si>
    <t>mirka.starkova@praha1.cz</t>
  </si>
  <si>
    <t>vodoprávní</t>
  </si>
  <si>
    <t>600/20</t>
  </si>
  <si>
    <t>Praha 39</t>
  </si>
  <si>
    <t>y7yb44i</t>
  </si>
  <si>
    <t>podatelna@p2.mepnet.cz</t>
  </si>
  <si>
    <t>Dřízhalová</t>
  </si>
  <si>
    <t>Matonohová</t>
  </si>
  <si>
    <t>matonohovad@p2.mepnet.cz</t>
  </si>
  <si>
    <t>vodoprávní úřad příslušný podle § 106 zákona č. 254/2001 Sb., o vodách a o změně některých zákonů (vodní zákon), ve znění pozdějších předpisů 50:50</t>
  </si>
  <si>
    <t>Podmínky pro výkon státní zprávy na ÚMČ Prahy 2 jsou (včetně programového vybavení stavebního úřadu) velmi dobré. V roce 2013 byla úspěšně dokončena digitalizace archivu stavebního úřadu. V současnosti je digitalizovaný archiv užíván a průběžně doplňován.</t>
  </si>
  <si>
    <t>Zlepšení komunikace mezi správci programů využívaných stavebním úřadem - spisová služba, VITA stavební úřad a služba pro digitalizaci archivu.</t>
  </si>
  <si>
    <t>Zřízení portálu pouze pro stavební úřady pro složitější a specifické případy.</t>
  </si>
  <si>
    <t>Seifertova</t>
  </si>
  <si>
    <t>559/51</t>
  </si>
  <si>
    <t>eqkbt8g</t>
  </si>
  <si>
    <t>podatelna@praha3.cz</t>
  </si>
  <si>
    <t>Vančura</t>
  </si>
  <si>
    <t>martinv@praha3.cz</t>
  </si>
  <si>
    <t>Špičáková</t>
  </si>
  <si>
    <t>janasp@praha3.cz</t>
  </si>
  <si>
    <t>Antala Staška</t>
  </si>
  <si>
    <t>2059/80b</t>
  </si>
  <si>
    <t>ergbrf7</t>
  </si>
  <si>
    <t>radnice@praha4.cz</t>
  </si>
  <si>
    <t>Kotasová</t>
  </si>
  <si>
    <t>eva.kotasova@praha4.cz</t>
  </si>
  <si>
    <t>Podmínky pro výkon státní správy na našem úřadě jsme ohodnotili známkou chvalitebně, jelikož nemáme konkrétní výhrady, které by nám jakýmkoliv způsobem znemožňovaly výkon pracovní činnosti. Jedná se o občasné výpadky techniky. Po personální stránce stále</t>
  </si>
  <si>
    <t>V počtu kvalifikovaných zaměstnanců odboru, kterých je stále málo vzhledem ke zvyšujícím se nárokům na zaměstnance. Nové agendy, nové povinnosti.</t>
  </si>
  <si>
    <t>náměstí 14. října</t>
  </si>
  <si>
    <t>1381/4</t>
  </si>
  <si>
    <t>yctbyzq</t>
  </si>
  <si>
    <t>podatelna@praha5.cz</t>
  </si>
  <si>
    <t>Odbor stavební a infrastruktury</t>
  </si>
  <si>
    <t>Luboš</t>
  </si>
  <si>
    <t>Táborský</t>
  </si>
  <si>
    <t>lubos.taborsky@praha5.cz</t>
  </si>
  <si>
    <t>Nedostatečné personální obsazení, řadu let není právní oddělení, nízké tabulkové mzdy, nedostetečné IT vybavení</t>
  </si>
  <si>
    <t>Zvýšit počet pracovníků o 6, získat 1-2 právníky, zavést program VITA, dovybavit hardware, zprovoznit dálkový přístup do KN pro všechny pracovníky, navýšit mzdy o jeden stupeň</t>
  </si>
  <si>
    <t>nábřeží kpt. Jaroše</t>
  </si>
  <si>
    <t>1000/7</t>
  </si>
  <si>
    <t>r44b2x7</t>
  </si>
  <si>
    <t>podatelna@p7.mepnet.cz</t>
  </si>
  <si>
    <t>Odbor výstavby a územního rozhodování</t>
  </si>
  <si>
    <t>Chour</t>
  </si>
  <si>
    <t>chourj@p7.mepnet.cz</t>
  </si>
  <si>
    <t>Vavřinová</t>
  </si>
  <si>
    <t>vavrinovam@p7.mepnet.cz</t>
  </si>
  <si>
    <t>Agenda obecného stavebního úřadu:Speciálnímu úřadu 99</t>
  </si>
  <si>
    <t>Vybavení: PC, digit. fotoaparáty atd. - v pořádku Vybavení: PC programy, přístupy atd. - v pořádku Vybavení: literatura, školení atd. - v pořádku Metodické vedení nadřízeným orgánem - v pořádku</t>
  </si>
  <si>
    <t>Bez námětů</t>
  </si>
  <si>
    <t>Konzultace konrétních problémů pomcí E-mailů</t>
  </si>
  <si>
    <t>Vršovická</t>
  </si>
  <si>
    <t>1429/68</t>
  </si>
  <si>
    <t>irnb7wg</t>
  </si>
  <si>
    <t>posta@praha10.cz</t>
  </si>
  <si>
    <t>Odbor životního prostředí, dopravy a rozvoje / oddělení státní správy / životní prostředí a doprava / referát dopravy a speciálního stavebního úřadu</t>
  </si>
  <si>
    <t>Pecánek</t>
  </si>
  <si>
    <t>martinp@praha10.cz</t>
  </si>
  <si>
    <t>Čuřínová</t>
  </si>
  <si>
    <t>jitkac@praha10.cz</t>
  </si>
  <si>
    <t>75% silniční správní úřad-zák.č. 13/1997, zák.č. 361/2000 10% správce srpávního a místního poplatku-zák.č. 634/2004, zák.č. 565/1990</t>
  </si>
  <si>
    <t>vybavení PC včetně programů, možnost vzdělávání</t>
  </si>
  <si>
    <t>metodická pomoc od nadřízeného orgánu momentálně není žádná</t>
  </si>
  <si>
    <t>Ocelíkova</t>
  </si>
  <si>
    <t>672/1</t>
  </si>
  <si>
    <t>Praha 415</t>
  </si>
  <si>
    <t>nr5bpci</t>
  </si>
  <si>
    <t>podatelna@11.mepnet.cz</t>
  </si>
  <si>
    <t>Markéta, Ivana</t>
  </si>
  <si>
    <t>Vacínová, Jakoubková</t>
  </si>
  <si>
    <t>jakoubkovai@11.mepnet.cz</t>
  </si>
  <si>
    <t>Jakoubková</t>
  </si>
  <si>
    <t>Přiměřené vybavení ze strany ÚMČ</t>
  </si>
  <si>
    <t>Písková</t>
  </si>
  <si>
    <t>830/25</t>
  </si>
  <si>
    <t>Praha 4 - Modřany</t>
  </si>
  <si>
    <t>ktcbbxd</t>
  </si>
  <si>
    <t>ibutorova@p12.mepnet.cz</t>
  </si>
  <si>
    <t>Cupal</t>
  </si>
  <si>
    <t>vcupal@p12.mepnet.cz</t>
  </si>
  <si>
    <t>prvoinstanční stavební úřad, z.183/2006 Sb., 85%</t>
  </si>
  <si>
    <t>technické vybavení</t>
  </si>
  <si>
    <t>větší počet odborného školení - nová legislativa</t>
  </si>
  <si>
    <t>Sluneční náměstí</t>
  </si>
  <si>
    <t>2580/13</t>
  </si>
  <si>
    <t>Praha 58</t>
  </si>
  <si>
    <t>zv6bsur</t>
  </si>
  <si>
    <t>epodatelna@p13.mepnet.cz</t>
  </si>
  <si>
    <t>Círus</t>
  </si>
  <si>
    <t>cirust@p13.mepnet.cz</t>
  </si>
  <si>
    <t>Semilska</t>
  </si>
  <si>
    <t>semilskaj@p13.mepnet.cz</t>
  </si>
  <si>
    <t>obecný stavební úřad 65% vodoprávní úřad</t>
  </si>
  <si>
    <t>aby náš nadřízený orgán pořádal metodická školení a porady</t>
  </si>
  <si>
    <t>Bratří Venclíků</t>
  </si>
  <si>
    <t>1073/8</t>
  </si>
  <si>
    <t>pmabtfa</t>
  </si>
  <si>
    <t>posta@p14.mepnet.cz</t>
  </si>
  <si>
    <t>Joudová</t>
  </si>
  <si>
    <t>joudova@p14.mepnet.cz</t>
  </si>
  <si>
    <t>Kopecka</t>
  </si>
  <si>
    <t>kopecka@p14.mepnet.cz</t>
  </si>
  <si>
    <t>lepší přístup k právním předpisům</t>
  </si>
  <si>
    <t>Boloňská</t>
  </si>
  <si>
    <t>478/1</t>
  </si>
  <si>
    <t>nkybvp5</t>
  </si>
  <si>
    <t>podatelna@p15.mepnet.cz</t>
  </si>
  <si>
    <t>Odbor územního plánování a stavební úřad</t>
  </si>
  <si>
    <t>hana.jakoubkova@praha15.cz</t>
  </si>
  <si>
    <t>výkon obecného stavebního úřadu 25 %</t>
  </si>
  <si>
    <t>nedostatečné vybavení kanceláře</t>
  </si>
  <si>
    <t>zlepšit přístup k ČSN EN a zlepšení komunikace s nadřízenými orgány</t>
  </si>
  <si>
    <t>zvýšit úroveň a četnost školení vzhledem k rychlým změnám v legislativě</t>
  </si>
  <si>
    <t>Václava Balého</t>
  </si>
  <si>
    <t>23/3</t>
  </si>
  <si>
    <t>ntsbt5z</t>
  </si>
  <si>
    <t>elpodatelna@praha16.eu</t>
  </si>
  <si>
    <t>Odbor výstavby, dopravy a životního prostředí / úsek výstavby</t>
  </si>
  <si>
    <t>Böhmová</t>
  </si>
  <si>
    <t>lenka.bohmova@praha16.eu</t>
  </si>
  <si>
    <t>- zlepšení platových podmínek, zlepšení právní podpory</t>
  </si>
  <si>
    <t>- provádění metodických školení přímo Magistrátem hl.m.Prahy</t>
  </si>
  <si>
    <t>Žalanského</t>
  </si>
  <si>
    <t>291/12b</t>
  </si>
  <si>
    <t>Praha 618</t>
  </si>
  <si>
    <t>4mnbvza</t>
  </si>
  <si>
    <t>podatelna@repy.mepnet.cz</t>
  </si>
  <si>
    <t>Kolářová</t>
  </si>
  <si>
    <t>kolarovad@repy.mepnet.cz</t>
  </si>
  <si>
    <t>softwarové nástroje by mohly rychleji zpracovávat agendu</t>
  </si>
  <si>
    <t>elektronické konzultace</t>
  </si>
  <si>
    <t>Jívanská</t>
  </si>
  <si>
    <t>647/10</t>
  </si>
  <si>
    <t>seibq29</t>
  </si>
  <si>
    <t>urad@pocernice.cz</t>
  </si>
  <si>
    <t>Odbor výstavby a územního rozvoje / oddělení výstavby</t>
  </si>
  <si>
    <t>Richard</t>
  </si>
  <si>
    <t>Měšťan</t>
  </si>
  <si>
    <t>Richard_Mestan@pocernice.cz</t>
  </si>
  <si>
    <t>agendu obecného stavebního úřadu (183/2006 Sb.) - 95%</t>
  </si>
  <si>
    <t>Dobré vybavení (software a hardware), absence právní a metodické pomoci, bariérový přístup</t>
  </si>
  <si>
    <t>zlepšit metodickou pomoc od nadřízených správních orgánů</t>
  </si>
  <si>
    <t>Provádění pravidelných porad a občasných metodických školení.</t>
  </si>
  <si>
    <t>Nové náměstí</t>
  </si>
  <si>
    <t>1250/10</t>
  </si>
  <si>
    <t>Praha 114</t>
  </si>
  <si>
    <t>42ebvne</t>
  </si>
  <si>
    <t>podatelna@p22.mepnet.cz</t>
  </si>
  <si>
    <t>Vinklářová</t>
  </si>
  <si>
    <t>pavla.vinklarova@p22.mepnet.cz</t>
  </si>
  <si>
    <t>Roder</t>
  </si>
  <si>
    <t>frantisek.roder@p22.mepnet.cz</t>
  </si>
  <si>
    <t>Jednotlivé aspekty hodnotíme následovně: materiální vybavení - 2(odbor nemá k dispozici vlastní automobil apod.), personální vybavení - 3, pracovní prostředí - 1, platové podmínky - 3</t>
  </si>
  <si>
    <t>Zlepšení platových podmínek s ohledem na požadované vzdělání a zkušenosti pracovníků na výkon speciálního stavebního úřadu pro dopravní infrastrukturu</t>
  </si>
  <si>
    <t>Více bezplatných školení pořádaných MHMP pro pracovníky speciálních stavebních úřadů k aktuální problematice.</t>
  </si>
  <si>
    <t>alej Svobody</t>
  </si>
  <si>
    <t>882/60</t>
  </si>
  <si>
    <t>Plzeň 23</t>
  </si>
  <si>
    <t>2dibh62</t>
  </si>
  <si>
    <t>postaumo1@plzen.eu</t>
  </si>
  <si>
    <t>Odbor investiční a stavebně správní / oddělení stavebně správní</t>
  </si>
  <si>
    <t>Hanzelín</t>
  </si>
  <si>
    <t>hanzelin@plzen.eu</t>
  </si>
  <si>
    <t>spokojenost s podmínkami</t>
  </si>
  <si>
    <t>Koterovská</t>
  </si>
  <si>
    <t>Plzeň 26</t>
  </si>
  <si>
    <t>egwbyju</t>
  </si>
  <si>
    <t>e-podatelnaUMO2@plzen.eu</t>
  </si>
  <si>
    <t>Odbor stavebně správní a dopravy</t>
  </si>
  <si>
    <t>Kolafa</t>
  </si>
  <si>
    <t>kolafa@plzen.eu</t>
  </si>
  <si>
    <t>stavební zákon č. 183/2006 - 95%</t>
  </si>
  <si>
    <t>sady Pětatřicátníků</t>
  </si>
  <si>
    <t>72/9</t>
  </si>
  <si>
    <t>ufxbt4h</t>
  </si>
  <si>
    <t>postaumo3@plzen.eu</t>
  </si>
  <si>
    <t>Hubená</t>
  </si>
  <si>
    <t>hubena@plzen.eu</t>
  </si>
  <si>
    <t>obecný stavební úřad - z.č. 183/2006 Sb. speciální vodoprávní úřad - z.č. 254/2001 Sb. + z.č. 183/2006 Sb.</t>
  </si>
  <si>
    <t>technické a programové vybavení</t>
  </si>
  <si>
    <t>Mohylová</t>
  </si>
  <si>
    <t>1139/55</t>
  </si>
  <si>
    <t>Plzeň 12</t>
  </si>
  <si>
    <t>aupa97w</t>
  </si>
  <si>
    <t>postaumo4@plzen.eu</t>
  </si>
  <si>
    <t>Odbor stavebně správní, dopravy a investic</t>
  </si>
  <si>
    <t>Hrabáková</t>
  </si>
  <si>
    <t>hrabakova@plzen.eu</t>
  </si>
  <si>
    <t>Raisová</t>
  </si>
  <si>
    <t>raisova@plzen.eu</t>
  </si>
  <si>
    <t>speciální stavební úřad - vodoprávní (zákon č. 254/2001 Sb. vodní zákon)</t>
  </si>
  <si>
    <t>Klatovská</t>
  </si>
  <si>
    <t>Plzeň 21 Litice</t>
  </si>
  <si>
    <t>mcyb4a9</t>
  </si>
  <si>
    <t>umo6@plzen.eu</t>
  </si>
  <si>
    <t>Odbor výstavby a dopravy</t>
  </si>
  <si>
    <t>Kokošková</t>
  </si>
  <si>
    <t>kokoskovaji@plzen.eu</t>
  </si>
  <si>
    <t>vodoprávní zák.254/2001 Sb. 15% obecný stavební úřad zák. 183/2006 Sb. 80%</t>
  </si>
  <si>
    <t>špatné pracovní prostředí</t>
  </si>
  <si>
    <t>zlepšit prostory, zavést odpovídající vytápění</t>
  </si>
  <si>
    <t>V Radčicích</t>
  </si>
  <si>
    <t>9/19</t>
  </si>
  <si>
    <t>Plzeň 22</t>
  </si>
  <si>
    <t>v59b4a5</t>
  </si>
  <si>
    <t>postaumo7@plzen.eu</t>
  </si>
  <si>
    <t>Jílková</t>
  </si>
  <si>
    <t>jilkova@plzen.eu</t>
  </si>
  <si>
    <t>Olga</t>
  </si>
  <si>
    <t>Tomanová</t>
  </si>
  <si>
    <t>tomanovao@plzen.eu</t>
  </si>
  <si>
    <t>podle zákona č. 183/2006 Sb., o územním plánování a stavebním řádu - stavební úřad pověřený - 10 % podle zákona č.13/1997 Sb., zákon o pozemních komunikacích - 90 %</t>
  </si>
  <si>
    <t>mám k dispozici veškeré potřebné vybavení + školení i včasnou informovanost</t>
  </si>
  <si>
    <t>Veská</t>
  </si>
  <si>
    <t>139/11</t>
  </si>
  <si>
    <t>59tastc</t>
  </si>
  <si>
    <t>e-podatelna.plzen.eu</t>
  </si>
  <si>
    <t>Odbor výstavby, dopravy a životního prostředí</t>
  </si>
  <si>
    <t>Pražmová</t>
  </si>
  <si>
    <t>prazmova@plzen.eu</t>
  </si>
  <si>
    <t>obecný stavební úřad z.č.183/2006 Sb. - 70% silniční správní úřad z.č.13/1997 Sb. - 20% životní prostředí - z.č.114/92 Sb., 246/1992 Sb.- 10 %</t>
  </si>
  <si>
    <t>Chotíkovská</t>
  </si>
  <si>
    <t>72/14</t>
  </si>
  <si>
    <t>6xib4ax</t>
  </si>
  <si>
    <t>postaumo9@plzen.eu</t>
  </si>
  <si>
    <t>odbor výstavby a dopravy</t>
  </si>
  <si>
    <t>Bedřiška</t>
  </si>
  <si>
    <t>Lemanová</t>
  </si>
  <si>
    <t>lemanova@plzen.eu</t>
  </si>
  <si>
    <t>vodní hospodářství-studny pro individuální zásobování zák.č.254//2001 Sb.</t>
  </si>
  <si>
    <t>K Sinoru</t>
  </si>
  <si>
    <t>62/51</t>
  </si>
  <si>
    <t>4ifa947</t>
  </si>
  <si>
    <t>postaumo10@plzen.eu</t>
  </si>
  <si>
    <t>Odbor stavebně dopravní</t>
  </si>
  <si>
    <t>masekp@plzen.eu</t>
  </si>
  <si>
    <t>1% správní řád</t>
  </si>
  <si>
    <t>Vše co potřebuji k práci mám kdispozici včetně poradenství nadřízeného orgánu</t>
  </si>
  <si>
    <t>lepší mzdové ohodnocení</t>
  </si>
  <si>
    <t>Případ od případu</t>
  </si>
  <si>
    <t>Dlouhá</t>
  </si>
  <si>
    <t>577/3</t>
  </si>
  <si>
    <t>Brno 25</t>
  </si>
  <si>
    <t>hm2byk9</t>
  </si>
  <si>
    <t>podatelna@bohunice.brno.cz</t>
  </si>
  <si>
    <t>Janouchová</t>
  </si>
  <si>
    <t>staveb@bohunice.brno.cz</t>
  </si>
  <si>
    <t>obecný stavební úřad (183/2006 Sb.)95%, speciální vodoprávní úřad 1%, vidimace a legalizace (21/2006 Sb.)1%, editace RÚIAN (111/2009 Sb.)1%, přidělování čísel evidenčních (128/2000 Sb.)1%</t>
  </si>
  <si>
    <t>po organizační a materiální stránce jsou ze strany ÚMČ vytvořeny vyhovující podmínky pro výkon agendy</t>
  </si>
  <si>
    <t>Bosonožské náměstí</t>
  </si>
  <si>
    <t>74/1</t>
  </si>
  <si>
    <t>Brno 42</t>
  </si>
  <si>
    <t>kk8bxef</t>
  </si>
  <si>
    <t>podatelna@bosonohy.cz</t>
  </si>
  <si>
    <t>Referát dopravy</t>
  </si>
  <si>
    <t>Valihrach</t>
  </si>
  <si>
    <t>stavebni1@bosonohy.brno.cz</t>
  </si>
  <si>
    <t>silniční správní úřad (13/1997 Sb.); obecný stavební úřad (183/2006 Sb.)</t>
  </si>
  <si>
    <t>Více metodických materiálů a vzorů od nadřízeného orgánu (MMB, KÚ) a ústřeních správních orgánů (MD, MMR).</t>
  </si>
  <si>
    <t>Častější metodická školení a metodické materiály od nadřízeného orgánu a ministerstva.</t>
  </si>
  <si>
    <t>náměstí 28. dubna</t>
  </si>
  <si>
    <t>Brno 35</t>
  </si>
  <si>
    <t>6kibw39</t>
  </si>
  <si>
    <t>podatelna@bystrc.cz</t>
  </si>
  <si>
    <t>Krejčová</t>
  </si>
  <si>
    <t>krejcova@bystrc.cz</t>
  </si>
  <si>
    <t>Pučeglová</t>
  </si>
  <si>
    <t>puceglova@bystrc.cz</t>
  </si>
  <si>
    <t>technické zabezpeční dobré, ale málo lidí</t>
  </si>
  <si>
    <t>chybí administrativní síla</t>
  </si>
  <si>
    <t>Bolzanova</t>
  </si>
  <si>
    <t>763/1</t>
  </si>
  <si>
    <t>Brno 18</t>
  </si>
  <si>
    <t>bs3bz7t</t>
  </si>
  <si>
    <t>info@cernovice.brno.cz</t>
  </si>
  <si>
    <t>Odbor dopravy, majetku a životního prostředí</t>
  </si>
  <si>
    <t>Jirků</t>
  </si>
  <si>
    <t>jirku.jan@cernovice.brno.cz</t>
  </si>
  <si>
    <t>silniční hospodářství 80%</t>
  </si>
  <si>
    <t>Chrlické náměstí</t>
  </si>
  <si>
    <t>1/4</t>
  </si>
  <si>
    <t>Brno 43</t>
  </si>
  <si>
    <t>sfbbyk3</t>
  </si>
  <si>
    <t>epodatelna@chrlice.brno.cz</t>
  </si>
  <si>
    <t>Úsek dopravy</t>
  </si>
  <si>
    <t>Šrom</t>
  </si>
  <si>
    <t>pavel.srom@chrlice.brno.cz</t>
  </si>
  <si>
    <t>stavební úřad (zák. 183/2006 Sb.), 90%</t>
  </si>
  <si>
    <t>k dipozici veškeré vybavení, včetně elektronického</t>
  </si>
  <si>
    <t>častější porady</t>
  </si>
  <si>
    <t>Mariánské náměstí</t>
  </si>
  <si>
    <t>152/13</t>
  </si>
  <si>
    <t>Brno 17</t>
  </si>
  <si>
    <t>xphb8g8</t>
  </si>
  <si>
    <t>epodatelna@brno-jih.cz</t>
  </si>
  <si>
    <t>Ivičičová</t>
  </si>
  <si>
    <t>renata.ivicicova@brno-jih.cz</t>
  </si>
  <si>
    <t>Lang</t>
  </si>
  <si>
    <t>dalibor.lang@brno-jih.cz</t>
  </si>
  <si>
    <t>siln iční správní úřad, povolování reklamních zařízení - § 104 zákona č. 183/2006 Sb., vkládání identifikačních údajů do systému územní identifikace (ISÚI)</t>
  </si>
  <si>
    <t>Veslařská</t>
  </si>
  <si>
    <t>97/56</t>
  </si>
  <si>
    <t>Brno 37</t>
  </si>
  <si>
    <t>a7kbrn</t>
  </si>
  <si>
    <t>podatelna@jundrov.brno.cz</t>
  </si>
  <si>
    <t>Ocelková</t>
  </si>
  <si>
    <t>stavebni@jundrov.brno.cz</t>
  </si>
  <si>
    <t>vodoprávní úřad obecný stavební úřad, právní konzultace pro MČ, editace RÚIAN, přidělování č. evid., archivace, částečný výkon IT jiné úkoly dle pokynu tajemníka úřadu (podklady pro RMČ, ZMČ ap)</t>
  </si>
  <si>
    <t>totéž co v loňském roce, bohužel začíná převažovat práce vyplňování různých statisti, elektronických programů -RÚIAn, dotazníků, evidencí, částečný výkon IT ap. nad výkonem prací pro občany a odbornou činností stavebního úřadu</t>
  </si>
  <si>
    <t>vytvořit další zaměstnanecké místo vzhledem k výše uvedenému</t>
  </si>
  <si>
    <t>Nejlépe a njrychleji telefonicky na help line, v žádném případě na help-desky!</t>
  </si>
  <si>
    <t>informace o nových názorech a změnách v přístupu k zákonu, více informací o nové jidikatuře</t>
  </si>
  <si>
    <t>Bašného</t>
  </si>
  <si>
    <t>71/36</t>
  </si>
  <si>
    <t>Libušina třída 2</t>
  </si>
  <si>
    <t>x3gbyji</t>
  </si>
  <si>
    <t>podatelna@kohoutovice.brno.cz</t>
  </si>
  <si>
    <t>Kejdová</t>
  </si>
  <si>
    <t>kejdova@kohoutovice.brno.cz</t>
  </si>
  <si>
    <t>Hudec</t>
  </si>
  <si>
    <t>hudec@kohoutovice.brno.cz</t>
  </si>
  <si>
    <t>Jírova</t>
  </si>
  <si>
    <t>2609/2</t>
  </si>
  <si>
    <t>Brno 28</t>
  </si>
  <si>
    <t>u8jbv72</t>
  </si>
  <si>
    <t>el.podatelna@brno-lisen.cz</t>
  </si>
  <si>
    <t>Odbor územního rozvoje a výstavby</t>
  </si>
  <si>
    <t>Ivan</t>
  </si>
  <si>
    <t>Kůs</t>
  </si>
  <si>
    <t>kus@lisen.brno.cz</t>
  </si>
  <si>
    <t>Silniční správní úřad ( zákon č. 13/1997 Sb. ) 90% ku 10%</t>
  </si>
  <si>
    <t>možnost zástupu</t>
  </si>
  <si>
    <t>Selská</t>
  </si>
  <si>
    <t>32/66</t>
  </si>
  <si>
    <t>Brno 14</t>
  </si>
  <si>
    <t>3xjbwx</t>
  </si>
  <si>
    <t>podatelna@malomerice.cz</t>
  </si>
  <si>
    <t>Úsek investic, dopravy a vodního hospodářství</t>
  </si>
  <si>
    <t>Zárubová</t>
  </si>
  <si>
    <t>investice@malomerice.cz</t>
  </si>
  <si>
    <t>Primárně - investice 85 %, pak silniční správní úřad 10 %, speciální stavební úřad - 5 %</t>
  </si>
  <si>
    <t>IT vyhovuje, styk s klienty neomezuji pouze na úřední hodiny, ale záleží na domluvě</t>
  </si>
  <si>
    <t>Hudcova</t>
  </si>
  <si>
    <t>239/7</t>
  </si>
  <si>
    <t>Brno 21</t>
  </si>
  <si>
    <t>xddbyg8</t>
  </si>
  <si>
    <t>info@medlanky.brno.cz</t>
  </si>
  <si>
    <t>úsek výstavby, životního prostředí a zemědělství</t>
  </si>
  <si>
    <t>Ing.arch.</t>
  </si>
  <si>
    <t>Synková</t>
  </si>
  <si>
    <t>549273111, 723723469</t>
  </si>
  <si>
    <t>synkova@medlanky.brno.cz</t>
  </si>
  <si>
    <t>Oblá</t>
  </si>
  <si>
    <t>518/75a</t>
  </si>
  <si>
    <t>Brno 34</t>
  </si>
  <si>
    <t>ixpbwsj</t>
  </si>
  <si>
    <t>info@nliskovec.brno.cz</t>
  </si>
  <si>
    <t>Odbor stavební a všeobecný</t>
  </si>
  <si>
    <t>Tokošová</t>
  </si>
  <si>
    <t>tokosova@nliskovec.brno.cz</t>
  </si>
  <si>
    <t>obecný stavební úřad I. stupně, vodoprávní úřad I. stupně</t>
  </si>
  <si>
    <t>78/11</t>
  </si>
  <si>
    <t>py6bvvq</t>
  </si>
  <si>
    <t>sekr@reckovice.brno.cz</t>
  </si>
  <si>
    <t>Pavlíčková</t>
  </si>
  <si>
    <t>pavlickova@reckovice.brno.cz</t>
  </si>
  <si>
    <t>Kaňoková</t>
  </si>
  <si>
    <t>kanokova@reckovice.brno.cz</t>
  </si>
  <si>
    <t>Zdejší speciání stavební úřad je součástí stavebního úřadu, takže převážnou část agendy tvoří agenda obecného stavebního úřadu, část tvoří také agenda silničního správního úřadu. Jedna osoba ze čtyř vykonánvá ze 30% speciální stavební úřad 60% silniční správní úřad 10% obecný stavební úřad</t>
  </si>
  <si>
    <t>rušná kancelář, přetížení teferentů</t>
  </si>
  <si>
    <t>Nadřízený orgán OD MMB by měl pořádat (ale nepořádá) pravidelná metodická školení o běžně řešných otázkách. Především malé speciální stavební úřady o jedné osobě potřebují inrormace o tom, jak řeší stejné otázky a problémy ostatní speciální stavební úřady v jednom městě</t>
  </si>
  <si>
    <t>Bratislavská</t>
  </si>
  <si>
    <t>251/70</t>
  </si>
  <si>
    <t>cqubvxs</t>
  </si>
  <si>
    <t>info@sever.brno.cz</t>
  </si>
  <si>
    <t>Šindler</t>
  </si>
  <si>
    <t>sindler.vlastimil@sever.brno.cz</t>
  </si>
  <si>
    <t>kalinova.lenka@sever.brno.cz</t>
  </si>
  <si>
    <t>5% vodoprávní úřad - zák.č.254/2001 Sb., 55%silniční správní úřad - zák.č.13/1997 Sb., 20% speciální stavební úřad pro stavby pozemních komunikací - zák.č.13/1997 Sb., 20% obecný stavební úřad zák.č.183/2006 Sb.</t>
  </si>
  <si>
    <t>1. materiální zázemí - dobré podmínky. 2. Promísení výkonu státní správy se samosprávou - nevyhovující stav</t>
  </si>
  <si>
    <t>zcela oddělit výkon přenesené působnosti státní správy od výkonu samosprávy</t>
  </si>
  <si>
    <t>mohou být i písemné metodické pokyny</t>
  </si>
  <si>
    <t>více metodické pomoci, vždyť téměř vůbec žádná není</t>
  </si>
  <si>
    <t>Budínská</t>
  </si>
  <si>
    <t>88/2</t>
  </si>
  <si>
    <t>Slatina</t>
  </si>
  <si>
    <t>bj9b3rx</t>
  </si>
  <si>
    <t>podatelna.slatina@brno.cz</t>
  </si>
  <si>
    <t>Odbor výstavby a územního rozvoje</t>
  </si>
  <si>
    <t>Naděžda</t>
  </si>
  <si>
    <t>Machová</t>
  </si>
  <si>
    <t>machova.nadezda@mcslatina.cz</t>
  </si>
  <si>
    <t>zak.č.13/1999Sb. - ZUK, vyhrazené park. stání, povolení sjezdů atd. 75%</t>
  </si>
  <si>
    <t>Oderská</t>
  </si>
  <si>
    <t>260/4</t>
  </si>
  <si>
    <t>2rbbwxi</t>
  </si>
  <si>
    <t>info@staryliskovec.cz</t>
  </si>
  <si>
    <t xml:space="preserve">Odbor výstavby a územního plánování </t>
  </si>
  <si>
    <t>Stožická</t>
  </si>
  <si>
    <t>libuse.stozicka@staryliskovec.cz</t>
  </si>
  <si>
    <t>Oprchalová</t>
  </si>
  <si>
    <t>marie.oprchalova@staryliskovec.cz</t>
  </si>
  <si>
    <t>Tuřanské náměstí</t>
  </si>
  <si>
    <t>84/1</t>
  </si>
  <si>
    <t>Brno 20</t>
  </si>
  <si>
    <t>f9ubyek</t>
  </si>
  <si>
    <t>epodatelna@turany.cz</t>
  </si>
  <si>
    <t>odbor stavební a technický</t>
  </si>
  <si>
    <t>Gallová</t>
  </si>
  <si>
    <t>gallova@turany.cz</t>
  </si>
  <si>
    <t>Jolana</t>
  </si>
  <si>
    <t>Klajsnerová</t>
  </si>
  <si>
    <t>klajsnerova@turany.cz</t>
  </si>
  <si>
    <t>OBECNÝ STAVEBÍ ÚŘAD 65%, SILNIČNÍ SPRÁVNÍ ÚŘAD 10%, VODOPRÁVNÍ ÚŘAD 15%</t>
  </si>
  <si>
    <t>POTŘEBNÉ TECHNICKÉ A RPOGRAMOVÉ VYBAVENÍ</t>
  </si>
  <si>
    <t>NEJSOU</t>
  </si>
  <si>
    <t>Velkopavlovická</t>
  </si>
  <si>
    <t>4310/25</t>
  </si>
  <si>
    <t>gxxbyhw</t>
  </si>
  <si>
    <t>podatelna@vinohrady.brno.cz</t>
  </si>
  <si>
    <t>Odbor finanční a výstavby</t>
  </si>
  <si>
    <t>Květoslav</t>
  </si>
  <si>
    <t>Pekárek</t>
  </si>
  <si>
    <t>pekarek@vinohrady.brno.cz</t>
  </si>
  <si>
    <t>Gross</t>
  </si>
  <si>
    <t>gross@vinohrady.brno.cz</t>
  </si>
  <si>
    <t>Výkon státní správy dle zákona č. 13/1997 Sb. a výkon samosprávy v silničním hospodářství</t>
  </si>
  <si>
    <t>Horova</t>
  </si>
  <si>
    <t>1623/28</t>
  </si>
  <si>
    <t>Brno 16</t>
  </si>
  <si>
    <t>n97byjq</t>
  </si>
  <si>
    <t>info@zabovresky.cz</t>
  </si>
  <si>
    <t>Havlík</t>
  </si>
  <si>
    <t>havlik@zabovresky.cz</t>
  </si>
  <si>
    <t>Stavební řízení a územní řízení a vodoprávní řízení na úrovni studní pro občany.</t>
  </si>
  <si>
    <t>Jsme provoinstančním stavebním úřadem a povolování dopravních staveb je pro nás okrajovou záležitostí.Bohužel dotazník se táže pouze na stavby dopravní které povolujeme poze z 0,5% činnosti a to na místních komunaikacích. Nemáme specializovaného pracovník</t>
  </si>
  <si>
    <t>Gajdošova</t>
  </si>
  <si>
    <t>Brno 15</t>
  </si>
  <si>
    <t>mpbwhi</t>
  </si>
  <si>
    <t>podatelna@zidenice.brno.cz</t>
  </si>
  <si>
    <t>Odbor výstavby a územního plánování - úsek dopravy</t>
  </si>
  <si>
    <t>Provazníková</t>
  </si>
  <si>
    <t>provaznikova@zidenice.brno.cz</t>
  </si>
  <si>
    <t>Rozhodnutí dle stavebního zákona vydává pracovník úseku obecného stavebního úřadu. Dva pracovníci zvládají agendu silničního správního úřadu - vydávání rozhodnutí o zvláštním užívání komunikace (tj. vyhrazená parkovací stání, zábory, uložení sítí v rámci územního řízení a pod.), povolení sjezdů, uzavírky, vydávání koordinovaných stanovisek společně s úsekem životního prostředí pro umístění a povolení stavby, projednávání organizace dopravy Přidělování čísel evidenčních</t>
  </si>
  <si>
    <t>Rynky</t>
  </si>
  <si>
    <t>g47bft8</t>
  </si>
  <si>
    <t>posta@hostalkovice.ostrava.cz</t>
  </si>
  <si>
    <t>Úsek stavební</t>
  </si>
  <si>
    <t>Jurajda</t>
  </si>
  <si>
    <t>mjurajda@hostalkovice.ostrava.cz</t>
  </si>
  <si>
    <t>Obecný stavební úřad 183/2006, Ochrana přírody a karajiny - povolování kácení dřevin 114/1992, Silniční správní úřad 13/1997, Vydávání loveckých lístků 449/2001, Vydávání rybářských lístků 99/2004, CZECH POINT, Materiály pro radu a zastupitelstvo MOb, spolupráce při zajišťování investičních akcí MOb.</t>
  </si>
  <si>
    <t>Kumulace agend, bez zástupu.</t>
  </si>
  <si>
    <t>zajištění dostupnosti technických norem v digitální podobě.</t>
  </si>
  <si>
    <t>Více konkrétních příkladů z praxe</t>
  </si>
  <si>
    <t>Bažanova</t>
  </si>
  <si>
    <t>174/4</t>
  </si>
  <si>
    <t>Ostrava 20</t>
  </si>
  <si>
    <t>8bwbfse</t>
  </si>
  <si>
    <t>sekretariat@ostrava-hrabova.cz</t>
  </si>
  <si>
    <t>Odbor stavebně správní</t>
  </si>
  <si>
    <t>Faicová</t>
  </si>
  <si>
    <t>stavebni1@ostrava-hrabova.cz</t>
  </si>
  <si>
    <t>obecný stavební úřad (zákon č. 183/2016 Sb.) - 50% samostatná působnost (zákon č. 128/2000 Sb.) - 40% speciální stavební úřad dopravní - 10%</t>
  </si>
  <si>
    <t>mám vše co potřebuji :-)</t>
  </si>
  <si>
    <t>metodickou pomoc ani Magistrát města Ostravy ani Krajský úřad MSK neposkytuje</t>
  </si>
  <si>
    <t>Družební</t>
  </si>
  <si>
    <t>Ostrava 26</t>
  </si>
  <si>
    <t>xhnbuww</t>
  </si>
  <si>
    <t>posta@krasnepole.ostrava.cz</t>
  </si>
  <si>
    <t>Úsek stavební úřad, silniční správní úřad</t>
  </si>
  <si>
    <t>Vincourková</t>
  </si>
  <si>
    <t>mvincourkova@krasnepole.ostrava.cz, kormandy@krasnepole.ostrava.cz</t>
  </si>
  <si>
    <t>- silniční správní úřad - obecný stavební úřad - veterinární péče - myslivost, rybářství - odpadové hospodářství</t>
  </si>
  <si>
    <t>Nejsme plně spokojeni se speciálizovaným programem pro stavební úřady (VERA). Chybí přístup k TP (technickým podmínkám), máme přístup jen ČSN.</t>
  </si>
  <si>
    <t>pravidelná školení a porady</t>
  </si>
  <si>
    <t>U Splavu</t>
  </si>
  <si>
    <t>76/14A</t>
  </si>
  <si>
    <t>2r7bt6b</t>
  </si>
  <si>
    <t>posta@lhotka.ostrava.cz</t>
  </si>
  <si>
    <t>Úsek stavební a komunálních služeb</t>
  </si>
  <si>
    <t>Dybalíková</t>
  </si>
  <si>
    <t>rdybalikova@lhotka.ostrava.cz</t>
  </si>
  <si>
    <t>stavební úřad 60%, silniční správní úřad 15% správní orgán na podle ust. § 76 odst.1 zákona o ochraně přírody a krajiny 10%, ostatní činnosti 10%</t>
  </si>
  <si>
    <t>Náročnost na administrativní činnost</t>
  </si>
  <si>
    <t>Zjednodušení a snížení administrativních činností</t>
  </si>
  <si>
    <t>Přemyslovců</t>
  </si>
  <si>
    <t>224/63</t>
  </si>
  <si>
    <t>Mariánské Hory</t>
  </si>
  <si>
    <t>nrcnfsn</t>
  </si>
  <si>
    <t>posta@marianskehory.cz</t>
  </si>
  <si>
    <t>Odbor výstavby, vodního hospodářství a zemědělství</t>
  </si>
  <si>
    <t>Pulchartová</t>
  </si>
  <si>
    <t>pulchartova@marianskehory.cz</t>
  </si>
  <si>
    <t>obecný stavební úřad, životní prostředí,zemědělství, investice, odpadové hospodářství, rybářství, myslivost, pohřebnictví, vodní hospodářství, silniční správní úřad, údržba komunikací, údržba zeleně</t>
  </si>
  <si>
    <t>Martinovská</t>
  </si>
  <si>
    <t>3154/23</t>
  </si>
  <si>
    <t>Ostrava 23</t>
  </si>
  <si>
    <t>xchb29h</t>
  </si>
  <si>
    <t>posta@martinov.ostrava.cz</t>
  </si>
  <si>
    <t>Úsek stavební úřad</t>
  </si>
  <si>
    <t>Barbora</t>
  </si>
  <si>
    <t>Kysučanová</t>
  </si>
  <si>
    <t>bkysucanova@martinov.ostrava.cz</t>
  </si>
  <si>
    <t>Kubíčková</t>
  </si>
  <si>
    <t>skubickova@martinov.ostrava.cz</t>
  </si>
  <si>
    <t>obecný stavební úřad z. 183/2006Sb.80% silniční správní úřad z. 13/1997Sb. 10% vodoprávní úřad 254/2001Sb.2% veřejná správa z. 274/2001Sb. 1% ověřování opisů listin a pravosti podpisů z. 21/2006Sb.0,1% czech point 0,1%</t>
  </si>
  <si>
    <t>Myslíme si, že nebyla šťastná záměna programu VITA za VERA</t>
  </si>
  <si>
    <t>325/106</t>
  </si>
  <si>
    <t>frpbzih</t>
  </si>
  <si>
    <t>posta@michalkovice.ostrava.cz</t>
  </si>
  <si>
    <t>stavební úřad</t>
  </si>
  <si>
    <t>Mazurek</t>
  </si>
  <si>
    <t>fmazurek@michalkovice.ostrava.cz</t>
  </si>
  <si>
    <t>životní prostředí (zákč. 114/1992 Sb.), vodní hospodářství (zák.č. 254/2001 Sb.), silniční hospodíářství (zák.č. 13/1997 Sb.), zemědělství (zák.č. 334/1992 Sb.), 80% stavební</t>
  </si>
  <si>
    <t>kumulace činností, časová náročnost jednotlivých agend.</t>
  </si>
  <si>
    <t>1803/8</t>
  </si>
  <si>
    <t>Ostrava 2</t>
  </si>
  <si>
    <t>c9ybfpi</t>
  </si>
  <si>
    <t>posta@moap.ostrava.cz</t>
  </si>
  <si>
    <t>Odbor stavebního řádu a přestupků / oddělení stavebního úřadu</t>
  </si>
  <si>
    <t>Rusňák</t>
  </si>
  <si>
    <t>rusnak@moap.ostrava.cz</t>
  </si>
  <si>
    <t>Linhartová</t>
  </si>
  <si>
    <t>linhartova@moap.ostrava.cz</t>
  </si>
  <si>
    <t>13/1997 Sb. 361/2000 Sb.</t>
  </si>
  <si>
    <t>Mitrovická</t>
  </si>
  <si>
    <t>100/342</t>
  </si>
  <si>
    <t>dx3bfst</t>
  </si>
  <si>
    <t>posta@novabela.ostrava.cz</t>
  </si>
  <si>
    <t>Klepšová</t>
  </si>
  <si>
    <t>aklepsova@novabela.ostrava.cz</t>
  </si>
  <si>
    <t>80 % stavební 20 % životní prostředí, silniční a vodní hospodářství, zemědělský</t>
  </si>
  <si>
    <t>Horní</t>
  </si>
  <si>
    <t>791/3</t>
  </si>
  <si>
    <t>Ostrava 30</t>
  </si>
  <si>
    <t>2s3brdz</t>
  </si>
  <si>
    <t>vzp@ovajih.cz</t>
  </si>
  <si>
    <t>Odbor výstavby a životního prostředí / oddělení stavebního úřadu a územního plánu</t>
  </si>
  <si>
    <t>Halfar</t>
  </si>
  <si>
    <t>petr.halfar@ovajih.cz</t>
  </si>
  <si>
    <t>Kleinová</t>
  </si>
  <si>
    <t>iva.kleinova@ovajih.cz</t>
  </si>
  <si>
    <t>§36, §39, §64, §154 zákona č. 500/2004 Sb. výzvy, stanoviska, vyjádření, sdělení, přerušení řízení, prodloužení lhůty - celkový počet-114ks.</t>
  </si>
  <si>
    <t>Problémy s pomalou výpočetní technikou a programovým vybavením (PC). Instalovat program VITA.</t>
  </si>
  <si>
    <t>viz předchozí</t>
  </si>
  <si>
    <t>Hlučínská</t>
  </si>
  <si>
    <t>Ostrava 29</t>
  </si>
  <si>
    <t>46sbfr2</t>
  </si>
  <si>
    <t>posta@petrkovice.ostrava.cz</t>
  </si>
  <si>
    <t>Krpec</t>
  </si>
  <si>
    <t>pkrpec@petrkovice.ostrava.cz</t>
  </si>
  <si>
    <t>Králíčková</t>
  </si>
  <si>
    <t>dkralickova@petrkovice.ostrava.cz</t>
  </si>
  <si>
    <t>zákon č. 114/1992 Sb.; zákon 13/1997 Sb.; zákon č. 99/2004 Sb.; zákon č. 449/2001 Sb</t>
  </si>
  <si>
    <t>lepší komunikace samosprávy se státní správou</t>
  </si>
  <si>
    <t>1. května</t>
  </si>
  <si>
    <t>1/2a</t>
  </si>
  <si>
    <t>Ostrava 25</t>
  </si>
  <si>
    <t>udhbfr6</t>
  </si>
  <si>
    <t>krodovska@polanka.ostrava.cz</t>
  </si>
  <si>
    <t>Lokajová</t>
  </si>
  <si>
    <t>jlokajova@polanka.ostrava.cz</t>
  </si>
  <si>
    <t>obecný stavební úřad</t>
  </si>
  <si>
    <t>není vše ideální</t>
  </si>
  <si>
    <t>Klimkovická</t>
  </si>
  <si>
    <t>55/28</t>
  </si>
  <si>
    <t>Ostrava 8</t>
  </si>
  <si>
    <t>xpkbv55</t>
  </si>
  <si>
    <t>posta@moporuba.cz</t>
  </si>
  <si>
    <t>Odbor právních vztahů, výstavby a životního prostředí / stavební úřad</t>
  </si>
  <si>
    <t>Richter</t>
  </si>
  <si>
    <t>zrichter@moporuba.cz</t>
  </si>
  <si>
    <t>Černadarová</t>
  </si>
  <si>
    <t>icernadarova@moporuba.cz</t>
  </si>
  <si>
    <t>obecný stavební úřad, 25 %</t>
  </si>
  <si>
    <t>nový stavební program VERA není dostačující oproti programu VITA</t>
  </si>
  <si>
    <t>požadujeme stavební program VITA</t>
  </si>
  <si>
    <t>Pustkovecká</t>
  </si>
  <si>
    <t>64/47</t>
  </si>
  <si>
    <t>h4ibsps</t>
  </si>
  <si>
    <t>posta@pustkovec.ostrava.cz</t>
  </si>
  <si>
    <t>Ličková</t>
  </si>
  <si>
    <t>slickova@pustkovec.ostrava.cz</t>
  </si>
  <si>
    <t>ochrana životního prostředí, dle zák č. 114/1992, vč. zákona o 246/1992 na ochranu zvířatproti týrání,+ silniční správní úřad zák.č.13/1997 Sb.,poměr činností 20:3</t>
  </si>
  <si>
    <t>je to velký rozptyl zákonů na jednu hlavu</t>
  </si>
  <si>
    <t>přijetí dalšího pracovníka na úřad, anebo předání agendy OŽP MMO</t>
  </si>
  <si>
    <t>Těšínská</t>
  </si>
  <si>
    <t>87/281</t>
  </si>
  <si>
    <t>Ostrava 16</t>
  </si>
  <si>
    <t>iygb6cd</t>
  </si>
  <si>
    <t>posta@radvanice.ostrava.cz</t>
  </si>
  <si>
    <t>Odbor stavebního řádu, dopravy a životního prostředí</t>
  </si>
  <si>
    <t>vraisova@radvanice.ostrava.cz</t>
  </si>
  <si>
    <t>semináře</t>
  </si>
  <si>
    <t>138/35</t>
  </si>
  <si>
    <t>Ostrava 10</t>
  </si>
  <si>
    <t>56zbpub</t>
  </si>
  <si>
    <t>posta@slezska.cz</t>
  </si>
  <si>
    <t>Kosmák</t>
  </si>
  <si>
    <t>kkosmak@slezska.cz</t>
  </si>
  <si>
    <t>Žabenská</t>
  </si>
  <si>
    <t>mzabenska@slezska.cz</t>
  </si>
  <si>
    <t>Bílovecká</t>
  </si>
  <si>
    <t>69/48</t>
  </si>
  <si>
    <t>Ostrava 21</t>
  </si>
  <si>
    <t>zzgb4es</t>
  </si>
  <si>
    <t>posta@svinov.ostrava.cz</t>
  </si>
  <si>
    <t>RNDr.</t>
  </si>
  <si>
    <t>Yvona</t>
  </si>
  <si>
    <t>Heroutová</t>
  </si>
  <si>
    <t>yheroutova@svinov.ostrava.cz</t>
  </si>
  <si>
    <t>Kolář</t>
  </si>
  <si>
    <t>jkolar@svinov.ostrava.cz</t>
  </si>
  <si>
    <t>50% obecný stavební úřad, 20% silniční správní úřad, 10% ochrana životního prostředí</t>
  </si>
  <si>
    <t>nedisponujeme přístupem k technickým normám</t>
  </si>
  <si>
    <t>jednoduché, logické a bezchybné programové vybavení</t>
  </si>
  <si>
    <t>5. května</t>
  </si>
  <si>
    <t>5027/1</t>
  </si>
  <si>
    <t>Ostrava 22</t>
  </si>
  <si>
    <t>wu8bzk6</t>
  </si>
  <si>
    <t>posta@trebovice.ostrava.cz</t>
  </si>
  <si>
    <t>Hadašová</t>
  </si>
  <si>
    <t>mhadasova@trebovice.ostrava.cz</t>
  </si>
  <si>
    <t>- obecný stavební úřad (zák. č. 183/2006 Sb.)-70% - silniční správní úřad (zák. č. 13/1997 Sb.)-10% - orgán ochrany přírody-povolování kácení dřevin rostoucích mimo les (zák. č. 114/1992 Sb.)-5% - vydávání a odebírání rybářských lístků (zák. č. 99/2004 Sb.)-3% - vydávání a odebírání loveckých lístků (zák. č. 449/2001 Sb.)-0% - kontaktní místo CZECHPOINT (zák. č. 365/2000 Sb.)- 10%</t>
  </si>
  <si>
    <t>zajistit přístup k technickým normám</t>
  </si>
  <si>
    <t>516/1</t>
  </si>
  <si>
    <t>Ostrava 3</t>
  </si>
  <si>
    <t>7mqbr27</t>
  </si>
  <si>
    <t>posta@vitkovice.ostrava.cz</t>
  </si>
  <si>
    <t>Odbor výstavby, životního prostředí a vodního hospodářství</t>
  </si>
  <si>
    <t>Kubík</t>
  </si>
  <si>
    <t>jkubik@vitkovice.ostrava.cz</t>
  </si>
  <si>
    <t>Čermáková</t>
  </si>
  <si>
    <t>pcermakova@vitkovice.ostrava.cz</t>
  </si>
  <si>
    <t>obecný stavební úřad zák. č. 183/2006 Sb., ochrana před povodněmi zák.č. 254/2001 Sb., rybářství zák.č. 99/2004 Sb., pořádek v obci zák.č. 128/2004 Sb., ochrana zvířat zák.č. 146/1992 Sb., silniční správní úřad zák.č. 13/1997 Sb. a 361/2000 Sb., ochrana přírody a krajiny zák.č. 114/1992 Sb.</t>
  </si>
  <si>
    <t>komplikace při práci s novými programy VERA, ESPIS, nepřehlednost, neúplnost, zdlouhavá práce</t>
  </si>
  <si>
    <t>zjednodušit</t>
  </si>
</sst>
</file>

<file path=xl/styles.xml><?xml version="1.0" encoding="utf-8"?>
<styleSheet xmlns="http://schemas.openxmlformats.org/spreadsheetml/2006/main">
  <fonts count="66">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b/>
      <sz val="9"/>
      <color rgb="FF000000"/>
      <name val="Arial"/>
      <family val="2"/>
      <charset val="238"/>
    </font>
    <font>
      <sz val="11"/>
      <color rgb="FF000000"/>
      <name val="Calibri"/>
      <family val="2"/>
      <charset val="238"/>
      <scheme val="minor"/>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9"/>
      <name val="Arial"/>
      <family val="2"/>
      <charset val="238"/>
    </font>
    <font>
      <sz val="10"/>
      <name val="MS Sans Serif"/>
      <charset val="238"/>
    </font>
    <font>
      <sz val="10"/>
      <name val="Arial"/>
      <family val="2"/>
      <charset val="238"/>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6" tint="0.79998168889431442"/>
        <bgColor rgb="FFC0C0C0"/>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thin">
        <color rgb="FF000000"/>
      </left>
      <right style="thin">
        <color rgb="FF000000"/>
      </right>
      <top style="medium">
        <color indexed="64"/>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indexed="64"/>
      </left>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s>
  <cellStyleXfs count="49359">
    <xf numFmtId="0" fontId="0"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7" fillId="0" borderId="4" applyNumberFormat="0" applyFill="0" applyAlignment="0" applyProtection="0"/>
    <xf numFmtId="0" fontId="17" fillId="0" borderId="4" applyNumberFormat="0" applyFill="0" applyAlignment="0" applyProtection="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8" fillId="20" borderId="0" applyNumberFormat="0" applyBorder="0" applyAlignment="0" applyProtection="0"/>
    <xf numFmtId="0" fontId="18" fillId="20" borderId="0" applyNumberFormat="0" applyBorder="0" applyAlignment="0" applyProtection="0"/>
    <xf numFmtId="0" fontId="19" fillId="21" borderId="5" applyNumberFormat="0" applyAlignment="0" applyProtection="0"/>
    <xf numFmtId="0" fontId="19" fillId="21" borderId="5"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4" fillId="0" borderId="0"/>
    <xf numFmtId="0" fontId="12" fillId="0" borderId="0"/>
    <xf numFmtId="0" fontId="15" fillId="23" borderId="9" applyNumberFormat="0" applyFont="0" applyAlignment="0" applyProtection="0"/>
    <xf numFmtId="0" fontId="15" fillId="23" borderId="9" applyNumberFormat="0" applyFont="0" applyAlignment="0" applyProtection="0"/>
    <xf numFmtId="0" fontId="25" fillId="0" borderId="10" applyNumberFormat="0" applyFill="0" applyAlignment="0" applyProtection="0"/>
    <xf numFmtId="0" fontId="25" fillId="0" borderId="10" applyNumberFormat="0" applyFill="0" applyAlignment="0" applyProtection="0"/>
    <xf numFmtId="0" fontId="26" fillId="24" borderId="0" applyNumberFormat="0" applyBorder="0" applyAlignment="0" applyProtection="0"/>
    <xf numFmtId="0" fontId="26" fillId="24"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25" borderId="11" applyNumberFormat="0" applyAlignment="0" applyProtection="0"/>
    <xf numFmtId="0" fontId="28" fillId="25" borderId="11" applyNumberFormat="0" applyAlignment="0" applyProtection="0"/>
    <xf numFmtId="0" fontId="29" fillId="26" borderId="11" applyNumberFormat="0" applyAlignment="0" applyProtection="0"/>
    <xf numFmtId="0" fontId="29" fillId="26" borderId="11" applyNumberFormat="0" applyAlignment="0" applyProtection="0"/>
    <xf numFmtId="0" fontId="30"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33" fillId="0" borderId="0">
      <alignment vertical="top"/>
    </xf>
    <xf numFmtId="0" fontId="15" fillId="0" borderId="0"/>
    <xf numFmtId="0" fontId="33" fillId="0" borderId="0">
      <alignment vertical="top"/>
    </xf>
    <xf numFmtId="0" fontId="37"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37" fillId="0" borderId="0" applyNumberFormat="0" applyFill="0" applyBorder="0" applyAlignment="0" applyProtection="0">
      <alignment vertical="top"/>
      <protection locked="0"/>
    </xf>
    <xf numFmtId="0" fontId="12" fillId="0" borderId="0"/>
    <xf numFmtId="0" fontId="12" fillId="0" borderId="0"/>
    <xf numFmtId="0" fontId="12" fillId="0" borderId="0"/>
    <xf numFmtId="0" fontId="15" fillId="0" borderId="0"/>
    <xf numFmtId="0" fontId="12" fillId="0" borderId="0"/>
    <xf numFmtId="0" fontId="43" fillId="0" borderId="0"/>
    <xf numFmtId="0" fontId="43" fillId="0" borderId="0"/>
    <xf numFmtId="0" fontId="12" fillId="0" borderId="0"/>
    <xf numFmtId="0" fontId="15" fillId="23" borderId="9" applyNumberFormat="0" applyFont="0" applyAlignment="0" applyProtection="0"/>
    <xf numFmtId="0" fontId="11" fillId="0" borderId="0"/>
    <xf numFmtId="0" fontId="15"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7" fillId="0" borderId="4" applyNumberFormat="0" applyFill="0" applyAlignment="0" applyProtection="0"/>
    <xf numFmtId="0" fontId="18" fillId="20" borderId="0" applyNumberFormat="0" applyBorder="0" applyAlignment="0" applyProtection="0"/>
    <xf numFmtId="0" fontId="19" fillId="21" borderId="5" applyNumberFormat="0" applyAlignment="0" applyProtection="0"/>
    <xf numFmtId="0" fontId="20" fillId="0" borderId="6"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4" fillId="22" borderId="0" applyNumberFormat="0" applyBorder="0" applyAlignment="0" applyProtection="0"/>
    <xf numFmtId="0" fontId="14" fillId="0" borderId="0"/>
    <xf numFmtId="0" fontId="12" fillId="0" borderId="0"/>
    <xf numFmtId="0" fontId="12" fillId="0" borderId="0"/>
    <xf numFmtId="0" fontId="12" fillId="0" borderId="0"/>
    <xf numFmtId="0" fontId="12" fillId="0" borderId="0"/>
    <xf numFmtId="0" fontId="33"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43" fillId="0" borderId="0"/>
    <xf numFmtId="0" fontId="43" fillId="0" borderId="0"/>
    <xf numFmtId="0" fontId="43" fillId="0" borderId="0"/>
    <xf numFmtId="0" fontId="43" fillId="0" borderId="0"/>
    <xf numFmtId="0" fontId="33" fillId="0" borderId="0">
      <alignment vertical="top"/>
    </xf>
    <xf numFmtId="0" fontId="12" fillId="0" borderId="0"/>
    <xf numFmtId="0" fontId="45" fillId="23" borderId="9" applyNumberFormat="0" applyFont="0" applyAlignment="0" applyProtection="0"/>
    <xf numFmtId="0" fontId="45" fillId="23" borderId="9" applyNumberFormat="0" applyFont="0" applyAlignment="0" applyProtection="0"/>
    <xf numFmtId="0" fontId="15" fillId="23" borderId="9" applyNumberFormat="0" applyFont="0" applyAlignment="0" applyProtection="0"/>
    <xf numFmtId="0" fontId="45" fillId="23" borderId="9" applyNumberFormat="0" applyFont="0" applyAlignment="0" applyProtection="0"/>
    <xf numFmtId="0" fontId="4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25" fillId="0" borderId="10" applyNumberFormat="0" applyFill="0" applyAlignment="0" applyProtection="0"/>
    <xf numFmtId="0" fontId="26" fillId="24" borderId="0" applyNumberFormat="0" applyBorder="0" applyAlignment="0" applyProtection="0"/>
    <xf numFmtId="0" fontId="27" fillId="0" borderId="0" applyNumberFormat="0" applyFill="0" applyBorder="0" applyAlignment="0" applyProtection="0"/>
    <xf numFmtId="0" fontId="28" fillId="25" borderId="11" applyNumberFormat="0" applyAlignment="0" applyProtection="0"/>
    <xf numFmtId="0" fontId="29" fillId="26" borderId="11"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32" fillId="0" borderId="0"/>
    <xf numFmtId="0" fontId="15" fillId="23" borderId="9" applyNumberFormat="0" applyFont="0" applyAlignment="0" applyProtection="0"/>
    <xf numFmtId="0" fontId="15" fillId="23" borderId="9" applyNumberFormat="0" applyFont="0" applyAlignment="0" applyProtection="0"/>
    <xf numFmtId="0" fontId="15"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0" borderId="0"/>
    <xf numFmtId="0" fontId="15" fillId="0" borderId="0"/>
    <xf numFmtId="0" fontId="15" fillId="0" borderId="0"/>
    <xf numFmtId="0" fontId="15" fillId="0" borderId="0"/>
    <xf numFmtId="0" fontId="15" fillId="23" borderId="9" applyNumberFormat="0" applyFont="0" applyAlignment="0" applyProtection="0"/>
    <xf numFmtId="0" fontId="15" fillId="23" borderId="9" applyNumberFormat="0" applyFont="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0" borderId="0"/>
    <xf numFmtId="0" fontId="15" fillId="0" borderId="0"/>
    <xf numFmtId="0" fontId="15" fillId="0" borderId="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0" borderId="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49" fillId="24" borderId="0" applyNumberFormat="0" applyBorder="0" applyAlignment="0" applyProtection="0"/>
    <xf numFmtId="0" fontId="50" fillId="20" borderId="0" applyNumberFormat="0" applyBorder="0" applyAlignment="0" applyProtection="0"/>
    <xf numFmtId="0" fontId="51" fillId="22" borderId="0" applyNumberFormat="0" applyBorder="0" applyAlignment="0" applyProtection="0"/>
    <xf numFmtId="0" fontId="52" fillId="25" borderId="11" applyNumberFormat="0" applyAlignment="0" applyProtection="0"/>
    <xf numFmtId="0" fontId="53" fillId="26" borderId="12" applyNumberFormat="0" applyAlignment="0" applyProtection="0"/>
    <xf numFmtId="0" fontId="54" fillId="26" borderId="11" applyNumberFormat="0" applyAlignment="0" applyProtection="0"/>
    <xf numFmtId="0" fontId="55" fillId="0" borderId="10" applyNumberFormat="0" applyFill="0" applyAlignment="0" applyProtection="0"/>
    <xf numFmtId="0" fontId="56" fillId="21" borderId="5" applyNumberFormat="0" applyAlignment="0" applyProtection="0"/>
    <xf numFmtId="0" fontId="57" fillId="0" borderId="0" applyNumberFormat="0" applyFill="0" applyBorder="0" applyAlignment="0" applyProtection="0"/>
    <xf numFmtId="0" fontId="10" fillId="23" borderId="9" applyNumberFormat="0" applyFont="0" applyAlignment="0" applyProtection="0"/>
    <xf numFmtId="0" fontId="58" fillId="0" borderId="0" applyNumberFormat="0" applyFill="0" applyBorder="0" applyAlignment="0" applyProtection="0"/>
    <xf numFmtId="0" fontId="40" fillId="0" borderId="4" applyNumberFormat="0" applyFill="0" applyAlignment="0" applyProtection="0"/>
    <xf numFmtId="0" fontId="59" fillId="27"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59" fillId="14" borderId="0" applyNumberFormat="0" applyBorder="0" applyAlignment="0" applyProtection="0"/>
    <xf numFmtId="0" fontId="59" fillId="2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59" fillId="15" borderId="0" applyNumberFormat="0" applyBorder="0" applyAlignment="0" applyProtection="0"/>
    <xf numFmtId="0" fontId="59" fillId="2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59" fillId="16" borderId="0" applyNumberFormat="0" applyBorder="0" applyAlignment="0" applyProtection="0"/>
    <xf numFmtId="0" fontId="59" fillId="3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59" fillId="17" borderId="0" applyNumberFormat="0" applyBorder="0" applyAlignment="0" applyProtection="0"/>
    <xf numFmtId="0" fontId="59" fillId="3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59" fillId="18" borderId="0" applyNumberFormat="0" applyBorder="0" applyAlignment="0" applyProtection="0"/>
    <xf numFmtId="0" fontId="59" fillId="3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59" fillId="19"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2"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2" fillId="0" borderId="0"/>
    <xf numFmtId="0" fontId="10" fillId="0" borderId="0"/>
    <xf numFmtId="0" fontId="15" fillId="0" borderId="0"/>
    <xf numFmtId="0" fontId="60" fillId="0" borderId="0"/>
    <xf numFmtId="0" fontId="10" fillId="0" borderId="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3" fillId="0" borderId="0"/>
    <xf numFmtId="0" fontId="10" fillId="0" borderId="0"/>
    <xf numFmtId="0" fontId="10" fillId="0" borderId="0"/>
    <xf numFmtId="0" fontId="10" fillId="0" borderId="0"/>
    <xf numFmtId="0" fontId="10" fillId="0" borderId="0"/>
    <xf numFmtId="0" fontId="12" fillId="0" borderId="0"/>
    <xf numFmtId="0" fontId="10"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12" fillId="0" borderId="0"/>
    <xf numFmtId="0" fontId="43" fillId="0" borderId="0"/>
    <xf numFmtId="0" fontId="32" fillId="0" borderId="0"/>
    <xf numFmtId="0" fontId="12" fillId="0" borderId="0"/>
    <xf numFmtId="0" fontId="32" fillId="0" borderId="0"/>
    <xf numFmtId="0" fontId="12" fillId="0" borderId="0"/>
    <xf numFmtId="0" fontId="12" fillId="0" borderId="0"/>
    <xf numFmtId="0" fontId="32" fillId="0" borderId="0"/>
    <xf numFmtId="0" fontId="32" fillId="0" borderId="0"/>
    <xf numFmtId="0" fontId="12" fillId="0" borderId="0"/>
    <xf numFmtId="0" fontId="32" fillId="0" borderId="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5"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5"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16" fillId="19" borderId="0" applyNumberFormat="0" applyBorder="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17" fillId="0" borderId="4" applyNumberFormat="0" applyFill="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18" fillId="20" borderId="0" applyNumberFormat="0" applyBorder="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19" fillId="21" borderId="5" applyNumberFormat="0" applyAlignment="0" applyProtection="0"/>
    <xf numFmtId="0" fontId="56" fillId="21" borderId="5" applyNumberFormat="0" applyAlignment="0" applyProtection="0"/>
    <xf numFmtId="0" fontId="56" fillId="21" borderId="5" applyNumberFormat="0" applyAlignment="0" applyProtection="0"/>
    <xf numFmtId="0" fontId="56" fillId="21" borderId="5" applyNumberFormat="0" applyAlignment="0" applyProtection="0"/>
    <xf numFmtId="0" fontId="56" fillId="21" borderId="5" applyNumberFormat="0" applyAlignment="0" applyProtection="0"/>
    <xf numFmtId="0" fontId="56" fillId="21" borderId="5" applyNumberFormat="0" applyAlignment="0" applyProtection="0"/>
    <xf numFmtId="0" fontId="19" fillId="21" borderId="5" applyNumberFormat="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24" fillId="22" borderId="0" applyNumberFormat="0" applyBorder="0" applyAlignment="0" applyProtection="0"/>
    <xf numFmtId="0" fontId="4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2" fillId="0" borderId="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43" fillId="0" borderId="0"/>
    <xf numFmtId="0" fontId="43" fillId="0" borderId="0"/>
    <xf numFmtId="0" fontId="4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12"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43" fillId="0" borderId="0"/>
    <xf numFmtId="0" fontId="43" fillId="0" borderId="0"/>
    <xf numFmtId="0" fontId="43" fillId="0" borderId="0"/>
    <xf numFmtId="0" fontId="12" fillId="0" borderId="0"/>
    <xf numFmtId="0" fontId="43" fillId="0" borderId="0"/>
    <xf numFmtId="0" fontId="12" fillId="0" borderId="0"/>
    <xf numFmtId="0" fontId="12" fillId="0" borderId="0"/>
    <xf numFmtId="0" fontId="12" fillId="0" borderId="0"/>
    <xf numFmtId="0" fontId="12" fillId="0" borderId="0"/>
    <xf numFmtId="0" fontId="12" fillId="0" borderId="0"/>
    <xf numFmtId="0" fontId="43" fillId="0" borderId="0"/>
    <xf numFmtId="0" fontId="43" fillId="0" borderId="0"/>
    <xf numFmtId="0" fontId="43" fillId="0" borderId="0"/>
    <xf numFmtId="0" fontId="43" fillId="0" borderId="0"/>
    <xf numFmtId="0" fontId="12" fillId="0" borderId="0"/>
    <xf numFmtId="0" fontId="43" fillId="0" borderId="0"/>
    <xf numFmtId="0" fontId="43" fillId="0" borderId="0"/>
    <xf numFmtId="0" fontId="43" fillId="0" borderId="0"/>
    <xf numFmtId="0" fontId="43" fillId="0" borderId="0"/>
    <xf numFmtId="0" fontId="12" fillId="0" borderId="0"/>
    <xf numFmtId="0" fontId="43" fillId="0" borderId="0"/>
    <xf numFmtId="0" fontId="12" fillId="0" borderId="0"/>
    <xf numFmtId="0" fontId="12" fillId="0" borderId="0"/>
    <xf numFmtId="0" fontId="12" fillId="0" borderId="0"/>
    <xf numFmtId="0" fontId="12" fillId="0" borderId="0"/>
    <xf numFmtId="0" fontId="12" fillId="0" borderId="0"/>
    <xf numFmtId="0" fontId="43" fillId="0" borderId="0"/>
    <xf numFmtId="0" fontId="43" fillId="0" borderId="0"/>
    <xf numFmtId="0" fontId="43" fillId="0" borderId="0"/>
    <xf numFmtId="0" fontId="43" fillId="0" borderId="0"/>
    <xf numFmtId="0" fontId="12" fillId="0" borderId="0"/>
    <xf numFmtId="0" fontId="43" fillId="0" borderId="0"/>
    <xf numFmtId="0" fontId="43" fillId="0" borderId="0"/>
    <xf numFmtId="0" fontId="43" fillId="0" borderId="0"/>
    <xf numFmtId="0" fontId="43" fillId="0" borderId="0"/>
    <xf numFmtId="0" fontId="43" fillId="0" borderId="0"/>
    <xf numFmtId="0" fontId="12" fillId="0" borderId="0"/>
    <xf numFmtId="0" fontId="43" fillId="0" borderId="0"/>
    <xf numFmtId="0" fontId="12" fillId="0" borderId="0"/>
    <xf numFmtId="0" fontId="12" fillId="0" borderId="0"/>
    <xf numFmtId="0" fontId="12" fillId="0" borderId="0"/>
    <xf numFmtId="0" fontId="12" fillId="0" borderId="0"/>
    <xf numFmtId="0" fontId="12" fillId="0" borderId="0"/>
    <xf numFmtId="0" fontId="43" fillId="0" borderId="0"/>
    <xf numFmtId="0" fontId="43" fillId="0" borderId="0"/>
    <xf numFmtId="0" fontId="12" fillId="0" borderId="0"/>
    <xf numFmtId="0" fontId="32" fillId="0" borderId="0"/>
    <xf numFmtId="0" fontId="12" fillId="0" borderId="0"/>
    <xf numFmtId="0" fontId="32" fillId="0" borderId="0"/>
    <xf numFmtId="0" fontId="32" fillId="0" borderId="0"/>
    <xf numFmtId="0" fontId="32" fillId="0" borderId="0"/>
    <xf numFmtId="0" fontId="32" fillId="0" borderId="0"/>
    <xf numFmtId="0"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xf numFmtId="0" fontId="12" fillId="0" borderId="0"/>
    <xf numFmtId="0" fontId="12" fillId="0" borderId="0"/>
    <xf numFmtId="0" fontId="12" fillId="0" borderId="0"/>
    <xf numFmtId="0" fontId="12" fillId="0" borderId="0"/>
    <xf numFmtId="0" fontId="12" fillId="0" borderId="0"/>
    <xf numFmtId="0" fontId="32" fillId="0" borderId="0"/>
    <xf numFmtId="0" fontId="32" fillId="0" borderId="0"/>
    <xf numFmtId="0" fontId="32" fillId="0" borderId="0"/>
    <xf numFmtId="0" fontId="32" fillId="0" borderId="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5"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25" fillId="0" borderId="10" applyNumberFormat="0" applyFill="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26" fillId="24"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7" fillId="0" borderId="0" applyNumberFormat="0" applyFill="0" applyBorder="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28"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28" fillId="25"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29"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29" fillId="26" borderId="11"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30"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30" fillId="26" borderId="12"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16" fillId="32" borderId="0" applyNumberFormat="0" applyBorder="0" applyAlignment="0" applyProtection="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0" borderId="0"/>
    <xf numFmtId="0" fontId="9" fillId="0" borderId="0"/>
    <xf numFmtId="0" fontId="9" fillId="0" borderId="0"/>
    <xf numFmtId="0" fontId="9" fillId="0" borderId="0"/>
    <xf numFmtId="0" fontId="9" fillId="0" borderId="0"/>
    <xf numFmtId="0" fontId="8"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15" fillId="0" borderId="0"/>
    <xf numFmtId="0" fontId="15"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0" borderId="0"/>
    <xf numFmtId="0" fontId="7" fillId="23" borderId="9" applyNumberFormat="0" applyFont="0" applyAlignment="0" applyProtection="0"/>
    <xf numFmtId="0" fontId="7" fillId="12" borderId="0" applyNumberFormat="0" applyBorder="0" applyAlignment="0" applyProtection="0"/>
    <xf numFmtId="0" fontId="7" fillId="0" borderId="0"/>
    <xf numFmtId="0" fontId="7" fillId="0" borderId="0"/>
    <xf numFmtId="0" fontId="7" fillId="10"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0" borderId="0"/>
    <xf numFmtId="0" fontId="7" fillId="10" borderId="0" applyNumberFormat="0" applyBorder="0" applyAlignment="0" applyProtection="0"/>
    <xf numFmtId="0" fontId="7" fillId="0" borderId="0"/>
    <xf numFmtId="0" fontId="7" fillId="4"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0" borderId="0"/>
    <xf numFmtId="0" fontId="7" fillId="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0" borderId="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5" borderId="0" applyNumberFormat="0" applyBorder="0" applyAlignment="0" applyProtection="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14" fillId="0" borderId="0"/>
    <xf numFmtId="0" fontId="14" fillId="0" borderId="0"/>
    <xf numFmtId="0" fontId="7" fillId="0" borderId="0"/>
    <xf numFmtId="0" fontId="7" fillId="23" borderId="9" applyNumberFormat="0" applyFont="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0" borderId="0"/>
    <xf numFmtId="0" fontId="7" fillId="6"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0" borderId="0"/>
    <xf numFmtId="0" fontId="7" fillId="2"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5" borderId="0" applyNumberFormat="0" applyBorder="0" applyAlignment="0" applyProtection="0"/>
    <xf numFmtId="0" fontId="7" fillId="7" borderId="0" applyNumberFormat="0" applyBorder="0" applyAlignment="0" applyProtection="0"/>
    <xf numFmtId="0" fontId="7" fillId="0" borderId="0"/>
    <xf numFmtId="0" fontId="7" fillId="23" borderId="9"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7"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2"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0" borderId="0"/>
    <xf numFmtId="0" fontId="7" fillId="0" borderId="0"/>
    <xf numFmtId="0" fontId="7" fillId="3"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0" borderId="0"/>
    <xf numFmtId="0" fontId="7" fillId="9"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15" fillId="0" borderId="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0" borderId="0"/>
    <xf numFmtId="0" fontId="7"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23" borderId="9" applyNumberFormat="0" applyFont="0" applyAlignment="0" applyProtection="0"/>
    <xf numFmtId="0" fontId="7" fillId="4"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2"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5"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11"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0" borderId="0"/>
    <xf numFmtId="0" fontId="7" fillId="0" borderId="0"/>
    <xf numFmtId="0" fontId="7" fillId="0" borderId="0"/>
    <xf numFmtId="0" fontId="7" fillId="23" borderId="9" applyNumberFormat="0" applyFont="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7" borderId="0" applyNumberFormat="0" applyBorder="0" applyAlignment="0" applyProtection="0"/>
    <xf numFmtId="0" fontId="7" fillId="8"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0" borderId="0"/>
    <xf numFmtId="0" fontId="7" fillId="8"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23" borderId="9" applyNumberFormat="0" applyFont="0" applyAlignment="0" applyProtection="0"/>
    <xf numFmtId="0" fontId="7" fillId="10"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0" borderId="0"/>
    <xf numFmtId="0" fontId="7" fillId="23" borderId="9" applyNumberFormat="0" applyFont="0" applyAlignment="0" applyProtection="0"/>
    <xf numFmtId="0" fontId="7" fillId="10"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6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3"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0" borderId="0"/>
    <xf numFmtId="0" fontId="7" fillId="8" borderId="0" applyNumberFormat="0" applyBorder="0" applyAlignment="0" applyProtection="0"/>
    <xf numFmtId="0" fontId="7" fillId="10" borderId="0" applyNumberFormat="0" applyBorder="0" applyAlignment="0" applyProtection="0"/>
    <xf numFmtId="0" fontId="7" fillId="0" borderId="0"/>
    <xf numFmtId="0" fontId="7" fillId="8" borderId="0" applyNumberFormat="0" applyBorder="0" applyAlignment="0" applyProtection="0"/>
    <xf numFmtId="0" fontId="7" fillId="0" borderId="0"/>
    <xf numFmtId="0" fontId="7" fillId="10"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11" borderId="0" applyNumberFormat="0" applyBorder="0" applyAlignment="0" applyProtection="0"/>
    <xf numFmtId="0" fontId="7" fillId="0" borderId="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0" borderId="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23" borderId="9" applyNumberFormat="0" applyFont="0" applyAlignment="0" applyProtection="0"/>
    <xf numFmtId="0" fontId="7" fillId="0" borderId="0"/>
    <xf numFmtId="0" fontId="7" fillId="8"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0" borderId="0"/>
    <xf numFmtId="0" fontId="7" fillId="4" borderId="0" applyNumberFormat="0" applyBorder="0" applyAlignment="0" applyProtection="0"/>
    <xf numFmtId="0" fontId="7" fillId="4" borderId="0" applyNumberFormat="0" applyBorder="0" applyAlignment="0" applyProtection="0"/>
    <xf numFmtId="0" fontId="7" fillId="0" borderId="0"/>
    <xf numFmtId="0" fontId="7" fillId="10"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2"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6"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0" borderId="0"/>
    <xf numFmtId="0" fontId="7" fillId="4" borderId="0" applyNumberFormat="0" applyBorder="0" applyAlignment="0" applyProtection="0"/>
    <xf numFmtId="0" fontId="7" fillId="23" borderId="9" applyNumberFormat="0" applyFont="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23" borderId="9" applyNumberFormat="0" applyFont="0" applyAlignment="0" applyProtection="0"/>
    <xf numFmtId="0" fontId="7" fillId="12" borderId="0" applyNumberFormat="0" applyBorder="0" applyAlignment="0" applyProtection="0"/>
    <xf numFmtId="0" fontId="7" fillId="0" borderId="0"/>
    <xf numFmtId="0" fontId="7" fillId="2" borderId="0" applyNumberFormat="0" applyBorder="0" applyAlignment="0" applyProtection="0"/>
    <xf numFmtId="0" fontId="7" fillId="0" borderId="0"/>
    <xf numFmtId="0" fontId="7" fillId="5"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0" borderId="0"/>
    <xf numFmtId="0" fontId="7" fillId="12"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0" borderId="0"/>
    <xf numFmtId="0" fontId="7" fillId="10" borderId="0" applyNumberFormat="0" applyBorder="0" applyAlignment="0" applyProtection="0"/>
    <xf numFmtId="0" fontId="7" fillId="23" borderId="9" applyNumberFormat="0" applyFont="0" applyAlignment="0" applyProtection="0"/>
    <xf numFmtId="0" fontId="7" fillId="8"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3"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0" borderId="0"/>
    <xf numFmtId="0" fontId="7" fillId="23" borderId="9" applyNumberFormat="0" applyFont="0" applyAlignment="0" applyProtection="0"/>
    <xf numFmtId="0" fontId="7" fillId="0" borderId="0"/>
    <xf numFmtId="0" fontId="7" fillId="13" borderId="0" applyNumberFormat="0" applyBorder="0" applyAlignment="0" applyProtection="0"/>
    <xf numFmtId="0" fontId="7" fillId="0" borderId="0"/>
    <xf numFmtId="0" fontId="7" fillId="0" borderId="0"/>
    <xf numFmtId="0" fontId="7" fillId="0" borderId="0"/>
    <xf numFmtId="0" fontId="7" fillId="5"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13"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0" borderId="0"/>
    <xf numFmtId="0" fontId="7" fillId="10"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2"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0" borderId="0"/>
    <xf numFmtId="0" fontId="7" fillId="8"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0" borderId="0"/>
    <xf numFmtId="0" fontId="7" fillId="6"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23" borderId="9" applyNumberFormat="0" applyFont="0" applyAlignment="0" applyProtection="0"/>
    <xf numFmtId="0" fontId="7" fillId="11"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23" borderId="9" applyNumberFormat="0" applyFont="0" applyAlignment="0" applyProtection="0"/>
    <xf numFmtId="0" fontId="7" fillId="23" borderId="9" applyNumberFormat="0" applyFont="0" applyAlignment="0" applyProtection="0"/>
    <xf numFmtId="0" fontId="7" fillId="2" borderId="0" applyNumberFormat="0" applyBorder="0" applyAlignment="0" applyProtection="0"/>
    <xf numFmtId="0" fontId="7" fillId="2"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0" borderId="0"/>
    <xf numFmtId="0" fontId="7" fillId="8"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0" borderId="0"/>
    <xf numFmtId="0" fontId="7" fillId="7" borderId="0" applyNumberFormat="0" applyBorder="0" applyAlignment="0" applyProtection="0"/>
    <xf numFmtId="0" fontId="7" fillId="23" borderId="9" applyNumberFormat="0" applyFont="0" applyAlignment="0" applyProtection="0"/>
    <xf numFmtId="0" fontId="7" fillId="9"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0" borderId="0"/>
    <xf numFmtId="0" fontId="7" fillId="2"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23" borderId="9" applyNumberFormat="0" applyFont="0" applyAlignment="0" applyProtection="0"/>
    <xf numFmtId="0" fontId="7" fillId="13"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2" borderId="0" applyNumberFormat="0" applyBorder="0" applyAlignment="0" applyProtection="0"/>
    <xf numFmtId="0" fontId="7" fillId="0" borderId="0"/>
    <xf numFmtId="0" fontId="7" fillId="3"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12" borderId="0" applyNumberFormat="0" applyBorder="0" applyAlignment="0" applyProtection="0"/>
    <xf numFmtId="0" fontId="7" fillId="0" borderId="0"/>
    <xf numFmtId="0" fontId="7" fillId="23" borderId="9" applyNumberFormat="0" applyFont="0" applyAlignment="0" applyProtection="0"/>
    <xf numFmtId="0" fontId="7" fillId="6"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3"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15" fillId="0" borderId="0"/>
    <xf numFmtId="0" fontId="6" fillId="0" borderId="0"/>
    <xf numFmtId="0" fontId="15" fillId="0" borderId="0"/>
    <xf numFmtId="0" fontId="15"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15"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5"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5" fillId="0" borderId="0"/>
    <xf numFmtId="0" fontId="15" fillId="0" borderId="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5"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5" fillId="0" borderId="0"/>
    <xf numFmtId="0" fontId="15" fillId="0" borderId="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5"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15"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5" fillId="0" borderId="0"/>
    <xf numFmtId="0" fontId="4" fillId="0" borderId="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23" borderId="9"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4"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10" borderId="0" applyNumberFormat="0" applyBorder="0" applyAlignment="0" applyProtection="0"/>
    <xf numFmtId="0" fontId="3" fillId="0" borderId="0"/>
    <xf numFmtId="0" fontId="3" fillId="4"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0" borderId="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0" borderId="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5"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0" borderId="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0" borderId="0"/>
    <xf numFmtId="0" fontId="3" fillId="8" borderId="0" applyNumberFormat="0" applyBorder="0" applyAlignment="0" applyProtection="0"/>
    <xf numFmtId="0" fontId="3" fillId="10" borderId="0" applyNumberFormat="0" applyBorder="0" applyAlignment="0" applyProtection="0"/>
    <xf numFmtId="0" fontId="3" fillId="0" borderId="0"/>
    <xf numFmtId="0" fontId="3" fillId="8" borderId="0" applyNumberFormat="0" applyBorder="0" applyAlignment="0" applyProtection="0"/>
    <xf numFmtId="0" fontId="3" fillId="0" borderId="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11" borderId="0" applyNumberFormat="0" applyBorder="0" applyAlignment="0" applyProtection="0"/>
    <xf numFmtId="0" fontId="3" fillId="0" borderId="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3" borderId="9" applyNumberFormat="0" applyFont="0" applyAlignment="0" applyProtection="0"/>
    <xf numFmtId="0" fontId="3" fillId="0" borderId="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0" borderId="0"/>
    <xf numFmtId="0" fontId="3" fillId="4" borderId="0" applyNumberFormat="0" applyBorder="0" applyAlignment="0" applyProtection="0"/>
    <xf numFmtId="0" fontId="3" fillId="4" borderId="0" applyNumberFormat="0" applyBorder="0" applyAlignment="0" applyProtection="0"/>
    <xf numFmtId="0" fontId="3" fillId="0" borderId="0"/>
    <xf numFmtId="0" fontId="3" fillId="10" borderId="0" applyNumberFormat="0" applyBorder="0" applyAlignment="0" applyProtection="0"/>
    <xf numFmtId="0" fontId="3" fillId="7"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6"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0" borderId="0"/>
    <xf numFmtId="0" fontId="3" fillId="4" borderId="0" applyNumberFormat="0" applyBorder="0" applyAlignment="0" applyProtection="0"/>
    <xf numFmtId="0" fontId="3" fillId="23" borderId="9" applyNumberFormat="0" applyFont="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0" borderId="0"/>
    <xf numFmtId="0" fontId="3" fillId="2" borderId="0" applyNumberFormat="0" applyBorder="0" applyAlignment="0" applyProtection="0"/>
    <xf numFmtId="0" fontId="3" fillId="0" borderId="0"/>
    <xf numFmtId="0" fontId="3" fillId="5" borderId="0" applyNumberFormat="0" applyBorder="0" applyAlignment="0" applyProtection="0"/>
    <xf numFmtId="0" fontId="3" fillId="2"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0" borderId="0"/>
    <xf numFmtId="0" fontId="3" fillId="1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0" borderId="0"/>
    <xf numFmtId="0" fontId="3" fillId="10"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13" borderId="0" applyNumberFormat="0" applyBorder="0" applyAlignment="0" applyProtection="0"/>
    <xf numFmtId="0" fontId="3" fillId="0" borderId="0"/>
    <xf numFmtId="0" fontId="3" fillId="0" borderId="0"/>
    <xf numFmtId="0" fontId="3" fillId="0" borderId="0"/>
    <xf numFmtId="0" fontId="3" fillId="5"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0" borderId="0"/>
    <xf numFmtId="0" fontId="3" fillId="10"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0" borderId="0"/>
    <xf numFmtId="0" fontId="3" fillId="8"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0" borderId="0"/>
    <xf numFmtId="0" fontId="3" fillId="6"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23" borderId="9" applyNumberFormat="0" applyFont="0" applyAlignment="0" applyProtection="0"/>
    <xf numFmtId="0" fontId="3" fillId="11"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2" borderId="0" applyNumberFormat="0" applyBorder="0" applyAlignment="0" applyProtection="0"/>
    <xf numFmtId="0" fontId="3" fillId="2"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0" borderId="0"/>
    <xf numFmtId="0" fontId="3" fillId="8"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0" borderId="0"/>
    <xf numFmtId="0" fontId="3" fillId="7" borderId="0" applyNumberFormat="0" applyBorder="0" applyAlignment="0" applyProtection="0"/>
    <xf numFmtId="0" fontId="3" fillId="23" borderId="9" applyNumberFormat="0" applyFont="0" applyAlignment="0" applyProtection="0"/>
    <xf numFmtId="0" fontId="3" fillId="9"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23" borderId="9" applyNumberFormat="0" applyFont="0" applyAlignment="0" applyProtection="0"/>
    <xf numFmtId="0" fontId="3" fillId="13"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0" borderId="0"/>
    <xf numFmtId="0" fontId="3" fillId="3"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12"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2" fillId="2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2" fillId="0" borderId="0"/>
    <xf numFmtId="0" fontId="12" fillId="0" borderId="0"/>
  </cellStyleXfs>
  <cellXfs count="199">
    <xf numFmtId="0" fontId="0" fillId="0" borderId="0" xfId="0"/>
    <xf numFmtId="0" fontId="0" fillId="0" borderId="0" xfId="0" applyAlignment="1">
      <alignment horizontal="center"/>
    </xf>
    <xf numFmtId="0" fontId="17" fillId="0" borderId="0" xfId="0" applyFont="1"/>
    <xf numFmtId="0" fontId="0" fillId="0" borderId="0" xfId="0" applyAlignment="1">
      <alignment vertical="top"/>
    </xf>
    <xf numFmtId="1" fontId="38"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39" fillId="0" borderId="0" xfId="0" applyFont="1" applyFill="1" applyBorder="1" applyAlignment="1">
      <alignment horizontal="center" vertical="top"/>
    </xf>
    <xf numFmtId="0" fontId="36" fillId="0" borderId="0" xfId="0" applyFont="1" applyFill="1" applyBorder="1" applyAlignment="1">
      <alignment horizontal="left" vertical="top" wrapText="1"/>
    </xf>
    <xf numFmtId="0" fontId="39" fillId="0" borderId="0" xfId="0" applyFont="1" applyFill="1" applyBorder="1" applyAlignment="1">
      <alignment vertical="top"/>
    </xf>
    <xf numFmtId="1" fontId="38"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5" fillId="0" borderId="0" xfId="0" applyFont="1" applyFill="1" applyBorder="1" applyAlignment="1">
      <alignment vertical="top"/>
    </xf>
    <xf numFmtId="0" fontId="35" fillId="0" borderId="0" xfId="0" applyFont="1" applyAlignment="1">
      <alignment horizontal="center" vertical="top"/>
    </xf>
    <xf numFmtId="0" fontId="35"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4"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38" fillId="33" borderId="1" xfId="0" applyFont="1" applyFill="1" applyBorder="1" applyAlignment="1">
      <alignment vertical="top"/>
    </xf>
    <xf numFmtId="0" fontId="38" fillId="33" borderId="1" xfId="0" applyFont="1" applyFill="1" applyBorder="1" applyAlignment="1">
      <alignment horizontal="center" vertical="top"/>
    </xf>
    <xf numFmtId="0" fontId="0" fillId="34" borderId="1" xfId="0" applyFont="1" applyFill="1" applyBorder="1" applyAlignment="1">
      <alignment vertical="top"/>
    </xf>
    <xf numFmtId="0" fontId="42"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38"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0" fillId="0" borderId="0" xfId="0" applyFont="1"/>
    <xf numFmtId="0" fontId="0" fillId="0" borderId="0" xfId="0" applyFont="1" applyAlignment="1">
      <alignment horizontal="center"/>
    </xf>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0" fillId="33" borderId="1" xfId="0" applyFont="1" applyFill="1" applyBorder="1"/>
    <xf numFmtId="0" fontId="0" fillId="33" borderId="1" xfId="0" applyFont="1" applyFill="1" applyBorder="1" applyAlignment="1">
      <alignment horizontal="left"/>
    </xf>
    <xf numFmtId="0" fontId="0" fillId="33" borderId="1" xfId="0" applyFont="1" applyFill="1" applyBorder="1" applyAlignment="1">
      <alignment horizontal="center"/>
    </xf>
    <xf numFmtId="0" fontId="0" fillId="33" borderId="2" xfId="0" applyFont="1" applyFill="1" applyBorder="1"/>
    <xf numFmtId="0" fontId="0" fillId="33" borderId="1" xfId="0" applyFont="1" applyFill="1" applyBorder="1" applyAlignment="1">
      <alignment horizontal="center"/>
    </xf>
    <xf numFmtId="0" fontId="38" fillId="0" borderId="1" xfId="0" applyFont="1" applyBorder="1"/>
    <xf numFmtId="0" fontId="0" fillId="0" borderId="0" xfId="0" applyFill="1"/>
    <xf numFmtId="0" fontId="38" fillId="33" borderId="1" xfId="0" applyFont="1" applyFill="1" applyBorder="1"/>
    <xf numFmtId="0" fontId="38" fillId="33" borderId="1" xfId="0" applyFont="1" applyFill="1" applyBorder="1" applyAlignment="1">
      <alignment horizontal="left"/>
    </xf>
    <xf numFmtId="0" fontId="38" fillId="33" borderId="1" xfId="0" applyFont="1" applyFill="1" applyBorder="1" applyAlignment="1">
      <alignment horizontal="center"/>
    </xf>
    <xf numFmtId="0" fontId="38" fillId="0" borderId="1" xfId="0" applyFont="1" applyFill="1" applyBorder="1"/>
    <xf numFmtId="1" fontId="38" fillId="0" borderId="1" xfId="0" applyNumberFormat="1" applyFont="1" applyBorder="1"/>
    <xf numFmtId="0" fontId="38" fillId="33" borderId="2" xfId="0" applyFont="1" applyFill="1" applyBorder="1"/>
    <xf numFmtId="0" fontId="38" fillId="0" borderId="16" xfId="0" applyFont="1" applyFill="1" applyBorder="1"/>
    <xf numFmtId="0" fontId="38" fillId="0" borderId="0" xfId="0" applyFont="1" applyFill="1" applyAlignment="1">
      <alignment horizontal="center"/>
    </xf>
    <xf numFmtId="0" fontId="38" fillId="0" borderId="0" xfId="0" applyFont="1" applyFill="1"/>
    <xf numFmtId="0" fontId="0" fillId="0" borderId="1" xfId="0" applyBorder="1" applyAlignment="1">
      <alignment vertical="top"/>
    </xf>
    <xf numFmtId="0" fontId="38" fillId="0" borderId="1" xfId="0" applyFont="1" applyBorder="1" applyAlignment="1">
      <alignment horizontal="right"/>
    </xf>
    <xf numFmtId="0" fontId="38" fillId="0" borderId="1" xfId="0" applyFont="1" applyFill="1" applyBorder="1" applyAlignment="1">
      <alignment horizontal="right"/>
    </xf>
    <xf numFmtId="0" fontId="38" fillId="0" borderId="2" xfId="0" applyFont="1" applyBorder="1" applyAlignment="1">
      <alignment horizontal="right"/>
    </xf>
    <xf numFmtId="1" fontId="38" fillId="0" borderId="1" xfId="0" applyNumberFormat="1" applyFont="1" applyBorder="1" applyAlignment="1">
      <alignment horizontal="right"/>
    </xf>
    <xf numFmtId="0" fontId="0" fillId="0" borderId="0" xfId="0" applyFont="1" applyBorder="1" applyAlignment="1">
      <alignment horizontal="right"/>
    </xf>
    <xf numFmtId="0" fontId="38" fillId="0" borderId="0" xfId="0" applyFont="1"/>
    <xf numFmtId="1" fontId="38" fillId="0" borderId="1" xfId="0" applyNumberFormat="1" applyFont="1" applyFill="1" applyBorder="1"/>
    <xf numFmtId="0" fontId="0" fillId="0" borderId="0" xfId="0" applyFont="1" applyFill="1" applyBorder="1"/>
    <xf numFmtId="0" fontId="38" fillId="0" borderId="0" xfId="0" applyFont="1" applyFill="1" applyBorder="1" applyAlignment="1">
      <alignment horizontal="left" vertical="top" wrapText="1"/>
    </xf>
    <xf numFmtId="0" fontId="38" fillId="0" borderId="0" xfId="0" applyFont="1" applyFill="1" applyBorder="1" applyAlignment="1">
      <alignment vertical="top"/>
    </xf>
    <xf numFmtId="0" fontId="0" fillId="0" borderId="0" xfId="0" applyFont="1" applyFill="1" applyBorder="1" applyAlignment="1">
      <alignment vertical="center" wrapText="1"/>
    </xf>
    <xf numFmtId="0" fontId="0" fillId="0" borderId="0" xfId="0"/>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xf>
    <xf numFmtId="0" fontId="0" fillId="33" borderId="1" xfId="0" applyFont="1" applyFill="1" applyBorder="1" applyAlignment="1">
      <alignment horizontal="center" vertical="top"/>
    </xf>
    <xf numFmtId="0" fontId="38" fillId="33" borderId="1" xfId="0" applyFont="1" applyFill="1" applyBorder="1" applyAlignment="1">
      <alignment horizontal="center" vertical="top"/>
    </xf>
    <xf numFmtId="0" fontId="38" fillId="0" borderId="0" xfId="0" applyFont="1" applyFill="1" applyBorder="1" applyAlignment="1">
      <alignment horizontal="center" vertical="top"/>
    </xf>
    <xf numFmtId="0" fontId="38" fillId="33" borderId="1" xfId="0" applyFont="1" applyFill="1" applyBorder="1" applyAlignment="1">
      <alignment horizontal="left" vertical="top" wrapText="1"/>
    </xf>
    <xf numFmtId="0" fontId="38" fillId="0" borderId="1" xfId="0" applyFont="1" applyBorder="1" applyAlignment="1">
      <alignment horizontal="right"/>
    </xf>
    <xf numFmtId="0" fontId="0" fillId="0" borderId="0" xfId="0" applyFont="1" applyFill="1" applyBorder="1"/>
    <xf numFmtId="0" fontId="38" fillId="0" borderId="0" xfId="0" applyFont="1" applyAlignment="1">
      <alignment vertical="top"/>
    </xf>
    <xf numFmtId="0" fontId="38" fillId="34" borderId="1" xfId="0" applyFont="1" applyFill="1" applyBorder="1" applyAlignment="1">
      <alignment vertical="center" wrapText="1"/>
    </xf>
    <xf numFmtId="0" fontId="36" fillId="0" borderId="0" xfId="0" applyFont="1" applyFill="1" applyBorder="1" applyAlignment="1">
      <alignment vertical="top" wrapText="1"/>
    </xf>
    <xf numFmtId="1" fontId="61" fillId="0" borderId="0" xfId="0" applyNumberFormat="1" applyFont="1" applyFill="1" applyBorder="1" applyAlignment="1">
      <alignment horizontal="center" vertical="top"/>
    </xf>
    <xf numFmtId="0" fontId="38" fillId="0" borderId="0" xfId="0" applyFont="1" applyFill="1" applyAlignment="1">
      <alignment vertical="top"/>
    </xf>
    <xf numFmtId="0" fontId="61" fillId="0" borderId="0" xfId="0" applyFont="1" applyFill="1" applyBorder="1" applyAlignment="1">
      <alignment horizontal="center" vertical="top"/>
    </xf>
    <xf numFmtId="0" fontId="62" fillId="0" borderId="0" xfId="0" applyFont="1" applyFill="1" applyBorder="1" applyAlignment="1">
      <alignment vertical="top"/>
    </xf>
    <xf numFmtId="0" fontId="62" fillId="0" borderId="0" xfId="0" applyFont="1" applyFill="1" applyBorder="1" applyAlignment="1">
      <alignment horizontal="center" vertical="top"/>
    </xf>
    <xf numFmtId="1" fontId="38" fillId="33" borderId="1" xfId="0" applyNumberFormat="1" applyFont="1" applyFill="1" applyBorder="1" applyAlignment="1">
      <alignment vertical="top"/>
    </xf>
    <xf numFmtId="1" fontId="62" fillId="0" borderId="0" xfId="0" applyNumberFormat="1" applyFont="1" applyFill="1" applyBorder="1" applyAlignment="1">
      <alignment horizontal="center" vertical="top"/>
    </xf>
    <xf numFmtId="0" fontId="36"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44" fillId="0" borderId="20" xfId="49353" applyFont="1" applyFill="1" applyBorder="1" applyAlignment="1">
      <alignment horizontal="left" vertical="top" wrapText="1"/>
    </xf>
    <xf numFmtId="0" fontId="44" fillId="0" borderId="19" xfId="49353" applyFont="1" applyFill="1" applyBorder="1" applyAlignment="1">
      <alignment horizontal="left" vertical="top" wrapText="1"/>
    </xf>
    <xf numFmtId="0" fontId="44" fillId="0" borderId="1" xfId="49353" applyFont="1" applyFill="1" applyBorder="1" applyAlignment="1">
      <alignment vertical="top"/>
    </xf>
    <xf numFmtId="2" fontId="44" fillId="0" borderId="1" xfId="49353" applyNumberFormat="1" applyFont="1" applyFill="1" applyBorder="1" applyAlignment="1">
      <alignment vertical="top"/>
    </xf>
    <xf numFmtId="0" fontId="44" fillId="0" borderId="1" xfId="49353" applyFont="1" applyFill="1" applyBorder="1" applyAlignment="1">
      <alignment horizontal="right" vertical="top"/>
    </xf>
    <xf numFmtId="0" fontId="44" fillId="36" borderId="1" xfId="49353" applyFont="1" applyFill="1" applyBorder="1" applyAlignment="1">
      <alignment vertical="top"/>
    </xf>
    <xf numFmtId="0" fontId="44" fillId="36" borderId="1" xfId="374" applyFont="1" applyFill="1" applyBorder="1" applyAlignment="1" applyProtection="1">
      <alignment horizontal="right" vertical="top" wrapText="1"/>
    </xf>
    <xf numFmtId="0" fontId="44" fillId="36" borderId="17" xfId="49353" applyFont="1" applyFill="1" applyBorder="1" applyAlignment="1">
      <alignment vertical="top"/>
    </xf>
    <xf numFmtId="0" fontId="44" fillId="36" borderId="1" xfId="49353" applyFont="1" applyFill="1" applyBorder="1" applyAlignment="1">
      <alignment horizontal="right" vertical="top"/>
    </xf>
    <xf numFmtId="0" fontId="44" fillId="36" borderId="1" xfId="49356" applyFont="1" applyFill="1" applyBorder="1" applyAlignment="1">
      <alignment vertical="top" wrapText="1"/>
    </xf>
    <xf numFmtId="2" fontId="44" fillId="36" borderId="1" xfId="374" applyNumberFormat="1" applyFont="1" applyFill="1" applyBorder="1" applyAlignment="1" applyProtection="1">
      <alignment vertical="top" wrapText="1"/>
    </xf>
    <xf numFmtId="0" fontId="44" fillId="36" borderId="1" xfId="374" applyFont="1" applyFill="1" applyBorder="1" applyAlignment="1" applyProtection="1">
      <alignment vertical="top" wrapText="1"/>
    </xf>
    <xf numFmtId="0" fontId="0" fillId="0" borderId="0" xfId="0" applyFill="1" applyBorder="1" applyAlignment="1">
      <alignment vertical="top"/>
    </xf>
    <xf numFmtId="0" fontId="0" fillId="33" borderId="1" xfId="0" applyFont="1" applyFill="1" applyBorder="1" applyAlignment="1">
      <alignment horizontal="center" vertical="top"/>
    </xf>
    <xf numFmtId="0" fontId="41" fillId="37" borderId="17" xfId="49353" applyFont="1" applyFill="1" applyBorder="1" applyAlignment="1">
      <alignment horizontal="left" vertical="top" wrapText="1"/>
    </xf>
    <xf numFmtId="0" fontId="41" fillId="35" borderId="1" xfId="49353" applyFont="1" applyFill="1" applyBorder="1" applyAlignment="1">
      <alignment horizontal="left" vertical="top" wrapText="1"/>
    </xf>
    <xf numFmtId="0" fontId="44" fillId="0" borderId="0" xfId="49353" applyFont="1" applyFill="1" applyAlignment="1">
      <alignment vertical="top"/>
    </xf>
    <xf numFmtId="0" fontId="41" fillId="33" borderId="21" xfId="49353" applyFont="1" applyFill="1" applyBorder="1" applyAlignment="1">
      <alignment horizontal="left" vertical="top" wrapText="1"/>
    </xf>
    <xf numFmtId="0" fontId="65" fillId="37" borderId="22" xfId="6651" quotePrefix="1" applyNumberFormat="1" applyFont="1" applyFill="1" applyBorder="1" applyAlignment="1">
      <alignment vertical="top" wrapText="1"/>
    </xf>
    <xf numFmtId="0" fontId="65" fillId="37" borderId="22" xfId="6651" applyFont="1" applyFill="1" applyBorder="1" applyAlignment="1">
      <alignment vertical="top" wrapText="1"/>
    </xf>
    <xf numFmtId="0" fontId="65" fillId="37" borderId="23" xfId="6651" applyFont="1" applyFill="1" applyBorder="1" applyAlignment="1">
      <alignment vertical="top" wrapText="1"/>
    </xf>
    <xf numFmtId="0" fontId="41" fillId="33" borderId="18" xfId="49355" applyFont="1" applyFill="1" applyBorder="1" applyAlignment="1">
      <alignment horizontal="left" vertical="top" wrapText="1"/>
    </xf>
    <xf numFmtId="0" fontId="41" fillId="38" borderId="18" xfId="374" applyFont="1" applyFill="1" applyBorder="1" applyAlignment="1" applyProtection="1">
      <alignment vertical="top"/>
    </xf>
    <xf numFmtId="2" fontId="41" fillId="38" borderId="18" xfId="374" applyNumberFormat="1" applyFont="1" applyFill="1" applyBorder="1" applyAlignment="1" applyProtection="1">
      <alignment horizontal="left" vertical="top"/>
    </xf>
    <xf numFmtId="0" fontId="41" fillId="36" borderId="18" xfId="49354" applyFont="1" applyFill="1" applyBorder="1" applyAlignment="1">
      <alignment horizontal="left" vertical="top" wrapText="1"/>
    </xf>
    <xf numFmtId="0" fontId="41" fillId="33" borderId="19" xfId="49353" applyFont="1" applyFill="1" applyBorder="1" applyAlignment="1">
      <alignment horizontal="center" vertical="top" wrapText="1"/>
    </xf>
    <xf numFmtId="0" fontId="41" fillId="37" borderId="19" xfId="49353" applyFont="1" applyFill="1" applyBorder="1" applyAlignment="1">
      <alignment horizontal="center" vertical="top" wrapText="1"/>
    </xf>
    <xf numFmtId="0" fontId="41" fillId="33" borderId="24" xfId="49353" applyFont="1" applyFill="1" applyBorder="1" applyAlignment="1">
      <alignment horizontal="center" vertical="top" wrapText="1"/>
    </xf>
    <xf numFmtId="0" fontId="41" fillId="36" borderId="25" xfId="49354" applyFont="1" applyFill="1" applyBorder="1" applyAlignment="1">
      <alignment horizontal="center" vertical="top" wrapText="1"/>
    </xf>
    <xf numFmtId="2" fontId="41" fillId="36" borderId="25" xfId="49354" applyNumberFormat="1" applyFont="1" applyFill="1" applyBorder="1" applyAlignment="1">
      <alignment horizontal="center" vertical="top" wrapText="1"/>
    </xf>
    <xf numFmtId="0" fontId="44" fillId="0" borderId="0" xfId="49353" applyFont="1" applyFill="1" applyAlignment="1">
      <alignment horizontal="center" vertical="top"/>
    </xf>
    <xf numFmtId="0" fontId="44" fillId="0" borderId="20" xfId="49353" applyFont="1" applyFill="1" applyBorder="1" applyAlignment="1">
      <alignment horizontal="center" vertical="top" wrapText="1"/>
    </xf>
    <xf numFmtId="0" fontId="44" fillId="37" borderId="20" xfId="49353" applyFont="1" applyFill="1" applyBorder="1" applyAlignment="1">
      <alignment horizontal="center" vertical="top" wrapText="1"/>
    </xf>
    <xf numFmtId="0" fontId="44" fillId="0" borderId="26" xfId="49353" applyFont="1" applyFill="1" applyBorder="1" applyAlignment="1">
      <alignment horizontal="left" vertical="top" wrapText="1"/>
    </xf>
    <xf numFmtId="0" fontId="44" fillId="0" borderId="1" xfId="49355" applyFont="1" applyFill="1" applyBorder="1" applyAlignment="1">
      <alignment horizontal="left" vertical="top" wrapText="1"/>
    </xf>
    <xf numFmtId="0" fontId="44" fillId="0" borderId="1" xfId="49355" applyFont="1" applyFill="1" applyBorder="1" applyAlignment="1">
      <alignment horizontal="center" vertical="top" wrapText="1"/>
    </xf>
    <xf numFmtId="49" fontId="44" fillId="0" borderId="1" xfId="49355" applyNumberFormat="1" applyFont="1" applyFill="1" applyBorder="1" applyAlignment="1">
      <alignment horizontal="left" vertical="top" wrapText="1"/>
    </xf>
    <xf numFmtId="0" fontId="44" fillId="0" borderId="0" xfId="49353" applyFont="1" applyAlignment="1">
      <alignment vertical="top"/>
    </xf>
    <xf numFmtId="0" fontId="44" fillId="0" borderId="20" xfId="49355" applyFont="1" applyFill="1" applyBorder="1" applyAlignment="1">
      <alignment horizontal="left" vertical="top" wrapText="1"/>
    </xf>
    <xf numFmtId="0" fontId="44" fillId="0" borderId="20" xfId="49355" applyFont="1" applyFill="1" applyBorder="1" applyAlignment="1">
      <alignment horizontal="center" vertical="top" wrapText="1"/>
    </xf>
    <xf numFmtId="0" fontId="44" fillId="0" borderId="1" xfId="49353" applyFont="1" applyFill="1" applyBorder="1" applyAlignment="1">
      <alignment horizontal="left" vertical="top" wrapText="1"/>
    </xf>
    <xf numFmtId="49" fontId="44" fillId="0" borderId="20" xfId="49355" applyNumberFormat="1" applyFont="1" applyFill="1" applyBorder="1" applyAlignment="1">
      <alignment horizontal="left" vertical="top" wrapText="1"/>
    </xf>
    <xf numFmtId="0" fontId="44" fillId="0" borderId="0" xfId="49353" applyFont="1" applyBorder="1" applyAlignment="1">
      <alignment vertical="top"/>
    </xf>
    <xf numFmtId="3" fontId="44" fillId="0" borderId="20" xfId="49353" applyNumberFormat="1" applyFont="1" applyFill="1" applyBorder="1" applyAlignment="1">
      <alignment horizontal="left" vertical="top" wrapText="1"/>
    </xf>
    <xf numFmtId="0" fontId="44" fillId="0" borderId="1" xfId="49353" applyFont="1" applyFill="1" applyBorder="1" applyAlignment="1">
      <alignment horizontal="center" vertical="top" wrapText="1"/>
    </xf>
    <xf numFmtId="20" fontId="44" fillId="0" borderId="20" xfId="49353" applyNumberFormat="1" applyFont="1" applyFill="1" applyBorder="1" applyAlignment="1">
      <alignment horizontal="left" vertical="top" wrapText="1"/>
    </xf>
    <xf numFmtId="0" fontId="44" fillId="0" borderId="20" xfId="49353" applyNumberFormat="1" applyFont="1" applyFill="1" applyBorder="1" applyAlignment="1">
      <alignment horizontal="left" vertical="top" wrapText="1"/>
    </xf>
    <xf numFmtId="0" fontId="44" fillId="0" borderId="27" xfId="49353" applyFont="1" applyBorder="1" applyAlignment="1">
      <alignment vertical="top"/>
    </xf>
    <xf numFmtId="0" fontId="44" fillId="0" borderId="28" xfId="49353" applyFont="1" applyFill="1" applyBorder="1" applyAlignment="1">
      <alignment horizontal="left" vertical="top" wrapText="1"/>
    </xf>
    <xf numFmtId="0" fontId="44" fillId="0" borderId="29" xfId="49353" applyFont="1" applyFill="1" applyBorder="1" applyAlignment="1">
      <alignment horizontal="center" vertical="top" wrapText="1"/>
    </xf>
    <xf numFmtId="0" fontId="44" fillId="0" borderId="0" xfId="49353" applyFont="1" applyFill="1" applyBorder="1" applyAlignment="1">
      <alignment vertical="top"/>
    </xf>
    <xf numFmtId="0" fontId="44" fillId="0" borderId="0" xfId="49356" applyFont="1" applyFill="1" applyBorder="1" applyAlignment="1">
      <alignment horizontal="left" vertical="top" wrapText="1"/>
    </xf>
    <xf numFmtId="0" fontId="44" fillId="0" borderId="0" xfId="49356" applyFont="1" applyFill="1" applyBorder="1" applyAlignment="1">
      <alignment vertical="top" wrapText="1"/>
    </xf>
    <xf numFmtId="2" fontId="44" fillId="0" borderId="0" xfId="374" applyNumberFormat="1" applyFont="1" applyFill="1" applyBorder="1" applyAlignment="1" applyProtection="1">
      <alignment vertical="top" wrapText="1"/>
    </xf>
    <xf numFmtId="0" fontId="44" fillId="0" borderId="0" xfId="374" applyFont="1" applyFill="1" applyBorder="1" applyAlignment="1" applyProtection="1">
      <alignment vertical="top" wrapText="1"/>
    </xf>
    <xf numFmtId="49" fontId="63" fillId="0" borderId="0" xfId="373" applyNumberFormat="1" applyFont="1" applyFill="1" applyBorder="1" applyAlignment="1">
      <alignment vertical="top" wrapText="1"/>
    </xf>
    <xf numFmtId="0" fontId="44" fillId="0" borderId="0" xfId="49353" applyFont="1" applyAlignment="1">
      <alignment horizontal="center" vertical="top"/>
    </xf>
    <xf numFmtId="0" fontId="41" fillId="35" borderId="1" xfId="49353" applyFont="1" applyFill="1" applyBorder="1" applyAlignment="1">
      <alignment horizontal="left" vertical="top" wrapText="1"/>
    </xf>
    <xf numFmtId="0" fontId="41" fillId="35" borderId="3" xfId="49353" applyFont="1" applyFill="1" applyBorder="1" applyAlignment="1">
      <alignment horizontal="left" vertical="top" wrapText="1"/>
    </xf>
    <xf numFmtId="0" fontId="1" fillId="0" borderId="14" xfId="49353" applyBorder="1" applyAlignment="1">
      <alignment vertical="top"/>
    </xf>
    <xf numFmtId="0" fontId="1" fillId="0" borderId="13" xfId="49353" applyBorder="1" applyAlignment="1">
      <alignment vertical="top"/>
    </xf>
    <xf numFmtId="0" fontId="41" fillId="35" borderId="1" xfId="49353" applyFont="1" applyFill="1" applyBorder="1" applyAlignment="1">
      <alignment horizontal="left" vertical="top" wrapText="1"/>
    </xf>
    <xf numFmtId="0" fontId="1" fillId="0" borderId="1" xfId="49353" applyBorder="1" applyAlignment="1">
      <alignment vertical="top"/>
    </xf>
    <xf numFmtId="0" fontId="41" fillId="36" borderId="1" xfId="49354" applyFont="1" applyFill="1" applyBorder="1" applyAlignment="1">
      <alignment horizontal="left" vertical="top" wrapText="1"/>
    </xf>
    <xf numFmtId="0" fontId="1" fillId="36" borderId="1" xfId="49354" applyFont="1" applyFill="1" applyBorder="1" applyAlignment="1"/>
    <xf numFmtId="0" fontId="38" fillId="33" borderId="3" xfId="0" applyFont="1" applyFill="1" applyBorder="1" applyAlignment="1">
      <alignment horizontal="center"/>
    </xf>
    <xf numFmtId="0" fontId="38" fillId="33" borderId="13" xfId="0" applyFont="1" applyFill="1" applyBorder="1" applyAlignment="1">
      <alignment horizontal="center"/>
    </xf>
    <xf numFmtId="0" fontId="38" fillId="33" borderId="14" xfId="0" applyFont="1" applyFill="1" applyBorder="1" applyAlignment="1"/>
    <xf numFmtId="0" fontId="38" fillId="33" borderId="1" xfId="0" applyFont="1" applyFill="1" applyBorder="1" applyAlignment="1">
      <alignment horizontal="center"/>
    </xf>
    <xf numFmtId="0" fontId="38"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34"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cellXfs>
  <cellStyles count="49359">
    <cellStyle name="20 % – Zvýraznění1" xfId="1" builtinId="30" customBuiltin="1"/>
    <cellStyle name="20 % – Zvýraznění1 10" xfId="677"/>
    <cellStyle name="20 % – Zvýraznění1 10 10" xfId="37978"/>
    <cellStyle name="20 % – Zvýraznění1 10 11" xfId="37979"/>
    <cellStyle name="20 % – Zvýraznění1 10 12" xfId="45564"/>
    <cellStyle name="20 % – Zvýraznění1 10 2" xfId="678"/>
    <cellStyle name="20 % – Zvýraznění1 10 2 2" xfId="8449"/>
    <cellStyle name="20 % – Zvýraznění1 10 2 2 2" xfId="23665"/>
    <cellStyle name="20 % – Zvýraznění1 10 2 3" xfId="11693"/>
    <cellStyle name="20 % – Zvýraznění1 10 2 3 2" xfId="2688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2 9" xfId="45565"/>
    <cellStyle name="20 % – Zvýraznění1 10 3" xfId="679"/>
    <cellStyle name="20 % – Zvýraznění1 10 3 2" xfId="8450"/>
    <cellStyle name="20 % – Zvýraznění1 10 3 2 2" xfId="23666"/>
    <cellStyle name="20 % – Zvýraznění1 10 3 3" xfId="11694"/>
    <cellStyle name="20 % – Zvýraznění1 10 3 3 2" xfId="26890"/>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3 9" xfId="45566"/>
    <cellStyle name="20 % – Zvýraznění1 10 4" xfId="680"/>
    <cellStyle name="20 % – Zvýraznění1 10 4 2" xfId="8451"/>
    <cellStyle name="20 % – Zvýraznění1 10 4 2 2" xfId="23667"/>
    <cellStyle name="20 % – Zvýraznění1 10 4 3" xfId="11695"/>
    <cellStyle name="20 % – Zvýraznění1 10 4 3 2" xfId="26891"/>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4 9" xfId="45567"/>
    <cellStyle name="20 % – Zvýraznění1 10 5" xfId="8098"/>
    <cellStyle name="20 % – Zvýraznění1 10 5 2" xfId="23314"/>
    <cellStyle name="20 % – Zvýraznění1 10 6" xfId="11692"/>
    <cellStyle name="20 % – Zvýraznění1 10 6 2" xfId="26888"/>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12" xfId="45568"/>
    <cellStyle name="20 % – Zvýraznění1 11 2" xfId="682"/>
    <cellStyle name="20 % – Zvýraznění1 11 2 2" xfId="8452"/>
    <cellStyle name="20 % – Zvýraznění1 11 2 2 2" xfId="23668"/>
    <cellStyle name="20 % – Zvýraznění1 11 2 3" xfId="11697"/>
    <cellStyle name="20 % – Zvýraznění1 11 2 3 2" xfId="26893"/>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2 9" xfId="45569"/>
    <cellStyle name="20 % – Zvýraznění1 11 3" xfId="683"/>
    <cellStyle name="20 % – Zvýraznění1 11 3 2" xfId="8453"/>
    <cellStyle name="20 % – Zvýraznění1 11 3 2 2" xfId="23669"/>
    <cellStyle name="20 % – Zvýraznění1 11 3 3" xfId="11698"/>
    <cellStyle name="20 % – Zvýraznění1 11 3 3 2" xfId="268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3 9" xfId="45570"/>
    <cellStyle name="20 % – Zvýraznění1 11 4" xfId="684"/>
    <cellStyle name="20 % – Zvýraznění1 11 4 2" xfId="8454"/>
    <cellStyle name="20 % – Zvýraznění1 11 4 2 2" xfId="23670"/>
    <cellStyle name="20 % – Zvýraznění1 11 4 3" xfId="11699"/>
    <cellStyle name="20 % – Zvýraznění1 11 4 3 2" xfId="26895"/>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4 9" xfId="45571"/>
    <cellStyle name="20 % – Zvýraznění1 11 5" xfId="7971"/>
    <cellStyle name="20 % – Zvýraznění1 11 5 2" xfId="23188"/>
    <cellStyle name="20 % – Zvýraznění1 11 6" xfId="11696"/>
    <cellStyle name="20 % – Zvýraznění1 11 6 2" xfId="26892"/>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12" xfId="45572"/>
    <cellStyle name="20 % – Zvýraznění1 12 2" xfId="686"/>
    <cellStyle name="20 % – Zvýraznění1 12 2 2" xfId="8455"/>
    <cellStyle name="20 % – Zvýraznění1 12 2 2 2" xfId="23671"/>
    <cellStyle name="20 % – Zvýraznění1 12 2 3" xfId="11701"/>
    <cellStyle name="20 % – Zvýraznění1 12 2 3 2" xfId="26897"/>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2 9" xfId="45573"/>
    <cellStyle name="20 % – Zvýraznění1 12 3" xfId="687"/>
    <cellStyle name="20 % – Zvýraznění1 12 3 2" xfId="8456"/>
    <cellStyle name="20 % – Zvýraznění1 12 3 2 2" xfId="23672"/>
    <cellStyle name="20 % – Zvýraznění1 12 3 3" xfId="11702"/>
    <cellStyle name="20 % – Zvýraznění1 12 3 3 2" xfId="26898"/>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3 9" xfId="45574"/>
    <cellStyle name="20 % – Zvýraznění1 12 4" xfId="688"/>
    <cellStyle name="20 % – Zvýraznění1 12 4 2" xfId="8457"/>
    <cellStyle name="20 % – Zvýraznění1 12 4 2 2" xfId="23673"/>
    <cellStyle name="20 % – Zvýraznění1 12 4 3" xfId="11703"/>
    <cellStyle name="20 % – Zvýraznění1 12 4 3 2" xfId="2689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4 9" xfId="45575"/>
    <cellStyle name="20 % – Zvýraznění1 12 5" xfId="8022"/>
    <cellStyle name="20 % – Zvýraznění1 12 5 2" xfId="23238"/>
    <cellStyle name="20 % – Zvýraznění1 12 6" xfId="11700"/>
    <cellStyle name="20 % – Zvýraznění1 12 6 2" xfId="26896"/>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3" xfId="11705"/>
    <cellStyle name="20 % – Zvýraznění1 20 3 2" xfId="26900"/>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0 9" xfId="45576"/>
    <cellStyle name="20 % – Zvýraznění1 21" xfId="7577"/>
    <cellStyle name="20 % – Zvýraznění1 21 2" xfId="22798"/>
    <cellStyle name="20 % – Zvýraznění1 3" xfId="125"/>
    <cellStyle name="20 % – Zvýraznění1 3 10" xfId="840"/>
    <cellStyle name="20 % – Zvýraznění1 3 10 10" xfId="38004"/>
    <cellStyle name="20 % – Zvýraznění1 3 10 11" xfId="38005"/>
    <cellStyle name="20 % – Zvýraznění1 3 10 12" xfId="45577"/>
    <cellStyle name="20 % – Zvýraznění1 3 10 2" xfId="841"/>
    <cellStyle name="20 % – Zvýraznění1 3 10 2 2" xfId="8458"/>
    <cellStyle name="20 % – Zvýraznění1 3 10 2 2 2" xfId="23674"/>
    <cellStyle name="20 % – Zvýraznění1 3 10 2 3" xfId="11707"/>
    <cellStyle name="20 % – Zvýraznění1 3 10 2 3 2" xfId="26902"/>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2 9" xfId="45578"/>
    <cellStyle name="20 % – Zvýraznění1 3 10 3" xfId="842"/>
    <cellStyle name="20 % – Zvýraznění1 3 10 3 2" xfId="8459"/>
    <cellStyle name="20 % – Zvýraznění1 3 10 3 2 2" xfId="23675"/>
    <cellStyle name="20 % – Zvýraznění1 3 10 3 3" xfId="11708"/>
    <cellStyle name="20 % – Zvýraznění1 3 10 3 3 2" xfId="26903"/>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3 9" xfId="45579"/>
    <cellStyle name="20 % – Zvýraznění1 3 10 4" xfId="843"/>
    <cellStyle name="20 % – Zvýraznění1 3 10 4 2" xfId="8460"/>
    <cellStyle name="20 % – Zvýraznění1 3 10 4 2 2" xfId="23676"/>
    <cellStyle name="20 % – Zvýraznění1 3 10 4 3" xfId="11709"/>
    <cellStyle name="20 % – Zvýraznění1 3 10 4 3 2" xfId="26904"/>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4 9" xfId="45580"/>
    <cellStyle name="20 % – Zvýraznění1 3 10 5" xfId="8036"/>
    <cellStyle name="20 % – Zvýraznění1 3 10 5 2" xfId="23252"/>
    <cellStyle name="20 % – Zvýraznění1 3 10 6" xfId="11706"/>
    <cellStyle name="20 % – Zvýraznění1 3 10 6 2" xfId="26901"/>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3" xfId="11710"/>
    <cellStyle name="20 % – Zvýraznění1 3 11 3 2" xfId="26905"/>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1 9" xfId="45581"/>
    <cellStyle name="20 % – Zvýraznění1 3 12" xfId="845"/>
    <cellStyle name="20 % – Zvýraznění1 3 12 2" xfId="8462"/>
    <cellStyle name="20 % – Zvýraznění1 3 12 2 2" xfId="23678"/>
    <cellStyle name="20 % – Zvýraznění1 3 12 3" xfId="11711"/>
    <cellStyle name="20 % – Zvýraznění1 3 12 3 2" xfId="26906"/>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2 9" xfId="45582"/>
    <cellStyle name="20 % – Zvýraznění1 3 13" xfId="846"/>
    <cellStyle name="20 % – Zvýraznění1 3 13 2" xfId="8463"/>
    <cellStyle name="20 % – Zvýraznění1 3 13 2 2" xfId="23679"/>
    <cellStyle name="20 % – Zvýraznění1 3 13 3" xfId="11712"/>
    <cellStyle name="20 % – Zvýraznění1 3 13 3 2" xfId="2690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3 9" xfId="45583"/>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3" xfId="11713"/>
    <cellStyle name="20 % – Zvýraznění1 3 2 10 3 2" xfId="26908"/>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0 9" xfId="45584"/>
    <cellStyle name="20 % – Zvýraznění1 3 2 11" xfId="860"/>
    <cellStyle name="20 % – Zvýraznění1 3 2 11 2" xfId="8465"/>
    <cellStyle name="20 % – Zvýraznění1 3 2 11 2 2" xfId="23681"/>
    <cellStyle name="20 % – Zvýraznění1 3 2 11 3" xfId="11714"/>
    <cellStyle name="20 % – Zvýraznění1 3 2 11 3 2" xfId="26909"/>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1 9" xfId="45585"/>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3" xfId="11715"/>
    <cellStyle name="20 % – Zvýraznění1 3 2 2 10 3 2" xfId="26910"/>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0 9" xfId="45586"/>
    <cellStyle name="20 % – Zvýraznění1 3 2 2 11" xfId="7869"/>
    <cellStyle name="20 % – Zvýraznění1 3 2 2 11 2" xfId="23088"/>
    <cellStyle name="20 % – Zvýraznění1 3 2 2 12" xfId="11477"/>
    <cellStyle name="20 % – Zvýraznění1 3 2 2 12 2" xfId="26673"/>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18" xfId="45587"/>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3" xfId="11716"/>
    <cellStyle name="20 % – Zvýraznění1 3 2 2 7 3 2" xfId="26911"/>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7 9" xfId="45588"/>
    <cellStyle name="20 % – Zvýraznění1 3 2 2 8" xfId="888"/>
    <cellStyle name="20 % – Zvýraznění1 3 2 2 8 2" xfId="8467"/>
    <cellStyle name="20 % – Zvýraznění1 3 2 2 8 2 2" xfId="23683"/>
    <cellStyle name="20 % – Zvýraznění1 3 2 2 8 3" xfId="11717"/>
    <cellStyle name="20 % – Zvýraznění1 3 2 2 8 3 2" xfId="26912"/>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8 9" xfId="45589"/>
    <cellStyle name="20 % – Zvýraznění1 3 2 2 9" xfId="889"/>
    <cellStyle name="20 % – Zvýraznění1 3 2 2 9 2" xfId="8468"/>
    <cellStyle name="20 % – Zvýraznění1 3 2 2 9 2 2" xfId="23684"/>
    <cellStyle name="20 % – Zvýraznění1 3 2 2 9 3" xfId="11718"/>
    <cellStyle name="20 % – Zvýraznění1 3 2 2 9 3 2" xfId="26913"/>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2 9 9" xfId="45590"/>
    <cellStyle name="20 % – Zvýraznění1 3 2 3" xfId="380"/>
    <cellStyle name="20 % – Zvýraznění1 3 2 3 10" xfId="19084"/>
    <cellStyle name="20 % – Zvýraznění1 3 2 3 11" xfId="38032"/>
    <cellStyle name="20 % – Zvýraznění1 3 2 3 12" xfId="38033"/>
    <cellStyle name="20 % – Zvýraznění1 3 2 3 13" xfId="45591"/>
    <cellStyle name="20 % – Zvýraznění1 3 2 3 2" xfId="890"/>
    <cellStyle name="20 % – Zvýraznění1 3 2 3 2 2" xfId="8469"/>
    <cellStyle name="20 % – Zvýraznění1 3 2 3 2 2 2" xfId="23685"/>
    <cellStyle name="20 % – Zvýraznění1 3 2 3 2 3" xfId="11719"/>
    <cellStyle name="20 % – Zvýraznění1 3 2 3 2 3 2" xfId="26914"/>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2 9" xfId="45592"/>
    <cellStyle name="20 % – Zvýraznění1 3 2 3 3" xfId="891"/>
    <cellStyle name="20 % – Zvýraznění1 3 2 3 3 2" xfId="8470"/>
    <cellStyle name="20 % – Zvýraznění1 3 2 3 3 2 2" xfId="23686"/>
    <cellStyle name="20 % – Zvýraznění1 3 2 3 3 3" xfId="11720"/>
    <cellStyle name="20 % – Zvýraznění1 3 2 3 3 3 2" xfId="26915"/>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3 9" xfId="45593"/>
    <cellStyle name="20 % – Zvýraznění1 3 2 3 4" xfId="892"/>
    <cellStyle name="20 % – Zvýraznění1 3 2 3 4 2" xfId="8471"/>
    <cellStyle name="20 % – Zvýraznění1 3 2 3 4 2 2" xfId="23687"/>
    <cellStyle name="20 % – Zvýraznění1 3 2 3 4 3" xfId="11721"/>
    <cellStyle name="20 % – Zvýraznění1 3 2 3 4 3 2" xfId="26916"/>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4 9" xfId="45594"/>
    <cellStyle name="20 % – Zvýraznění1 3 2 3 5" xfId="893"/>
    <cellStyle name="20 % – Zvýraznění1 3 2 3 5 2" xfId="11171"/>
    <cellStyle name="20 % – Zvýraznění1 3 2 3 5 2 2" xfId="26371"/>
    <cellStyle name="20 % – Zvýraznění1 3 2 3 5 3" xfId="11722"/>
    <cellStyle name="20 % – Zvýraznění1 3 2 3 5 3 2" xfId="26917"/>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5 9" xfId="45595"/>
    <cellStyle name="20 % – Zvýraznění1 3 2 3 6" xfId="7795"/>
    <cellStyle name="20 % – Zvýraznění1 3 2 3 6 2" xfId="23014"/>
    <cellStyle name="20 % – Zvýraznění1 3 2 3 7" xfId="11478"/>
    <cellStyle name="20 % – Zvýraznění1 3 2 3 7 2" xfId="26674"/>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13" xfId="45596"/>
    <cellStyle name="20 % – Zvýraznění1 3 2 4 2" xfId="894"/>
    <cellStyle name="20 % – Zvýraznění1 3 2 4 2 2" xfId="8472"/>
    <cellStyle name="20 % – Zvýraznění1 3 2 4 2 2 2" xfId="23688"/>
    <cellStyle name="20 % – Zvýraznění1 3 2 4 2 3" xfId="11723"/>
    <cellStyle name="20 % – Zvýraznění1 3 2 4 2 3 2" xfId="26918"/>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2 9" xfId="45597"/>
    <cellStyle name="20 % – Zvýraznění1 3 2 4 3" xfId="895"/>
    <cellStyle name="20 % – Zvýraznění1 3 2 4 3 2" xfId="8473"/>
    <cellStyle name="20 % – Zvýraznění1 3 2 4 3 2 2" xfId="23689"/>
    <cellStyle name="20 % – Zvýraznění1 3 2 4 3 3" xfId="11724"/>
    <cellStyle name="20 % – Zvýraznění1 3 2 4 3 3 2" xfId="26919"/>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3 9" xfId="45598"/>
    <cellStyle name="20 % – Zvýraznění1 3 2 4 4" xfId="896"/>
    <cellStyle name="20 % – Zvýraznění1 3 2 4 4 2" xfId="8474"/>
    <cellStyle name="20 % – Zvýraznění1 3 2 4 4 2 2" xfId="23690"/>
    <cellStyle name="20 % – Zvýraznění1 3 2 4 4 3" xfId="11725"/>
    <cellStyle name="20 % – Zvýraznění1 3 2 4 4 3 2" xfId="26920"/>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4 9" xfId="45599"/>
    <cellStyle name="20 % – Zvýraznění1 3 2 4 5" xfId="897"/>
    <cellStyle name="20 % – Zvýraznění1 3 2 4 5 2" xfId="11297"/>
    <cellStyle name="20 % – Zvýraznění1 3 2 4 5 2 2" xfId="26497"/>
    <cellStyle name="20 % – Zvýraznění1 3 2 4 5 3" xfId="11726"/>
    <cellStyle name="20 % – Zvýraznění1 3 2 4 5 3 2" xfId="26921"/>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5 9" xfId="45600"/>
    <cellStyle name="20 % – Zvýraznění1 3 2 4 6" xfId="7684"/>
    <cellStyle name="20 % – Zvýraznění1 3 2 4 6 2" xfId="22903"/>
    <cellStyle name="20 % – Zvýraznění1 3 2 4 7" xfId="11479"/>
    <cellStyle name="20 % – Zvýraznění1 3 2 4 7 2" xfId="26675"/>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12" xfId="45601"/>
    <cellStyle name="20 % – Zvýraznění1 3 2 5 2" xfId="899"/>
    <cellStyle name="20 % – Zvýraznění1 3 2 5 2 2" xfId="8475"/>
    <cellStyle name="20 % – Zvýraznění1 3 2 5 2 2 2" xfId="23691"/>
    <cellStyle name="20 % – Zvýraznění1 3 2 5 2 3" xfId="11728"/>
    <cellStyle name="20 % – Zvýraznění1 3 2 5 2 3 2" xfId="26923"/>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2 9" xfId="45602"/>
    <cellStyle name="20 % – Zvýraznění1 3 2 5 3" xfId="900"/>
    <cellStyle name="20 % – Zvýraznění1 3 2 5 3 2" xfId="8476"/>
    <cellStyle name="20 % – Zvýraznění1 3 2 5 3 2 2" xfId="23692"/>
    <cellStyle name="20 % – Zvýraznění1 3 2 5 3 3" xfId="11729"/>
    <cellStyle name="20 % – Zvýraznění1 3 2 5 3 3 2" xfId="26924"/>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3 9" xfId="45603"/>
    <cellStyle name="20 % – Zvýraznění1 3 2 5 4" xfId="901"/>
    <cellStyle name="20 % – Zvýraznění1 3 2 5 4 2" xfId="8477"/>
    <cellStyle name="20 % – Zvýraznění1 3 2 5 4 2 2" xfId="23693"/>
    <cellStyle name="20 % – Zvýraznění1 3 2 5 4 3" xfId="11730"/>
    <cellStyle name="20 % – Zvýraznění1 3 2 5 4 3 2" xfId="26925"/>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4 9" xfId="45604"/>
    <cellStyle name="20 % – Zvýraznění1 3 2 5 5" xfId="7888"/>
    <cellStyle name="20 % – Zvýraznění1 3 2 5 5 2" xfId="23105"/>
    <cellStyle name="20 % – Zvýraznění1 3 2 5 6" xfId="11727"/>
    <cellStyle name="20 % – Zvýraznění1 3 2 5 6 2" xfId="2692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12" xfId="45605"/>
    <cellStyle name="20 % – Zvýraznění1 3 2 6 2" xfId="903"/>
    <cellStyle name="20 % – Zvýraznění1 3 2 6 2 2" xfId="8478"/>
    <cellStyle name="20 % – Zvýraznění1 3 2 6 2 2 2" xfId="23694"/>
    <cellStyle name="20 % – Zvýraznění1 3 2 6 2 3" xfId="11732"/>
    <cellStyle name="20 % – Zvýraznění1 3 2 6 2 3 2" xfId="2692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2 9" xfId="45606"/>
    <cellStyle name="20 % – Zvýraznění1 3 2 6 3" xfId="904"/>
    <cellStyle name="20 % – Zvýraznění1 3 2 6 3 2" xfId="8479"/>
    <cellStyle name="20 % – Zvýraznění1 3 2 6 3 2 2" xfId="23695"/>
    <cellStyle name="20 % – Zvýraznění1 3 2 6 3 3" xfId="11733"/>
    <cellStyle name="20 % – Zvýraznění1 3 2 6 3 3 2" xfId="26928"/>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3 9" xfId="45607"/>
    <cellStyle name="20 % – Zvýraznění1 3 2 6 4" xfId="905"/>
    <cellStyle name="20 % – Zvýraznění1 3 2 6 4 2" xfId="8480"/>
    <cellStyle name="20 % – Zvýraznění1 3 2 6 4 2 2" xfId="23696"/>
    <cellStyle name="20 % – Zvýraznění1 3 2 6 4 3" xfId="11734"/>
    <cellStyle name="20 % – Zvýraznění1 3 2 6 4 3 2" xfId="26929"/>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4 9" xfId="45608"/>
    <cellStyle name="20 % – Zvýraznění1 3 2 6 5" xfId="8262"/>
    <cellStyle name="20 % – Zvýraznění1 3 2 6 5 2" xfId="23478"/>
    <cellStyle name="20 % – Zvýraznění1 3 2 6 6" xfId="11731"/>
    <cellStyle name="20 % – Zvýraznění1 3 2 6 6 2" xfId="26926"/>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12" xfId="45609"/>
    <cellStyle name="20 % – Zvýraznění1 3 2 7 2" xfId="907"/>
    <cellStyle name="20 % – Zvýraznění1 3 2 7 2 2" xfId="8481"/>
    <cellStyle name="20 % – Zvýraznění1 3 2 7 2 2 2" xfId="23697"/>
    <cellStyle name="20 % – Zvýraznění1 3 2 7 2 3" xfId="11736"/>
    <cellStyle name="20 % – Zvýraznění1 3 2 7 2 3 2" xfId="26931"/>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2 9" xfId="45610"/>
    <cellStyle name="20 % – Zvýraznění1 3 2 7 3" xfId="908"/>
    <cellStyle name="20 % – Zvýraznění1 3 2 7 3 2" xfId="8482"/>
    <cellStyle name="20 % – Zvýraznění1 3 2 7 3 2 2" xfId="23698"/>
    <cellStyle name="20 % – Zvýraznění1 3 2 7 3 3" xfId="11737"/>
    <cellStyle name="20 % – Zvýraznění1 3 2 7 3 3 2" xfId="2693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3 9" xfId="45611"/>
    <cellStyle name="20 % – Zvýraznění1 3 2 7 4" xfId="909"/>
    <cellStyle name="20 % – Zvýraznění1 3 2 7 4 2" xfId="8483"/>
    <cellStyle name="20 % – Zvýraznění1 3 2 7 4 2 2" xfId="23699"/>
    <cellStyle name="20 % – Zvýraznění1 3 2 7 4 3" xfId="11738"/>
    <cellStyle name="20 % – Zvýraznění1 3 2 7 4 3 2" xfId="26933"/>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4 9" xfId="45612"/>
    <cellStyle name="20 % – Zvýraznění1 3 2 7 5" xfId="8350"/>
    <cellStyle name="20 % – Zvýraznění1 3 2 7 5 2" xfId="23566"/>
    <cellStyle name="20 % – Zvýraznění1 3 2 7 6" xfId="11735"/>
    <cellStyle name="20 % – Zvýraznění1 3 2 7 6 2" xfId="26930"/>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12" xfId="45613"/>
    <cellStyle name="20 % – Zvýraznění1 3 2 8 2" xfId="911"/>
    <cellStyle name="20 % – Zvýraznění1 3 2 8 2 2" xfId="8484"/>
    <cellStyle name="20 % – Zvýraznění1 3 2 8 2 2 2" xfId="23700"/>
    <cellStyle name="20 % – Zvýraznění1 3 2 8 2 3" xfId="11740"/>
    <cellStyle name="20 % – Zvýraznění1 3 2 8 2 3 2" xfId="26935"/>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2 9" xfId="45614"/>
    <cellStyle name="20 % – Zvýraznění1 3 2 8 3" xfId="912"/>
    <cellStyle name="20 % – Zvýraznění1 3 2 8 3 2" xfId="8485"/>
    <cellStyle name="20 % – Zvýraznění1 3 2 8 3 2 2" xfId="23701"/>
    <cellStyle name="20 % – Zvýraznění1 3 2 8 3 3" xfId="11741"/>
    <cellStyle name="20 % – Zvýraznění1 3 2 8 3 3 2" xfId="26936"/>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3 9" xfId="45615"/>
    <cellStyle name="20 % – Zvýraznění1 3 2 8 4" xfId="913"/>
    <cellStyle name="20 % – Zvýraznění1 3 2 8 4 2" xfId="8486"/>
    <cellStyle name="20 % – Zvýraznění1 3 2 8 4 2 2" xfId="23702"/>
    <cellStyle name="20 % – Zvýraznění1 3 2 8 4 3" xfId="11742"/>
    <cellStyle name="20 % – Zvýraznění1 3 2 8 4 3 2" xfId="2693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4 9" xfId="45616"/>
    <cellStyle name="20 % – Zvýraznění1 3 2 8 5" xfId="8433"/>
    <cellStyle name="20 % – Zvýraznění1 3 2 8 5 2" xfId="23649"/>
    <cellStyle name="20 % – Zvýraznění1 3 2 8 6" xfId="11739"/>
    <cellStyle name="20 % – Zvýraznění1 3 2 8 6 2" xfId="26934"/>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3" xfId="11743"/>
    <cellStyle name="20 % – Zvýraznění1 3 2 9 3 2" xfId="26938"/>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 9 9" xfId="45617"/>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3" xfId="11744"/>
    <cellStyle name="20 % – Zvýraznění1 3 21 3 2" xfId="26939"/>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1 9" xfId="45618"/>
    <cellStyle name="20 % – Zvýraznění1 3 22" xfId="7598"/>
    <cellStyle name="20 % – Zvýraznění1 3 22 2" xfId="22817"/>
    <cellStyle name="20 % – Zvýraznění1 3 3" xfId="382"/>
    <cellStyle name="20 % – Zvýraznění1 3 3 10" xfId="918"/>
    <cellStyle name="20 % – Zvýraznění1 3 3 10 2" xfId="8488"/>
    <cellStyle name="20 % – Zvýraznění1 3 3 10 2 2" xfId="23704"/>
    <cellStyle name="20 % – Zvýraznění1 3 3 10 3" xfId="11745"/>
    <cellStyle name="20 % – Zvýraznění1 3 3 10 3 2" xfId="2694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0 9" xfId="45619"/>
    <cellStyle name="20 % – Zvýraznění1 3 3 11" xfId="919"/>
    <cellStyle name="20 % – Zvýraznění1 3 3 11 2" xfId="11265"/>
    <cellStyle name="20 % – Zvýraznění1 3 3 11 2 2" xfId="26465"/>
    <cellStyle name="20 % – Zvýraznění1 3 3 11 3" xfId="11746"/>
    <cellStyle name="20 % – Zvýraznění1 3 3 11 3 2" xfId="26941"/>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1 9" xfId="45620"/>
    <cellStyle name="20 % – Zvýraznění1 3 3 12" xfId="7853"/>
    <cellStyle name="20 % – Zvýraznění1 3 3 12 2" xfId="23072"/>
    <cellStyle name="20 % – Zvýraznění1 3 3 13" xfId="11480"/>
    <cellStyle name="20 % – Zvýraznění1 3 3 13 2" xfId="26676"/>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19" xfId="45621"/>
    <cellStyle name="20 % – Zvýraznění1 3 3 2" xfId="920"/>
    <cellStyle name="20 % – Zvýraznění1 3 3 2 10" xfId="38094"/>
    <cellStyle name="20 % – Zvýraznění1 3 3 2 11" xfId="38095"/>
    <cellStyle name="20 % – Zvýraznění1 3 3 2 12" xfId="45622"/>
    <cellStyle name="20 % – Zvýraznění1 3 3 2 2" xfId="921"/>
    <cellStyle name="20 % – Zvýraznění1 3 3 2 2 2" xfId="8489"/>
    <cellStyle name="20 % – Zvýraznění1 3 3 2 2 2 2" xfId="23705"/>
    <cellStyle name="20 % – Zvýraznění1 3 3 2 2 3" xfId="11748"/>
    <cellStyle name="20 % – Zvýraznění1 3 3 2 2 3 2" xfId="26943"/>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2 9" xfId="45623"/>
    <cellStyle name="20 % – Zvýraznění1 3 3 2 3" xfId="922"/>
    <cellStyle name="20 % – Zvýraznění1 3 3 2 3 2" xfId="8490"/>
    <cellStyle name="20 % – Zvýraznění1 3 3 2 3 2 2" xfId="23706"/>
    <cellStyle name="20 % – Zvýraznění1 3 3 2 3 3" xfId="11749"/>
    <cellStyle name="20 % – Zvýraznění1 3 3 2 3 3 2" xfId="26944"/>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3 9" xfId="45624"/>
    <cellStyle name="20 % – Zvýraznění1 3 3 2 4" xfId="923"/>
    <cellStyle name="20 % – Zvýraznění1 3 3 2 4 2" xfId="8491"/>
    <cellStyle name="20 % – Zvýraznění1 3 3 2 4 2 2" xfId="23707"/>
    <cellStyle name="20 % – Zvýraznění1 3 3 2 4 3" xfId="11750"/>
    <cellStyle name="20 % – Zvýraznění1 3 3 2 4 3 2" xfId="2694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4 9" xfId="45625"/>
    <cellStyle name="20 % – Zvýraznění1 3 3 2 5" xfId="7914"/>
    <cellStyle name="20 % – Zvýraznění1 3 3 2 5 2" xfId="23131"/>
    <cellStyle name="20 % – Zvýraznění1 3 3 2 6" xfId="11747"/>
    <cellStyle name="20 % – Zvýraznění1 3 3 2 6 2" xfId="26942"/>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12" xfId="45626"/>
    <cellStyle name="20 % – Zvýraznění1 3 3 3 2" xfId="925"/>
    <cellStyle name="20 % – Zvýraznění1 3 3 3 2 2" xfId="8492"/>
    <cellStyle name="20 % – Zvýraznění1 3 3 3 2 2 2" xfId="23708"/>
    <cellStyle name="20 % – Zvýraznění1 3 3 3 2 3" xfId="11752"/>
    <cellStyle name="20 % – Zvýraznění1 3 3 3 2 3 2" xfId="26947"/>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2 9" xfId="45627"/>
    <cellStyle name="20 % – Zvýraznění1 3 3 3 3" xfId="926"/>
    <cellStyle name="20 % – Zvýraznění1 3 3 3 3 2" xfId="8493"/>
    <cellStyle name="20 % – Zvýraznění1 3 3 3 3 2 2" xfId="23709"/>
    <cellStyle name="20 % – Zvýraznění1 3 3 3 3 3" xfId="11753"/>
    <cellStyle name="20 % – Zvýraznění1 3 3 3 3 3 2" xfId="26948"/>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3 9" xfId="45628"/>
    <cellStyle name="20 % – Zvýraznění1 3 3 3 4" xfId="927"/>
    <cellStyle name="20 % – Zvýraznění1 3 3 3 4 2" xfId="8494"/>
    <cellStyle name="20 % – Zvýraznění1 3 3 3 4 2 2" xfId="23710"/>
    <cellStyle name="20 % – Zvýraznění1 3 3 3 4 3" xfId="11754"/>
    <cellStyle name="20 % – Zvýraznění1 3 3 3 4 3 2" xfId="26949"/>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4 9" xfId="45629"/>
    <cellStyle name="20 % – Zvýraznění1 3 3 3 5" xfId="8067"/>
    <cellStyle name="20 % – Zvýraznění1 3 3 3 5 2" xfId="23283"/>
    <cellStyle name="20 % – Zvýraznění1 3 3 3 6" xfId="11751"/>
    <cellStyle name="20 % – Zvýraznění1 3 3 3 6 2" xfId="26946"/>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12" xfId="45630"/>
    <cellStyle name="20 % – Zvýraznění1 3 3 4 2" xfId="929"/>
    <cellStyle name="20 % – Zvýraznění1 3 3 4 2 2" xfId="8495"/>
    <cellStyle name="20 % – Zvýraznění1 3 3 4 2 2 2" xfId="23711"/>
    <cellStyle name="20 % – Zvýraznění1 3 3 4 2 3" xfId="11756"/>
    <cellStyle name="20 % – Zvýraznění1 3 3 4 2 3 2" xfId="26951"/>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2 9" xfId="45631"/>
    <cellStyle name="20 % – Zvýraznění1 3 3 4 3" xfId="930"/>
    <cellStyle name="20 % – Zvýraznění1 3 3 4 3 2" xfId="8496"/>
    <cellStyle name="20 % – Zvýraznění1 3 3 4 3 2 2" xfId="23712"/>
    <cellStyle name="20 % – Zvýraznění1 3 3 4 3 3" xfId="11757"/>
    <cellStyle name="20 % – Zvýraznění1 3 3 4 3 3 2" xfId="26952"/>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3 9" xfId="45632"/>
    <cellStyle name="20 % – Zvýraznění1 3 3 4 4" xfId="931"/>
    <cellStyle name="20 % – Zvýraznění1 3 3 4 4 2" xfId="8497"/>
    <cellStyle name="20 % – Zvýraznění1 3 3 4 4 2 2" xfId="23713"/>
    <cellStyle name="20 % – Zvýraznění1 3 3 4 4 3" xfId="11758"/>
    <cellStyle name="20 % – Zvýraznění1 3 3 4 4 3 2" xfId="26953"/>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4 9" xfId="45633"/>
    <cellStyle name="20 % – Zvýraznění1 3 3 4 5" xfId="8147"/>
    <cellStyle name="20 % – Zvýraznění1 3 3 4 5 2" xfId="23363"/>
    <cellStyle name="20 % – Zvýraznění1 3 3 4 6" xfId="11755"/>
    <cellStyle name="20 % – Zvýraznění1 3 3 4 6 2" xfId="2695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12" xfId="45634"/>
    <cellStyle name="20 % – Zvýraznění1 3 3 5 2" xfId="933"/>
    <cellStyle name="20 % – Zvýraznění1 3 3 5 2 2" xfId="8498"/>
    <cellStyle name="20 % – Zvýraznění1 3 3 5 2 2 2" xfId="23714"/>
    <cellStyle name="20 % – Zvýraznění1 3 3 5 2 3" xfId="11760"/>
    <cellStyle name="20 % – Zvýraznění1 3 3 5 2 3 2" xfId="2695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2 9" xfId="45635"/>
    <cellStyle name="20 % – Zvýraznění1 3 3 5 3" xfId="934"/>
    <cellStyle name="20 % – Zvýraznění1 3 3 5 3 2" xfId="8499"/>
    <cellStyle name="20 % – Zvýraznění1 3 3 5 3 2 2" xfId="23715"/>
    <cellStyle name="20 % – Zvýraznění1 3 3 5 3 3" xfId="11761"/>
    <cellStyle name="20 % – Zvýraznění1 3 3 5 3 3 2" xfId="26956"/>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3 9" xfId="45636"/>
    <cellStyle name="20 % – Zvýraznění1 3 3 5 4" xfId="935"/>
    <cellStyle name="20 % – Zvýraznění1 3 3 5 4 2" xfId="8500"/>
    <cellStyle name="20 % – Zvýraznění1 3 3 5 4 2 2" xfId="23716"/>
    <cellStyle name="20 % – Zvýraznění1 3 3 5 4 3" xfId="11762"/>
    <cellStyle name="20 % – Zvýraznění1 3 3 5 4 3 2" xfId="26957"/>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4 9" xfId="45637"/>
    <cellStyle name="20 % – Zvýraznění1 3 3 5 5" xfId="8229"/>
    <cellStyle name="20 % – Zvýraznění1 3 3 5 5 2" xfId="23445"/>
    <cellStyle name="20 % – Zvýraznění1 3 3 5 6" xfId="11759"/>
    <cellStyle name="20 % – Zvýraznění1 3 3 5 6 2" xfId="26954"/>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12" xfId="45638"/>
    <cellStyle name="20 % – Zvýraznění1 3 3 6 2" xfId="937"/>
    <cellStyle name="20 % – Zvýraznění1 3 3 6 2 2" xfId="8501"/>
    <cellStyle name="20 % – Zvýraznění1 3 3 6 2 2 2" xfId="23717"/>
    <cellStyle name="20 % – Zvýraznění1 3 3 6 2 3" xfId="11764"/>
    <cellStyle name="20 % – Zvýraznění1 3 3 6 2 3 2" xfId="26959"/>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2 9" xfId="45639"/>
    <cellStyle name="20 % – Zvýraznění1 3 3 6 3" xfId="938"/>
    <cellStyle name="20 % – Zvýraznění1 3 3 6 3 2" xfId="8502"/>
    <cellStyle name="20 % – Zvýraznění1 3 3 6 3 2 2" xfId="23718"/>
    <cellStyle name="20 % – Zvýraznění1 3 3 6 3 3" xfId="11765"/>
    <cellStyle name="20 % – Zvýraznění1 3 3 6 3 3 2" xfId="2696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3 9" xfId="45640"/>
    <cellStyle name="20 % – Zvýraznění1 3 3 6 4" xfId="939"/>
    <cellStyle name="20 % – Zvýraznění1 3 3 6 4 2" xfId="8503"/>
    <cellStyle name="20 % – Zvýraznění1 3 3 6 4 2 2" xfId="23719"/>
    <cellStyle name="20 % – Zvýraznění1 3 3 6 4 3" xfId="11766"/>
    <cellStyle name="20 % – Zvýraznění1 3 3 6 4 3 2" xfId="26961"/>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4 9" xfId="45641"/>
    <cellStyle name="20 % – Zvýraznění1 3 3 6 5" xfId="8322"/>
    <cellStyle name="20 % – Zvýraznění1 3 3 6 5 2" xfId="23538"/>
    <cellStyle name="20 % – Zvýraznění1 3 3 6 6" xfId="11763"/>
    <cellStyle name="20 % – Zvýraznění1 3 3 6 6 2" xfId="26958"/>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12" xfId="45642"/>
    <cellStyle name="20 % – Zvýraznění1 3 3 7 2" xfId="941"/>
    <cellStyle name="20 % – Zvýraznění1 3 3 7 2 2" xfId="8504"/>
    <cellStyle name="20 % – Zvýraznění1 3 3 7 2 2 2" xfId="23720"/>
    <cellStyle name="20 % – Zvýraznění1 3 3 7 2 3" xfId="11768"/>
    <cellStyle name="20 % – Zvýraznění1 3 3 7 2 3 2" xfId="26963"/>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2 9" xfId="45643"/>
    <cellStyle name="20 % – Zvýraznění1 3 3 7 3" xfId="942"/>
    <cellStyle name="20 % – Zvýraznění1 3 3 7 3 2" xfId="8505"/>
    <cellStyle name="20 % – Zvýraznění1 3 3 7 3 2 2" xfId="23721"/>
    <cellStyle name="20 % – Zvýraznění1 3 3 7 3 3" xfId="11769"/>
    <cellStyle name="20 % – Zvýraznění1 3 3 7 3 3 2" xfId="26964"/>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3 9" xfId="45644"/>
    <cellStyle name="20 % – Zvýraznění1 3 3 7 4" xfId="943"/>
    <cellStyle name="20 % – Zvýraznění1 3 3 7 4 2" xfId="8506"/>
    <cellStyle name="20 % – Zvýraznění1 3 3 7 4 2 2" xfId="23722"/>
    <cellStyle name="20 % – Zvýraznění1 3 3 7 4 3" xfId="11770"/>
    <cellStyle name="20 % – Zvýraznění1 3 3 7 4 3 2" xfId="2696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4 9" xfId="45645"/>
    <cellStyle name="20 % – Zvýraznění1 3 3 7 5" xfId="8405"/>
    <cellStyle name="20 % – Zvýraznění1 3 3 7 5 2" xfId="23621"/>
    <cellStyle name="20 % – Zvýraznění1 3 3 7 6" xfId="11767"/>
    <cellStyle name="20 % – Zvýraznění1 3 3 7 6 2" xfId="26962"/>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3" xfId="11771"/>
    <cellStyle name="20 % – Zvýraznění1 3 3 8 3 2" xfId="26966"/>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8 9" xfId="45646"/>
    <cellStyle name="20 % – Zvýraznění1 3 3 9" xfId="945"/>
    <cellStyle name="20 % – Zvýraznění1 3 3 9 2" xfId="8508"/>
    <cellStyle name="20 % – Zvýraznění1 3 3 9 2 2" xfId="23724"/>
    <cellStyle name="20 % – Zvýraznění1 3 3 9 3" xfId="11772"/>
    <cellStyle name="20 % – Zvýraznění1 3 3 9 3 2" xfId="26967"/>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3 9 9" xfId="45647"/>
    <cellStyle name="20 % – Zvýraznění1 3 4" xfId="383"/>
    <cellStyle name="20 % – Zvýraznění1 3 4 10" xfId="19087"/>
    <cellStyle name="20 % – Zvýraznění1 3 4 11" xfId="38146"/>
    <cellStyle name="20 % – Zvýraznění1 3 4 12" xfId="38147"/>
    <cellStyle name="20 % – Zvýraznění1 3 4 13" xfId="45648"/>
    <cellStyle name="20 % – Zvýraznění1 3 4 2" xfId="946"/>
    <cellStyle name="20 % – Zvýraznění1 3 4 2 2" xfId="8509"/>
    <cellStyle name="20 % – Zvýraznění1 3 4 2 2 2" xfId="23725"/>
    <cellStyle name="20 % – Zvýraznění1 3 4 2 3" xfId="11773"/>
    <cellStyle name="20 % – Zvýraznění1 3 4 2 3 2" xfId="26968"/>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2 9" xfId="45649"/>
    <cellStyle name="20 % – Zvýraznění1 3 4 3" xfId="947"/>
    <cellStyle name="20 % – Zvýraznění1 3 4 3 2" xfId="8510"/>
    <cellStyle name="20 % – Zvýraznění1 3 4 3 2 2" xfId="23726"/>
    <cellStyle name="20 % – Zvýraznění1 3 4 3 3" xfId="11774"/>
    <cellStyle name="20 % – Zvýraznění1 3 4 3 3 2" xfId="26969"/>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3 9" xfId="45650"/>
    <cellStyle name="20 % – Zvýraznění1 3 4 4" xfId="948"/>
    <cellStyle name="20 % – Zvýraznění1 3 4 4 2" xfId="8511"/>
    <cellStyle name="20 % – Zvýraznění1 3 4 4 2 2" xfId="23727"/>
    <cellStyle name="20 % – Zvýraznění1 3 4 4 3" xfId="11775"/>
    <cellStyle name="20 % – Zvýraznění1 3 4 4 3 2" xfId="26970"/>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4 9" xfId="45651"/>
    <cellStyle name="20 % – Zvýraznění1 3 4 5" xfId="949"/>
    <cellStyle name="20 % – Zvýraznění1 3 4 5 2" xfId="11163"/>
    <cellStyle name="20 % – Zvýraznění1 3 4 5 2 2" xfId="26363"/>
    <cellStyle name="20 % – Zvýraznění1 3 4 5 3" xfId="11776"/>
    <cellStyle name="20 % – Zvýraznění1 3 4 5 3 2" xfId="26971"/>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5 9" xfId="45652"/>
    <cellStyle name="20 % – Zvýraznění1 3 4 6" xfId="7809"/>
    <cellStyle name="20 % – Zvýraznění1 3 4 6 2" xfId="23028"/>
    <cellStyle name="20 % – Zvýraznění1 3 4 7" xfId="11481"/>
    <cellStyle name="20 % – Zvýraznění1 3 4 7 2" xfId="26677"/>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13" xfId="45653"/>
    <cellStyle name="20 % – Zvýraznění1 3 5 2" xfId="950"/>
    <cellStyle name="20 % – Zvýraznění1 3 5 2 2" xfId="8512"/>
    <cellStyle name="20 % – Zvýraznění1 3 5 2 2 2" xfId="23728"/>
    <cellStyle name="20 % – Zvýraznění1 3 5 2 3" xfId="11777"/>
    <cellStyle name="20 % – Zvýraznění1 3 5 2 3 2" xfId="26972"/>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2 9" xfId="45654"/>
    <cellStyle name="20 % – Zvýraznění1 3 5 3" xfId="951"/>
    <cellStyle name="20 % – Zvýraznění1 3 5 3 2" xfId="8513"/>
    <cellStyle name="20 % – Zvýraznění1 3 5 3 2 2" xfId="23729"/>
    <cellStyle name="20 % – Zvýraznění1 3 5 3 3" xfId="11778"/>
    <cellStyle name="20 % – Zvýraznění1 3 5 3 3 2" xfId="26973"/>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3 9" xfId="45655"/>
    <cellStyle name="20 % – Zvýraznění1 3 5 4" xfId="952"/>
    <cellStyle name="20 % – Zvýraznění1 3 5 4 2" xfId="8514"/>
    <cellStyle name="20 % – Zvýraznění1 3 5 4 2 2" xfId="23730"/>
    <cellStyle name="20 % – Zvýraznění1 3 5 4 3" xfId="11779"/>
    <cellStyle name="20 % – Zvýraznění1 3 5 4 3 2" xfId="26974"/>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4 9" xfId="45656"/>
    <cellStyle name="20 % – Zvýraznění1 3 5 5" xfId="953"/>
    <cellStyle name="20 % – Zvýraznění1 3 5 5 2" xfId="11295"/>
    <cellStyle name="20 % – Zvýraznění1 3 5 5 2 2" xfId="26495"/>
    <cellStyle name="20 % – Zvýraznění1 3 5 5 3" xfId="11780"/>
    <cellStyle name="20 % – Zvýraznění1 3 5 5 3 2" xfId="2697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5 9" xfId="45657"/>
    <cellStyle name="20 % – Zvýraznění1 3 5 6" xfId="7762"/>
    <cellStyle name="20 % – Zvýraznění1 3 5 6 2" xfId="22981"/>
    <cellStyle name="20 % – Zvýraznění1 3 5 7" xfId="11482"/>
    <cellStyle name="20 % – Zvýraznění1 3 5 7 2" xfId="26678"/>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12" xfId="45658"/>
    <cellStyle name="20 % – Zvýraznění1 3 6 2" xfId="955"/>
    <cellStyle name="20 % – Zvýraznění1 3 6 2 2" xfId="8515"/>
    <cellStyle name="20 % – Zvýraznění1 3 6 2 2 2" xfId="23731"/>
    <cellStyle name="20 % – Zvýraznění1 3 6 2 3" xfId="11782"/>
    <cellStyle name="20 % – Zvýraznění1 3 6 2 3 2" xfId="26977"/>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2 9" xfId="45659"/>
    <cellStyle name="20 % – Zvýraznění1 3 6 3" xfId="956"/>
    <cellStyle name="20 % – Zvýraznění1 3 6 3 2" xfId="8516"/>
    <cellStyle name="20 % – Zvýraznění1 3 6 3 2 2" xfId="23732"/>
    <cellStyle name="20 % – Zvýraznění1 3 6 3 3" xfId="11783"/>
    <cellStyle name="20 % – Zvýraznění1 3 6 3 3 2" xfId="26978"/>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3 9" xfId="45660"/>
    <cellStyle name="20 % – Zvýraznění1 3 6 4" xfId="957"/>
    <cellStyle name="20 % – Zvýraznění1 3 6 4 2" xfId="8517"/>
    <cellStyle name="20 % – Zvýraznění1 3 6 4 2 2" xfId="23733"/>
    <cellStyle name="20 % – Zvýraznění1 3 6 4 3" xfId="11784"/>
    <cellStyle name="20 % – Zvýraznění1 3 6 4 3 2" xfId="26979"/>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4 9" xfId="45661"/>
    <cellStyle name="20 % – Zvýraznění1 3 6 5" xfId="8011"/>
    <cellStyle name="20 % – Zvýraznění1 3 6 5 2" xfId="23228"/>
    <cellStyle name="20 % – Zvýraznění1 3 6 6" xfId="11781"/>
    <cellStyle name="20 % – Zvýraznění1 3 6 6 2" xfId="26976"/>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12" xfId="45662"/>
    <cellStyle name="20 % – Zvýraznění1 3 7 2" xfId="959"/>
    <cellStyle name="20 % – Zvýraznění1 3 7 2 2" xfId="8518"/>
    <cellStyle name="20 % – Zvýraznění1 3 7 2 2 2" xfId="23734"/>
    <cellStyle name="20 % – Zvýraznění1 3 7 2 3" xfId="11786"/>
    <cellStyle name="20 % – Zvýraznění1 3 7 2 3 2" xfId="26981"/>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2 9" xfId="45663"/>
    <cellStyle name="20 % – Zvýraznění1 3 7 3" xfId="960"/>
    <cellStyle name="20 % – Zvýraznění1 3 7 3 2" xfId="8519"/>
    <cellStyle name="20 % – Zvýraznění1 3 7 3 2 2" xfId="23735"/>
    <cellStyle name="20 % – Zvýraznění1 3 7 3 3" xfId="11787"/>
    <cellStyle name="20 % – Zvýraznění1 3 7 3 3 2" xfId="26982"/>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3 9" xfId="45664"/>
    <cellStyle name="20 % – Zvýraznění1 3 7 4" xfId="961"/>
    <cellStyle name="20 % – Zvýraznění1 3 7 4 2" xfId="8520"/>
    <cellStyle name="20 % – Zvýraznění1 3 7 4 2 2" xfId="23736"/>
    <cellStyle name="20 % – Zvýraznění1 3 7 4 3" xfId="11788"/>
    <cellStyle name="20 % – Zvýraznění1 3 7 4 3 2" xfId="26983"/>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4 9" xfId="45665"/>
    <cellStyle name="20 % – Zvýraznění1 3 7 5" xfId="8100"/>
    <cellStyle name="20 % – Zvýraznění1 3 7 5 2" xfId="23316"/>
    <cellStyle name="20 % – Zvýraznění1 3 7 6" xfId="11785"/>
    <cellStyle name="20 % – Zvýraznění1 3 7 6 2" xfId="269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12" xfId="45666"/>
    <cellStyle name="20 % – Zvýraznění1 3 8 2" xfId="963"/>
    <cellStyle name="20 % – Zvýraznění1 3 8 2 2" xfId="8521"/>
    <cellStyle name="20 % – Zvýraznění1 3 8 2 2 2" xfId="23737"/>
    <cellStyle name="20 % – Zvýraznění1 3 8 2 3" xfId="11790"/>
    <cellStyle name="20 % – Zvýraznění1 3 8 2 3 2" xfId="269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2 9" xfId="45667"/>
    <cellStyle name="20 % – Zvýraznění1 3 8 3" xfId="964"/>
    <cellStyle name="20 % – Zvýraznění1 3 8 3 2" xfId="8522"/>
    <cellStyle name="20 % – Zvýraznění1 3 8 3 2 2" xfId="23738"/>
    <cellStyle name="20 % – Zvýraznění1 3 8 3 3" xfId="11791"/>
    <cellStyle name="20 % – Zvýraznění1 3 8 3 3 2" xfId="26986"/>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3 9" xfId="45668"/>
    <cellStyle name="20 % – Zvýraznění1 3 8 4" xfId="965"/>
    <cellStyle name="20 % – Zvýraznění1 3 8 4 2" xfId="8523"/>
    <cellStyle name="20 % – Zvýraznění1 3 8 4 2 2" xfId="23739"/>
    <cellStyle name="20 % – Zvýraznění1 3 8 4 3" xfId="11792"/>
    <cellStyle name="20 % – Zvýraznění1 3 8 4 3 2" xfId="26987"/>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4 9" xfId="45669"/>
    <cellStyle name="20 % – Zvýraznění1 3 8 5" xfId="8005"/>
    <cellStyle name="20 % – Zvýraznění1 3 8 5 2" xfId="23222"/>
    <cellStyle name="20 % – Zvýraznění1 3 8 6" xfId="11789"/>
    <cellStyle name="20 % – Zvýraznění1 3 8 6 2" xfId="26984"/>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12" xfId="45670"/>
    <cellStyle name="20 % – Zvýraznění1 3 9 2" xfId="967"/>
    <cellStyle name="20 % – Zvýraznění1 3 9 2 2" xfId="8524"/>
    <cellStyle name="20 % – Zvýraznění1 3 9 2 2 2" xfId="23740"/>
    <cellStyle name="20 % – Zvýraznění1 3 9 2 3" xfId="11794"/>
    <cellStyle name="20 % – Zvýraznění1 3 9 2 3 2" xfId="26989"/>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2 9" xfId="45671"/>
    <cellStyle name="20 % – Zvýraznění1 3 9 3" xfId="968"/>
    <cellStyle name="20 % – Zvýraznění1 3 9 3 2" xfId="8525"/>
    <cellStyle name="20 % – Zvýraznění1 3 9 3 2 2" xfId="23741"/>
    <cellStyle name="20 % – Zvýraznění1 3 9 3 3" xfId="11795"/>
    <cellStyle name="20 % – Zvýraznění1 3 9 3 3 2" xfId="2699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3 9" xfId="45672"/>
    <cellStyle name="20 % – Zvýraznění1 3 9 4" xfId="969"/>
    <cellStyle name="20 % – Zvýraznění1 3 9 4 2" xfId="8526"/>
    <cellStyle name="20 % – Zvýraznění1 3 9 4 2 2" xfId="23742"/>
    <cellStyle name="20 % – Zvýraznění1 3 9 4 3" xfId="11796"/>
    <cellStyle name="20 % – Zvýraznění1 3 9 4 3 2" xfId="26991"/>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4 9" xfId="45673"/>
    <cellStyle name="20 % – Zvýraznění1 3 9 5" xfId="8000"/>
    <cellStyle name="20 % – Zvýraznění1 3 9 5 2" xfId="23217"/>
    <cellStyle name="20 % – Zvýraznění1 3 9 6" xfId="11793"/>
    <cellStyle name="20 % – Zvýraznění1 3 9 6 2" xfId="26988"/>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3" xfId="11797"/>
    <cellStyle name="20 % – Zvýraznění1 4 10 3 2" xfId="26992"/>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0 9" xfId="45674"/>
    <cellStyle name="20 % – Zvýraznění1 4 11" xfId="971"/>
    <cellStyle name="20 % – Zvýraznění1 4 11 2" xfId="8528"/>
    <cellStyle name="20 % – Zvýraznění1 4 11 2 2" xfId="23744"/>
    <cellStyle name="20 % – Zvýraznění1 4 11 3" xfId="11798"/>
    <cellStyle name="20 % – Zvýraznění1 4 11 3 2" xfId="26993"/>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1 9" xfId="45675"/>
    <cellStyle name="20 % – Zvýraznění1 4 12" xfId="972"/>
    <cellStyle name="20 % – Zvýraznění1 4 12 2" xfId="8529"/>
    <cellStyle name="20 % – Zvýraznění1 4 12 2 2" xfId="23745"/>
    <cellStyle name="20 % – Zvýraznění1 4 12 3" xfId="11799"/>
    <cellStyle name="20 % – Zvýraznění1 4 12 3 2" xfId="26994"/>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2 9" xfId="45676"/>
    <cellStyle name="20 % – Zvýraznění1 4 13" xfId="973"/>
    <cellStyle name="20 % – Zvýraznění1 4 13 2" xfId="11120"/>
    <cellStyle name="20 % – Zvýraznění1 4 13 2 2" xfId="26320"/>
    <cellStyle name="20 % – Zvýraznění1 4 13 3" xfId="11800"/>
    <cellStyle name="20 % – Zvýraznění1 4 13 3 2" xfId="26995"/>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3 9" xfId="45677"/>
    <cellStyle name="20 % – Zvýraznění1 4 14" xfId="7498"/>
    <cellStyle name="20 % – Zvýraznění1 4 14 2" xfId="11329"/>
    <cellStyle name="20 % – Zvýraznění1 4 14 2 2" xfId="26529"/>
    <cellStyle name="20 % – Zvýraznění1 4 14 3" xfId="15124"/>
    <cellStyle name="20 % – Zvýraznění1 4 14 3 2" xfId="30311"/>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4 9" xfId="45678"/>
    <cellStyle name="20 % – Zvýraznění1 4 15" xfId="7614"/>
    <cellStyle name="20 % – Zvýraznění1 4 15 2" xfId="22833"/>
    <cellStyle name="20 % – Zvýraznění1 4 16" xfId="11406"/>
    <cellStyle name="20 % – Zvýraznění1 4 16 2" xfId="26603"/>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3" xfId="11801"/>
    <cellStyle name="20 % – Zvýraznění1 4 2 10 3 2" xfId="26996"/>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0 9" xfId="45679"/>
    <cellStyle name="20 % – Zvýraznění1 4 2 11" xfId="975"/>
    <cellStyle name="20 % – Zvýraznění1 4 2 11 2" xfId="11114"/>
    <cellStyle name="20 % – Zvýraznění1 4 2 11 2 2" xfId="26314"/>
    <cellStyle name="20 % – Zvýraznění1 4 2 11 3" xfId="11802"/>
    <cellStyle name="20 % – Zvýraznění1 4 2 11 3 2" xfId="26997"/>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1 9" xfId="45680"/>
    <cellStyle name="20 % – Zvýraznění1 4 2 12" xfId="7499"/>
    <cellStyle name="20 % – Zvýraznění1 4 2 12 2" xfId="11330"/>
    <cellStyle name="20 % – Zvýraznění1 4 2 12 2 2" xfId="26530"/>
    <cellStyle name="20 % – Zvýraznění1 4 2 12 3" xfId="15125"/>
    <cellStyle name="20 % – Zvýraznění1 4 2 12 3 2" xfId="30312"/>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2 9" xfId="45681"/>
    <cellStyle name="20 % – Zvýraznění1 4 2 13" xfId="7642"/>
    <cellStyle name="20 % – Zvýraznění1 4 2 13 2" xfId="22861"/>
    <cellStyle name="20 % – Zvýraznění1 4 2 14" xfId="11434"/>
    <cellStyle name="20 % – Zvýraznění1 4 2 14 2" xfId="26631"/>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14" xfId="45682"/>
    <cellStyle name="20 % – Zvýraznění1 4 2 2 2" xfId="976"/>
    <cellStyle name="20 % – Zvýraznění1 4 2 2 2 2" xfId="8531"/>
    <cellStyle name="20 % – Zvýraznění1 4 2 2 2 2 2" xfId="23747"/>
    <cellStyle name="20 % – Zvýraznění1 4 2 2 2 3" xfId="11803"/>
    <cellStyle name="20 % – Zvýraznění1 4 2 2 2 3 2" xfId="26998"/>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2 9" xfId="45683"/>
    <cellStyle name="20 % – Zvýraznění1 4 2 2 3" xfId="977"/>
    <cellStyle name="20 % – Zvýraznění1 4 2 2 3 2" xfId="8532"/>
    <cellStyle name="20 % – Zvýraznění1 4 2 2 3 2 2" xfId="23748"/>
    <cellStyle name="20 % – Zvýraznění1 4 2 2 3 3" xfId="11804"/>
    <cellStyle name="20 % – Zvýraznění1 4 2 2 3 3 2" xfId="26999"/>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3 9" xfId="45684"/>
    <cellStyle name="20 % – Zvýraznění1 4 2 2 4" xfId="978"/>
    <cellStyle name="20 % – Zvýraznění1 4 2 2 4 2" xfId="8533"/>
    <cellStyle name="20 % – Zvýraznění1 4 2 2 4 2 2" xfId="23749"/>
    <cellStyle name="20 % – Zvýraznění1 4 2 2 4 3" xfId="11805"/>
    <cellStyle name="20 % – Zvýraznění1 4 2 2 4 3 2" xfId="27000"/>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4 9" xfId="45685"/>
    <cellStyle name="20 % – Zvýraznění1 4 2 2 5" xfId="979"/>
    <cellStyle name="20 % – Zvýraznění1 4 2 2 5 2" xfId="11264"/>
    <cellStyle name="20 % – Zvýraznění1 4 2 2 5 2 2" xfId="26464"/>
    <cellStyle name="20 % – Zvýraznění1 4 2 2 5 3" xfId="11806"/>
    <cellStyle name="20 % – Zvýraznění1 4 2 2 5 3 2" xfId="27001"/>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5 9" xfId="45686"/>
    <cellStyle name="20 % – Zvýraznění1 4 2 2 6" xfId="7500"/>
    <cellStyle name="20 % – Zvýraznění1 4 2 2 6 2" xfId="11331"/>
    <cellStyle name="20 % – Zvýraznění1 4 2 2 6 2 2" xfId="26531"/>
    <cellStyle name="20 % – Zvýraznění1 4 2 2 6 3" xfId="15126"/>
    <cellStyle name="20 % – Zvýraznění1 4 2 2 6 3 2" xfId="30313"/>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6 9" xfId="45687"/>
    <cellStyle name="20 % – Zvýraznění1 4 2 2 7" xfId="7670"/>
    <cellStyle name="20 % – Zvýraznění1 4 2 2 7 2" xfId="22889"/>
    <cellStyle name="20 % – Zvýraznění1 4 2 2 8" xfId="11462"/>
    <cellStyle name="20 % – Zvýraznění1 4 2 2 8 2" xfId="26659"/>
    <cellStyle name="20 % – Zvýraznění1 4 2 2 9" xfId="15263"/>
    <cellStyle name="20 % – Zvýraznění1 4 2 2 9 2" xfId="30444"/>
    <cellStyle name="20 % – Zvýraznění1 4 2 20" xfId="45688"/>
    <cellStyle name="20 % – Zvýraznění1 4 2 3" xfId="385"/>
    <cellStyle name="20 % – Zvýraznění1 4 2 3 10" xfId="19089"/>
    <cellStyle name="20 % – Zvýraznění1 4 2 3 11" xfId="38228"/>
    <cellStyle name="20 % – Zvýraznění1 4 2 3 12" xfId="38229"/>
    <cellStyle name="20 % – Zvýraznění1 4 2 3 13" xfId="45689"/>
    <cellStyle name="20 % – Zvýraznění1 4 2 3 2" xfId="980"/>
    <cellStyle name="20 % – Zvýraznění1 4 2 3 2 2" xfId="8534"/>
    <cellStyle name="20 % – Zvýraznění1 4 2 3 2 2 2" xfId="23750"/>
    <cellStyle name="20 % – Zvýraznění1 4 2 3 2 3" xfId="11807"/>
    <cellStyle name="20 % – Zvýraznění1 4 2 3 2 3 2" xfId="27002"/>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2 9" xfId="45690"/>
    <cellStyle name="20 % – Zvýraznění1 4 2 3 3" xfId="981"/>
    <cellStyle name="20 % – Zvýraznění1 4 2 3 3 2" xfId="8535"/>
    <cellStyle name="20 % – Zvýraznění1 4 2 3 3 2 2" xfId="23751"/>
    <cellStyle name="20 % – Zvýraznění1 4 2 3 3 3" xfId="11808"/>
    <cellStyle name="20 % – Zvýraznění1 4 2 3 3 3 2" xfId="27003"/>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3 9" xfId="45691"/>
    <cellStyle name="20 % – Zvýraznění1 4 2 3 4" xfId="982"/>
    <cellStyle name="20 % – Zvýraznění1 4 2 3 4 2" xfId="8536"/>
    <cellStyle name="20 % – Zvýraznění1 4 2 3 4 2 2" xfId="23752"/>
    <cellStyle name="20 % – Zvýraznění1 4 2 3 4 3" xfId="11809"/>
    <cellStyle name="20 % – Zvýraznění1 4 2 3 4 3 2" xfId="27004"/>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4 9" xfId="45692"/>
    <cellStyle name="20 % – Zvýraznění1 4 2 3 5" xfId="983"/>
    <cellStyle name="20 % – Zvýraznění1 4 2 3 5 2" xfId="11060"/>
    <cellStyle name="20 % – Zvýraznění1 4 2 3 5 2 2" xfId="26260"/>
    <cellStyle name="20 % – Zvýraznění1 4 2 3 5 3" xfId="11810"/>
    <cellStyle name="20 % – Zvýraznění1 4 2 3 5 3 2" xfId="27005"/>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5 9" xfId="45693"/>
    <cellStyle name="20 % – Zvýraznění1 4 2 3 6" xfId="7749"/>
    <cellStyle name="20 % – Zvýraznění1 4 2 3 6 2" xfId="22968"/>
    <cellStyle name="20 % – Zvýraznění1 4 2 3 7" xfId="11483"/>
    <cellStyle name="20 % – Zvýraznění1 4 2 3 7 2" xfId="26679"/>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12" xfId="45694"/>
    <cellStyle name="20 % – Zvýraznění1 4 2 4 2" xfId="985"/>
    <cellStyle name="20 % – Zvýraznění1 4 2 4 2 2" xfId="8537"/>
    <cellStyle name="20 % – Zvýraznění1 4 2 4 2 2 2" xfId="23753"/>
    <cellStyle name="20 % – Zvýraznění1 4 2 4 2 3" xfId="11812"/>
    <cellStyle name="20 % – Zvýraznění1 4 2 4 2 3 2" xfId="27007"/>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2 9" xfId="45695"/>
    <cellStyle name="20 % – Zvýraznění1 4 2 4 3" xfId="986"/>
    <cellStyle name="20 % – Zvýraznění1 4 2 4 3 2" xfId="8538"/>
    <cellStyle name="20 % – Zvýraznění1 4 2 4 3 2 2" xfId="23754"/>
    <cellStyle name="20 % – Zvýraznění1 4 2 4 3 3" xfId="11813"/>
    <cellStyle name="20 % – Zvýraznění1 4 2 4 3 3 2" xfId="27008"/>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3 9" xfId="45696"/>
    <cellStyle name="20 % – Zvýraznění1 4 2 4 4" xfId="987"/>
    <cellStyle name="20 % – Zvýraznění1 4 2 4 4 2" xfId="8539"/>
    <cellStyle name="20 % – Zvýraznění1 4 2 4 4 2 2" xfId="23755"/>
    <cellStyle name="20 % – Zvýraznění1 4 2 4 4 3" xfId="11814"/>
    <cellStyle name="20 % – Zvýraznění1 4 2 4 4 3 2" xfId="27009"/>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4 9" xfId="45697"/>
    <cellStyle name="20 % – Zvýraznění1 4 2 4 5" xfId="8166"/>
    <cellStyle name="20 % – Zvýraznění1 4 2 4 5 2" xfId="23382"/>
    <cellStyle name="20 % – Zvýraznění1 4 2 4 6" xfId="11811"/>
    <cellStyle name="20 % – Zvýraznění1 4 2 4 6 2" xfId="27006"/>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12" xfId="45698"/>
    <cellStyle name="20 % – Zvýraznění1 4 2 5 2" xfId="989"/>
    <cellStyle name="20 % – Zvýraznění1 4 2 5 2 2" xfId="8540"/>
    <cellStyle name="20 % – Zvýraznění1 4 2 5 2 2 2" xfId="23756"/>
    <cellStyle name="20 % – Zvýraznění1 4 2 5 2 3" xfId="11816"/>
    <cellStyle name="20 % – Zvýraznění1 4 2 5 2 3 2" xfId="27011"/>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2 9" xfId="45699"/>
    <cellStyle name="20 % – Zvýraznění1 4 2 5 3" xfId="990"/>
    <cellStyle name="20 % – Zvýraznění1 4 2 5 3 2" xfId="8541"/>
    <cellStyle name="20 % – Zvýraznění1 4 2 5 3 2 2" xfId="23757"/>
    <cellStyle name="20 % – Zvýraznění1 4 2 5 3 3" xfId="11817"/>
    <cellStyle name="20 % – Zvýraznění1 4 2 5 3 3 2" xfId="27012"/>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3 9" xfId="45700"/>
    <cellStyle name="20 % – Zvýraznění1 4 2 5 4" xfId="991"/>
    <cellStyle name="20 % – Zvýraznění1 4 2 5 4 2" xfId="8542"/>
    <cellStyle name="20 % – Zvýraznění1 4 2 5 4 2 2" xfId="23758"/>
    <cellStyle name="20 % – Zvýraznění1 4 2 5 4 3" xfId="11818"/>
    <cellStyle name="20 % – Zvýraznění1 4 2 5 4 3 2" xfId="27013"/>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4 9" xfId="45701"/>
    <cellStyle name="20 % – Zvýraznění1 4 2 5 5" xfId="8248"/>
    <cellStyle name="20 % – Zvýraznění1 4 2 5 5 2" xfId="23464"/>
    <cellStyle name="20 % – Zvýraznění1 4 2 5 6" xfId="11815"/>
    <cellStyle name="20 % – Zvýraznění1 4 2 5 6 2" xfId="27010"/>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12" xfId="45702"/>
    <cellStyle name="20 % – Zvýraznění1 4 2 6 2" xfId="993"/>
    <cellStyle name="20 % – Zvýraznění1 4 2 6 2 2" xfId="8543"/>
    <cellStyle name="20 % – Zvýraznění1 4 2 6 2 2 2" xfId="23759"/>
    <cellStyle name="20 % – Zvýraznění1 4 2 6 2 3" xfId="11820"/>
    <cellStyle name="20 % – Zvýraznění1 4 2 6 2 3 2" xfId="27015"/>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2 9" xfId="45703"/>
    <cellStyle name="20 % – Zvýraznění1 4 2 6 3" xfId="994"/>
    <cellStyle name="20 % – Zvýraznění1 4 2 6 3 2" xfId="8544"/>
    <cellStyle name="20 % – Zvýraznění1 4 2 6 3 2 2" xfId="23760"/>
    <cellStyle name="20 % – Zvýraznění1 4 2 6 3 3" xfId="11821"/>
    <cellStyle name="20 % – Zvýraznění1 4 2 6 3 3 2" xfId="27016"/>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3 9" xfId="45704"/>
    <cellStyle name="20 % – Zvýraznění1 4 2 6 4" xfId="995"/>
    <cellStyle name="20 % – Zvýraznění1 4 2 6 4 2" xfId="8545"/>
    <cellStyle name="20 % – Zvýraznění1 4 2 6 4 2 2" xfId="23761"/>
    <cellStyle name="20 % – Zvýraznění1 4 2 6 4 3" xfId="11822"/>
    <cellStyle name="20 % – Zvýraznění1 4 2 6 4 3 2" xfId="27017"/>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4 9" xfId="45705"/>
    <cellStyle name="20 % – Zvýraznění1 4 2 6 5" xfId="8336"/>
    <cellStyle name="20 % – Zvýraznění1 4 2 6 5 2" xfId="23552"/>
    <cellStyle name="20 % – Zvýraznění1 4 2 6 6" xfId="11819"/>
    <cellStyle name="20 % – Zvýraznění1 4 2 6 6 2" xfId="27014"/>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12" xfId="45706"/>
    <cellStyle name="20 % – Zvýraznění1 4 2 7 2" xfId="997"/>
    <cellStyle name="20 % – Zvýraznění1 4 2 7 2 2" xfId="8546"/>
    <cellStyle name="20 % – Zvýraznění1 4 2 7 2 2 2" xfId="23762"/>
    <cellStyle name="20 % – Zvýraznění1 4 2 7 2 3" xfId="11824"/>
    <cellStyle name="20 % – Zvýraznění1 4 2 7 2 3 2" xfId="27019"/>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2 9" xfId="45707"/>
    <cellStyle name="20 % – Zvýraznění1 4 2 7 3" xfId="998"/>
    <cellStyle name="20 % – Zvýraznění1 4 2 7 3 2" xfId="8547"/>
    <cellStyle name="20 % – Zvýraznění1 4 2 7 3 2 2" xfId="23763"/>
    <cellStyle name="20 % – Zvýraznění1 4 2 7 3 3" xfId="11825"/>
    <cellStyle name="20 % – Zvýraznění1 4 2 7 3 3 2" xfId="27020"/>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3 9" xfId="45708"/>
    <cellStyle name="20 % – Zvýraznění1 4 2 7 4" xfId="999"/>
    <cellStyle name="20 % – Zvýraznění1 4 2 7 4 2" xfId="8548"/>
    <cellStyle name="20 % – Zvýraznění1 4 2 7 4 2 2" xfId="23764"/>
    <cellStyle name="20 % – Zvýraznění1 4 2 7 4 3" xfId="11826"/>
    <cellStyle name="20 % – Zvýraznění1 4 2 7 4 3 2" xfId="27021"/>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4 9" xfId="45709"/>
    <cellStyle name="20 % – Zvýraznění1 4 2 7 5" xfId="8419"/>
    <cellStyle name="20 % – Zvýraznění1 4 2 7 5 2" xfId="23635"/>
    <cellStyle name="20 % – Zvýraznění1 4 2 7 6" xfId="11823"/>
    <cellStyle name="20 % – Zvýraznění1 4 2 7 6 2" xfId="27018"/>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3" xfId="11827"/>
    <cellStyle name="20 % – Zvýraznění1 4 2 8 3 2" xfId="27022"/>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8 9" xfId="45710"/>
    <cellStyle name="20 % – Zvýraznění1 4 2 9" xfId="1001"/>
    <cellStyle name="20 % – Zvýraznění1 4 2 9 2" xfId="8550"/>
    <cellStyle name="20 % – Zvýraznění1 4 2 9 2 2" xfId="23766"/>
    <cellStyle name="20 % – Zvýraznění1 4 2 9 3" xfId="11828"/>
    <cellStyle name="20 % – Zvýraznění1 4 2 9 3 2" xfId="27023"/>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 9 9" xfId="45711"/>
    <cellStyle name="20 % – Zvýraznění1 4 20" xfId="38274"/>
    <cellStyle name="20 % – Zvýraznění1 4 21" xfId="38275"/>
    <cellStyle name="20 % – Zvýraznění1 4 22" xfId="45712"/>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14" xfId="45713"/>
    <cellStyle name="20 % – Zvýraznění1 4 3 2" xfId="386"/>
    <cellStyle name="20 % – Zvýraznění1 4 3 2 10" xfId="45714"/>
    <cellStyle name="20 % – Zvýraznění1 4 3 2 2" xfId="1002"/>
    <cellStyle name="20 % – Zvýraznění1 4 3 2 2 2" xfId="11231"/>
    <cellStyle name="20 % – Zvýraznění1 4 3 2 2 2 2" xfId="26431"/>
    <cellStyle name="20 % – Zvýraznění1 4 3 2 2 3" xfId="11829"/>
    <cellStyle name="20 % – Zvýraznění1 4 3 2 2 3 2" xfId="27024"/>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2 9" xfId="45715"/>
    <cellStyle name="20 % – Zvýraznění1 4 3 2 3" xfId="7735"/>
    <cellStyle name="20 % – Zvýraznění1 4 3 2 3 2" xfId="22954"/>
    <cellStyle name="20 % – Zvýraznění1 4 3 2 4" xfId="11484"/>
    <cellStyle name="20 % – Zvýraznění1 4 3 2 4 2" xfId="26680"/>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3" xfId="11830"/>
    <cellStyle name="20 % – Zvýraznění1 4 3 3 3 2" xfId="27025"/>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3 9" xfId="45716"/>
    <cellStyle name="20 % – Zvýraznění1 4 3 4" xfId="1004"/>
    <cellStyle name="20 % – Zvýraznění1 4 3 4 2" xfId="8552"/>
    <cellStyle name="20 % – Zvýraznění1 4 3 4 2 2" xfId="23768"/>
    <cellStyle name="20 % – Zvýraznění1 4 3 4 3" xfId="11831"/>
    <cellStyle name="20 % – Zvýraznění1 4 3 4 3 2" xfId="27026"/>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4 9" xfId="45717"/>
    <cellStyle name="20 % – Zvýraznění1 4 3 5" xfId="1005"/>
    <cellStyle name="20 % – Zvýraznění1 4 3 5 2" xfId="11237"/>
    <cellStyle name="20 % – Zvýraznění1 4 3 5 2 2" xfId="26437"/>
    <cellStyle name="20 % – Zvýraznění1 4 3 5 3" xfId="11832"/>
    <cellStyle name="20 % – Zvýraznění1 4 3 5 3 2" xfId="27027"/>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5 9" xfId="45718"/>
    <cellStyle name="20 % – Zvýraznění1 4 3 6" xfId="7501"/>
    <cellStyle name="20 % – Zvýraznění1 4 3 6 2" xfId="11332"/>
    <cellStyle name="20 % – Zvýraznění1 4 3 6 2 2" xfId="26532"/>
    <cellStyle name="20 % – Zvýraznění1 4 3 6 3" xfId="15127"/>
    <cellStyle name="20 % – Zvýraznění1 4 3 6 3 2" xfId="30314"/>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6 9" xfId="45719"/>
    <cellStyle name="20 % – Zvýraznění1 4 3 7" xfId="7628"/>
    <cellStyle name="20 % – Zvýraznění1 4 3 7 2" xfId="22847"/>
    <cellStyle name="20 % – Zvýraznění1 4 3 8" xfId="11420"/>
    <cellStyle name="20 % – Zvýraznění1 4 3 8 2" xfId="26617"/>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14" xfId="45720"/>
    <cellStyle name="20 % – Zvýraznění1 4 4 2" xfId="1006"/>
    <cellStyle name="20 % – Zvýraznění1 4 4 2 2" xfId="8553"/>
    <cellStyle name="20 % – Zvýraznění1 4 4 2 2 2" xfId="23769"/>
    <cellStyle name="20 % – Zvýraznění1 4 4 2 3" xfId="11833"/>
    <cellStyle name="20 % – Zvýraznění1 4 4 2 3 2" xfId="27028"/>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2 9" xfId="45721"/>
    <cellStyle name="20 % – Zvýraznění1 4 4 3" xfId="1007"/>
    <cellStyle name="20 % – Zvýraznění1 4 4 3 2" xfId="8554"/>
    <cellStyle name="20 % – Zvýraznění1 4 4 3 2 2" xfId="23770"/>
    <cellStyle name="20 % – Zvýraznění1 4 4 3 3" xfId="11834"/>
    <cellStyle name="20 % – Zvýraznění1 4 4 3 3 2" xfId="27029"/>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3 9" xfId="45722"/>
    <cellStyle name="20 % – Zvýraznění1 4 4 4" xfId="1008"/>
    <cellStyle name="20 % – Zvýraznění1 4 4 4 2" xfId="8555"/>
    <cellStyle name="20 % – Zvýraznění1 4 4 4 2 2" xfId="23771"/>
    <cellStyle name="20 % – Zvýraznění1 4 4 4 3" xfId="11835"/>
    <cellStyle name="20 % – Zvýraznění1 4 4 4 3 2" xfId="27030"/>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4 9" xfId="45723"/>
    <cellStyle name="20 % – Zvýraznění1 4 4 5" xfId="1009"/>
    <cellStyle name="20 % – Zvýraznění1 4 4 5 2" xfId="11168"/>
    <cellStyle name="20 % – Zvýraznění1 4 4 5 2 2" xfId="26368"/>
    <cellStyle name="20 % – Zvýraznění1 4 4 5 3" xfId="11836"/>
    <cellStyle name="20 % – Zvýraznění1 4 4 5 3 2" xfId="27031"/>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5 9" xfId="45724"/>
    <cellStyle name="20 % – Zvýraznění1 4 4 6" xfId="7502"/>
    <cellStyle name="20 % – Zvýraznění1 4 4 6 2" xfId="11333"/>
    <cellStyle name="20 % – Zvýraznění1 4 4 6 2 2" xfId="26533"/>
    <cellStyle name="20 % – Zvýraznění1 4 4 6 3" xfId="15128"/>
    <cellStyle name="20 % – Zvýraznění1 4 4 6 3 2" xfId="3031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6 9" xfId="45725"/>
    <cellStyle name="20 % – Zvýraznění1 4 4 7" xfId="7656"/>
    <cellStyle name="20 % – Zvýraznění1 4 4 7 2" xfId="22875"/>
    <cellStyle name="20 % – Zvýraznění1 4 4 8" xfId="11448"/>
    <cellStyle name="20 % – Zvýraznění1 4 4 8 2" xfId="26645"/>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13" xfId="45726"/>
    <cellStyle name="20 % – Zvýraznění1 4 5 2" xfId="1010"/>
    <cellStyle name="20 % – Zvýraznění1 4 5 2 2" xfId="8556"/>
    <cellStyle name="20 % – Zvýraznění1 4 5 2 2 2" xfId="23772"/>
    <cellStyle name="20 % – Zvýraznění1 4 5 2 3" xfId="11837"/>
    <cellStyle name="20 % – Zvýraznění1 4 5 2 3 2" xfId="27032"/>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2 9" xfId="45727"/>
    <cellStyle name="20 % – Zvýraznění1 4 5 3" xfId="1011"/>
    <cellStyle name="20 % – Zvýraznění1 4 5 3 2" xfId="8557"/>
    <cellStyle name="20 % – Zvýraznění1 4 5 3 2 2" xfId="23773"/>
    <cellStyle name="20 % – Zvýraznění1 4 5 3 3" xfId="11838"/>
    <cellStyle name="20 % – Zvýraznění1 4 5 3 3 2" xfId="27033"/>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3 9" xfId="45728"/>
    <cellStyle name="20 % – Zvýraznění1 4 5 4" xfId="1012"/>
    <cellStyle name="20 % – Zvýraznění1 4 5 4 2" xfId="8558"/>
    <cellStyle name="20 % – Zvýraznění1 4 5 4 2 2" xfId="23774"/>
    <cellStyle name="20 % – Zvýraznění1 4 5 4 3" xfId="11839"/>
    <cellStyle name="20 % – Zvýraznění1 4 5 4 3 2" xfId="27034"/>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4 9" xfId="45729"/>
    <cellStyle name="20 % – Zvýraznění1 4 5 5" xfId="1013"/>
    <cellStyle name="20 % – Zvýraznění1 4 5 5 2" xfId="11115"/>
    <cellStyle name="20 % – Zvýraznění1 4 5 5 2 2" xfId="26315"/>
    <cellStyle name="20 % – Zvýraznění1 4 5 5 3" xfId="11840"/>
    <cellStyle name="20 % – Zvýraznění1 4 5 5 3 2" xfId="27035"/>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5 9" xfId="45730"/>
    <cellStyle name="20 % – Zvýraznění1 4 5 6" xfId="7721"/>
    <cellStyle name="20 % – Zvýraznění1 4 5 6 2" xfId="22940"/>
    <cellStyle name="20 % – Zvýraznění1 4 5 7" xfId="11485"/>
    <cellStyle name="20 % – Zvýraznění1 4 5 7 2" xfId="26681"/>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12" xfId="45731"/>
    <cellStyle name="20 % – Zvýraznění1 4 6 2" xfId="1015"/>
    <cellStyle name="20 % – Zvýraznění1 4 6 2 2" xfId="8559"/>
    <cellStyle name="20 % – Zvýraznění1 4 6 2 2 2" xfId="23775"/>
    <cellStyle name="20 % – Zvýraznění1 4 6 2 3" xfId="11842"/>
    <cellStyle name="20 % – Zvýraznění1 4 6 2 3 2" xfId="27037"/>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2 9" xfId="45732"/>
    <cellStyle name="20 % – Zvýraznění1 4 6 3" xfId="1016"/>
    <cellStyle name="20 % – Zvýraznění1 4 6 3 2" xfId="8560"/>
    <cellStyle name="20 % – Zvýraznění1 4 6 3 2 2" xfId="23776"/>
    <cellStyle name="20 % – Zvýraznění1 4 6 3 3" xfId="11843"/>
    <cellStyle name="20 % – Zvýraznění1 4 6 3 3 2" xfId="27038"/>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3 9" xfId="45733"/>
    <cellStyle name="20 % – Zvýraznění1 4 6 4" xfId="1017"/>
    <cellStyle name="20 % – Zvýraznění1 4 6 4 2" xfId="8561"/>
    <cellStyle name="20 % – Zvýraznění1 4 6 4 2 2" xfId="23777"/>
    <cellStyle name="20 % – Zvýraznění1 4 6 4 3" xfId="11844"/>
    <cellStyle name="20 % – Zvýraznění1 4 6 4 3 2" xfId="27039"/>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4 9" xfId="45734"/>
    <cellStyle name="20 % – Zvýraznění1 4 6 5" xfId="8095"/>
    <cellStyle name="20 % – Zvýraznění1 4 6 5 2" xfId="23311"/>
    <cellStyle name="20 % – Zvýraznění1 4 6 6" xfId="11841"/>
    <cellStyle name="20 % – Zvýraznění1 4 6 6 2" xfId="27036"/>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12" xfId="45735"/>
    <cellStyle name="20 % – Zvýraznění1 4 7 2" xfId="1019"/>
    <cellStyle name="20 % – Zvýraznění1 4 7 2 2" xfId="8562"/>
    <cellStyle name="20 % – Zvýraznění1 4 7 2 2 2" xfId="23778"/>
    <cellStyle name="20 % – Zvýraznění1 4 7 2 3" xfId="11846"/>
    <cellStyle name="20 % – Zvýraznění1 4 7 2 3 2" xfId="27041"/>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2 9" xfId="45736"/>
    <cellStyle name="20 % – Zvýraznění1 4 7 3" xfId="1020"/>
    <cellStyle name="20 % – Zvýraznění1 4 7 3 2" xfId="8563"/>
    <cellStyle name="20 % – Zvýraznění1 4 7 3 2 2" xfId="23779"/>
    <cellStyle name="20 % – Zvýraznění1 4 7 3 3" xfId="11847"/>
    <cellStyle name="20 % – Zvýraznění1 4 7 3 3 2" xfId="27042"/>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3 9" xfId="45737"/>
    <cellStyle name="20 % – Zvýraznění1 4 7 4" xfId="1021"/>
    <cellStyle name="20 % – Zvýraznění1 4 7 4 2" xfId="8564"/>
    <cellStyle name="20 % – Zvýraznění1 4 7 4 2 2" xfId="23780"/>
    <cellStyle name="20 % – Zvýraznění1 4 7 4 3" xfId="11848"/>
    <cellStyle name="20 % – Zvýraznění1 4 7 4 3 2" xfId="27043"/>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4 9" xfId="45738"/>
    <cellStyle name="20 % – Zvýraznění1 4 7 5" xfId="8081"/>
    <cellStyle name="20 % – Zvýraznění1 4 7 5 2" xfId="23297"/>
    <cellStyle name="20 % – Zvýraznění1 4 7 6" xfId="11845"/>
    <cellStyle name="20 % – Zvýraznění1 4 7 6 2" xfId="27040"/>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12" xfId="45739"/>
    <cellStyle name="20 % – Zvýraznění1 4 8 2" xfId="1023"/>
    <cellStyle name="20 % – Zvýraznění1 4 8 2 2" xfId="8565"/>
    <cellStyle name="20 % – Zvýraznění1 4 8 2 2 2" xfId="23781"/>
    <cellStyle name="20 % – Zvýraznění1 4 8 2 3" xfId="11850"/>
    <cellStyle name="20 % – Zvýraznění1 4 8 2 3 2" xfId="27045"/>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2 9" xfId="45740"/>
    <cellStyle name="20 % – Zvýraznění1 4 8 3" xfId="1024"/>
    <cellStyle name="20 % – Zvýraznění1 4 8 3 2" xfId="8566"/>
    <cellStyle name="20 % – Zvýraznění1 4 8 3 2 2" xfId="23782"/>
    <cellStyle name="20 % – Zvýraznění1 4 8 3 3" xfId="11851"/>
    <cellStyle name="20 % – Zvýraznění1 4 8 3 3 2" xfId="27046"/>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3 9" xfId="45741"/>
    <cellStyle name="20 % – Zvýraznění1 4 8 4" xfId="1025"/>
    <cellStyle name="20 % – Zvýraznění1 4 8 4 2" xfId="8567"/>
    <cellStyle name="20 % – Zvýraznění1 4 8 4 2 2" xfId="23783"/>
    <cellStyle name="20 % – Zvýraznění1 4 8 4 3" xfId="11852"/>
    <cellStyle name="20 % – Zvýraznění1 4 8 4 3 2" xfId="27047"/>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4 9" xfId="45742"/>
    <cellStyle name="20 % – Zvýraznění1 4 8 5" xfId="7957"/>
    <cellStyle name="20 % – Zvýraznění1 4 8 5 2" xfId="23174"/>
    <cellStyle name="20 % – Zvýraznění1 4 8 6" xfId="11849"/>
    <cellStyle name="20 % – Zvýraznění1 4 8 6 2" xfId="27044"/>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12" xfId="45743"/>
    <cellStyle name="20 % – Zvýraznění1 4 9 2" xfId="1027"/>
    <cellStyle name="20 % – Zvýraznění1 4 9 2 2" xfId="8568"/>
    <cellStyle name="20 % – Zvýraznění1 4 9 2 2 2" xfId="23784"/>
    <cellStyle name="20 % – Zvýraznění1 4 9 2 3" xfId="11854"/>
    <cellStyle name="20 % – Zvýraznění1 4 9 2 3 2" xfId="27049"/>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2 9" xfId="45744"/>
    <cellStyle name="20 % – Zvýraznění1 4 9 3" xfId="1028"/>
    <cellStyle name="20 % – Zvýraznění1 4 9 3 2" xfId="8569"/>
    <cellStyle name="20 % – Zvýraznění1 4 9 3 2 2" xfId="23785"/>
    <cellStyle name="20 % – Zvýraznění1 4 9 3 3" xfId="11855"/>
    <cellStyle name="20 % – Zvýraznění1 4 9 3 3 2" xfId="27050"/>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3 9" xfId="45745"/>
    <cellStyle name="20 % – Zvýraznění1 4 9 4" xfId="1029"/>
    <cellStyle name="20 % – Zvýraznění1 4 9 4 2" xfId="8570"/>
    <cellStyle name="20 % – Zvýraznění1 4 9 4 2 2" xfId="23786"/>
    <cellStyle name="20 % – Zvýraznění1 4 9 4 3" xfId="11856"/>
    <cellStyle name="20 % – Zvýraznění1 4 9 4 3 2" xfId="27051"/>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4 9" xfId="45746"/>
    <cellStyle name="20 % – Zvýraznění1 4 9 5" xfId="7979"/>
    <cellStyle name="20 % – Zvýraznění1 4 9 5 2" xfId="23196"/>
    <cellStyle name="20 % – Zvýraznění1 4 9 6" xfId="11853"/>
    <cellStyle name="20 % – Zvýraznění1 4 9 6 2" xfId="27048"/>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3" xfId="11857"/>
    <cellStyle name="20 % – Zvýraznění1 5 10 3 2" xfId="27052"/>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0 9" xfId="45747"/>
    <cellStyle name="20 % – Zvýraznění1 5 11" xfId="1031"/>
    <cellStyle name="20 % – Zvýraznění1 5 11 2" xfId="8572"/>
    <cellStyle name="20 % – Zvýraznění1 5 11 2 2" xfId="23788"/>
    <cellStyle name="20 % – Zvýraznění1 5 11 3" xfId="11858"/>
    <cellStyle name="20 % – Zvýraznění1 5 11 3 2" xfId="27053"/>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1 9" xfId="45748"/>
    <cellStyle name="20 % – Zvýraznění1 5 12" xfId="1032"/>
    <cellStyle name="20 % – Zvýraznění1 5 12 2" xfId="11315"/>
    <cellStyle name="20 % – Zvýraznění1 5 12 2 2" xfId="26515"/>
    <cellStyle name="20 % – Zvýraznění1 5 12 3" xfId="11859"/>
    <cellStyle name="20 % – Zvýraznění1 5 12 3 2" xfId="27054"/>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2 9" xfId="45749"/>
    <cellStyle name="20 % – Zvýraznění1 5 13" xfId="7720"/>
    <cellStyle name="20 % – Zvýraznění1 5 13 2" xfId="22939"/>
    <cellStyle name="20 % – Zvýraznění1 5 14" xfId="11486"/>
    <cellStyle name="20 % – Zvýraznění1 5 14 2" xfId="26682"/>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13" xfId="45750"/>
    <cellStyle name="20 % – Zvýraznění1 5 2 2" xfId="1033"/>
    <cellStyle name="20 % – Zvýraznění1 5 2 2 2" xfId="8573"/>
    <cellStyle name="20 % – Zvýraznění1 5 2 2 2 2" xfId="23789"/>
    <cellStyle name="20 % – Zvýraznění1 5 2 2 3" xfId="11860"/>
    <cellStyle name="20 % – Zvýraznění1 5 2 2 3 2" xfId="27055"/>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2 9" xfId="45751"/>
    <cellStyle name="20 % – Zvýraznění1 5 2 3" xfId="1034"/>
    <cellStyle name="20 % – Zvýraznění1 5 2 3 2" xfId="8574"/>
    <cellStyle name="20 % – Zvýraznění1 5 2 3 2 2" xfId="23790"/>
    <cellStyle name="20 % – Zvýraznění1 5 2 3 3" xfId="11861"/>
    <cellStyle name="20 % – Zvýraznění1 5 2 3 3 2" xfId="27056"/>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3 9" xfId="45752"/>
    <cellStyle name="20 % – Zvýraznění1 5 2 4" xfId="1035"/>
    <cellStyle name="20 % – Zvýraznění1 5 2 4 2" xfId="8575"/>
    <cellStyle name="20 % – Zvýraznění1 5 2 4 2 2" xfId="23791"/>
    <cellStyle name="20 % – Zvýraznění1 5 2 4 3" xfId="11862"/>
    <cellStyle name="20 % – Zvýraznění1 5 2 4 3 2" xfId="27057"/>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4 9" xfId="45753"/>
    <cellStyle name="20 % – Zvýraznění1 5 2 5" xfId="1036"/>
    <cellStyle name="20 % – Zvýraznění1 5 2 5 2" xfId="11054"/>
    <cellStyle name="20 % – Zvýraznění1 5 2 5 2 2" xfId="26254"/>
    <cellStyle name="20 % – Zvýraznění1 5 2 5 3" xfId="11863"/>
    <cellStyle name="20 % – Zvýraznění1 5 2 5 3 2" xfId="27058"/>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5 9" xfId="45754"/>
    <cellStyle name="20 % – Zvýraznění1 5 2 6" xfId="7839"/>
    <cellStyle name="20 % – Zvýraznění1 5 2 6 2" xfId="23058"/>
    <cellStyle name="20 % – Zvýraznění1 5 2 7" xfId="11487"/>
    <cellStyle name="20 % – Zvýraznění1 5 2 7 2" xfId="26683"/>
    <cellStyle name="20 % – Zvýraznění1 5 2 8" xfId="15287"/>
    <cellStyle name="20 % – Zvýraznění1 5 2 8 2" xfId="30468"/>
    <cellStyle name="20 % – Zvýraznění1 5 2 9" xfId="34273"/>
    <cellStyle name="20 % – Zvýraznění1 5 20" xfId="45755"/>
    <cellStyle name="20 % – Zvýraznění1 5 3" xfId="390"/>
    <cellStyle name="20 % – Zvýraznění1 5 3 10" xfId="19094"/>
    <cellStyle name="20 % – Zvýraznění1 5 3 11" xfId="38362"/>
    <cellStyle name="20 % – Zvýraznění1 5 3 12" xfId="38363"/>
    <cellStyle name="20 % – Zvýraznění1 5 3 13" xfId="45756"/>
    <cellStyle name="20 % – Zvýraznění1 5 3 2" xfId="1037"/>
    <cellStyle name="20 % – Zvýraznění1 5 3 2 2" xfId="8576"/>
    <cellStyle name="20 % – Zvýraznění1 5 3 2 2 2" xfId="23792"/>
    <cellStyle name="20 % – Zvýraznění1 5 3 2 3" xfId="11864"/>
    <cellStyle name="20 % – Zvýraznění1 5 3 2 3 2" xfId="27059"/>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2 9" xfId="45757"/>
    <cellStyle name="20 % – Zvýraznění1 5 3 3" xfId="1038"/>
    <cellStyle name="20 % – Zvýraznění1 5 3 3 2" xfId="8577"/>
    <cellStyle name="20 % – Zvýraznění1 5 3 3 2 2" xfId="23793"/>
    <cellStyle name="20 % – Zvýraznění1 5 3 3 3" xfId="11865"/>
    <cellStyle name="20 % – Zvýraznění1 5 3 3 3 2" xfId="2706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3 9" xfId="45758"/>
    <cellStyle name="20 % – Zvýraznění1 5 3 4" xfId="1039"/>
    <cellStyle name="20 % – Zvýraznění1 5 3 4 2" xfId="8578"/>
    <cellStyle name="20 % – Zvýraznění1 5 3 4 2 2" xfId="23794"/>
    <cellStyle name="20 % – Zvýraznění1 5 3 4 3" xfId="11866"/>
    <cellStyle name="20 % – Zvýraznění1 5 3 4 3 2" xfId="27061"/>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4 9" xfId="45759"/>
    <cellStyle name="20 % – Zvýraznění1 5 3 5" xfId="1040"/>
    <cellStyle name="20 % – Zvýraznění1 5 3 5 2" xfId="11252"/>
    <cellStyle name="20 % – Zvýraznění1 5 3 5 2 2" xfId="26452"/>
    <cellStyle name="20 % – Zvýraznění1 5 3 5 3" xfId="11867"/>
    <cellStyle name="20 % – Zvýraznění1 5 3 5 3 2" xfId="27062"/>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5 9" xfId="45760"/>
    <cellStyle name="20 % – Zvýraznění1 5 3 6" xfId="7688"/>
    <cellStyle name="20 % – Zvýraznění1 5 3 6 2" xfId="22907"/>
    <cellStyle name="20 % – Zvýraznění1 5 3 7" xfId="11488"/>
    <cellStyle name="20 % – Zvýraznění1 5 3 7 2" xfId="26684"/>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12" xfId="45761"/>
    <cellStyle name="20 % – Zvýraznění1 5 4 2" xfId="1042"/>
    <cellStyle name="20 % – Zvýraznění1 5 4 2 2" xfId="8579"/>
    <cellStyle name="20 % – Zvýraznění1 5 4 2 2 2" xfId="23795"/>
    <cellStyle name="20 % – Zvýraznění1 5 4 2 3" xfId="11869"/>
    <cellStyle name="20 % – Zvýraznění1 5 4 2 3 2" xfId="27064"/>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2 9" xfId="45762"/>
    <cellStyle name="20 % – Zvýraznění1 5 4 3" xfId="1043"/>
    <cellStyle name="20 % – Zvýraznění1 5 4 3 2" xfId="8580"/>
    <cellStyle name="20 % – Zvýraznění1 5 4 3 2 2" xfId="23796"/>
    <cellStyle name="20 % – Zvýraznění1 5 4 3 3" xfId="11870"/>
    <cellStyle name="20 % – Zvýraznění1 5 4 3 3 2" xfId="270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3 9" xfId="45763"/>
    <cellStyle name="20 % – Zvýraznění1 5 4 4" xfId="1044"/>
    <cellStyle name="20 % – Zvýraznění1 5 4 4 2" xfId="8581"/>
    <cellStyle name="20 % – Zvýraznění1 5 4 4 2 2" xfId="23797"/>
    <cellStyle name="20 % – Zvýraznění1 5 4 4 3" xfId="11871"/>
    <cellStyle name="20 % – Zvýraznění1 5 4 4 3 2" xfId="27066"/>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4 9" xfId="45764"/>
    <cellStyle name="20 % – Zvýraznění1 5 4 5" xfId="8053"/>
    <cellStyle name="20 % – Zvýraznění1 5 4 5 2" xfId="23269"/>
    <cellStyle name="20 % – Zvýraznění1 5 4 6" xfId="11868"/>
    <cellStyle name="20 % – Zvýraznění1 5 4 6 2" xfId="27063"/>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12" xfId="45765"/>
    <cellStyle name="20 % – Zvýraznění1 5 5 2" xfId="1046"/>
    <cellStyle name="20 % – Zvýraznění1 5 5 2 2" xfId="8582"/>
    <cellStyle name="20 % – Zvýraznění1 5 5 2 2 2" xfId="23798"/>
    <cellStyle name="20 % – Zvýraznění1 5 5 2 3" xfId="11873"/>
    <cellStyle name="20 % – Zvýraznění1 5 5 2 3 2" xfId="27068"/>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2 9" xfId="45766"/>
    <cellStyle name="20 % – Zvýraznění1 5 5 3" xfId="1047"/>
    <cellStyle name="20 % – Zvýraznění1 5 5 3 2" xfId="8583"/>
    <cellStyle name="20 % – Zvýraznění1 5 5 3 2 2" xfId="23799"/>
    <cellStyle name="20 % – Zvýraznění1 5 5 3 3" xfId="11874"/>
    <cellStyle name="20 % – Zvýraznění1 5 5 3 3 2" xfId="27069"/>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3 9" xfId="45767"/>
    <cellStyle name="20 % – Zvýraznění1 5 5 4" xfId="1048"/>
    <cellStyle name="20 % – Zvýraznění1 5 5 4 2" xfId="8584"/>
    <cellStyle name="20 % – Zvýraznění1 5 5 4 2 2" xfId="23800"/>
    <cellStyle name="20 % – Zvýraznění1 5 5 4 3" xfId="11875"/>
    <cellStyle name="20 % – Zvýraznění1 5 5 4 3 2" xfId="2707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4 9" xfId="45768"/>
    <cellStyle name="20 % – Zvýraznění1 5 5 5" xfId="8133"/>
    <cellStyle name="20 % – Zvýraznění1 5 5 5 2" xfId="23349"/>
    <cellStyle name="20 % – Zvýraznění1 5 5 6" xfId="11872"/>
    <cellStyle name="20 % – Zvýraznění1 5 5 6 2" xfId="27067"/>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12" xfId="45769"/>
    <cellStyle name="20 % – Zvýraznění1 5 6 2" xfId="1050"/>
    <cellStyle name="20 % – Zvýraznění1 5 6 2 2" xfId="8585"/>
    <cellStyle name="20 % – Zvýraznění1 5 6 2 2 2" xfId="23801"/>
    <cellStyle name="20 % – Zvýraznění1 5 6 2 3" xfId="11877"/>
    <cellStyle name="20 % – Zvýraznění1 5 6 2 3 2" xfId="27072"/>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2 9" xfId="45770"/>
    <cellStyle name="20 % – Zvýraznění1 5 6 3" xfId="1051"/>
    <cellStyle name="20 % – Zvýraznění1 5 6 3 2" xfId="8586"/>
    <cellStyle name="20 % – Zvýraznění1 5 6 3 2 2" xfId="23802"/>
    <cellStyle name="20 % – Zvýraznění1 5 6 3 3" xfId="11878"/>
    <cellStyle name="20 % – Zvýraznění1 5 6 3 3 2" xfId="27073"/>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3 9" xfId="45771"/>
    <cellStyle name="20 % – Zvýraznění1 5 6 4" xfId="1052"/>
    <cellStyle name="20 % – Zvýraznění1 5 6 4 2" xfId="8587"/>
    <cellStyle name="20 % – Zvýraznění1 5 6 4 2 2" xfId="23803"/>
    <cellStyle name="20 % – Zvýraznění1 5 6 4 3" xfId="11879"/>
    <cellStyle name="20 % – Zvýraznění1 5 6 4 3 2" xfId="27074"/>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4 9" xfId="45772"/>
    <cellStyle name="20 % – Zvýraznění1 5 6 5" xfId="8215"/>
    <cellStyle name="20 % – Zvýraznění1 5 6 5 2" xfId="23431"/>
    <cellStyle name="20 % – Zvýraznění1 5 6 6" xfId="11876"/>
    <cellStyle name="20 % – Zvýraznění1 5 6 6 2" xfId="27071"/>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12" xfId="45773"/>
    <cellStyle name="20 % – Zvýraznění1 5 7 2" xfId="1054"/>
    <cellStyle name="20 % – Zvýraznění1 5 7 2 2" xfId="8588"/>
    <cellStyle name="20 % – Zvýraznění1 5 7 2 2 2" xfId="23804"/>
    <cellStyle name="20 % – Zvýraznění1 5 7 2 3" xfId="11881"/>
    <cellStyle name="20 % – Zvýraznění1 5 7 2 3 2" xfId="27076"/>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2 9" xfId="45774"/>
    <cellStyle name="20 % – Zvýraznění1 5 7 3" xfId="1055"/>
    <cellStyle name="20 % – Zvýraznění1 5 7 3 2" xfId="8589"/>
    <cellStyle name="20 % – Zvýraznění1 5 7 3 2 2" xfId="23805"/>
    <cellStyle name="20 % – Zvýraznění1 5 7 3 3" xfId="11882"/>
    <cellStyle name="20 % – Zvýraznění1 5 7 3 3 2" xfId="27077"/>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3 9" xfId="45775"/>
    <cellStyle name="20 % – Zvýraznění1 5 7 4" xfId="1056"/>
    <cellStyle name="20 % – Zvýraznění1 5 7 4 2" xfId="8590"/>
    <cellStyle name="20 % – Zvýraznění1 5 7 4 2 2" xfId="23806"/>
    <cellStyle name="20 % – Zvýraznění1 5 7 4 3" xfId="11883"/>
    <cellStyle name="20 % – Zvýraznění1 5 7 4 3 2" xfId="27078"/>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4 9" xfId="45776"/>
    <cellStyle name="20 % – Zvýraznění1 5 7 5" xfId="8308"/>
    <cellStyle name="20 % – Zvýraznění1 5 7 5 2" xfId="23524"/>
    <cellStyle name="20 % – Zvýraznění1 5 7 6" xfId="11880"/>
    <cellStyle name="20 % – Zvýraznění1 5 7 6 2" xfId="2707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12" xfId="45777"/>
    <cellStyle name="20 % – Zvýraznění1 5 8 2" xfId="1058"/>
    <cellStyle name="20 % – Zvýraznění1 5 8 2 2" xfId="8591"/>
    <cellStyle name="20 % – Zvýraznění1 5 8 2 2 2" xfId="23807"/>
    <cellStyle name="20 % – Zvýraznění1 5 8 2 3" xfId="11885"/>
    <cellStyle name="20 % – Zvýraznění1 5 8 2 3 2" xfId="2708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2 9" xfId="45778"/>
    <cellStyle name="20 % – Zvýraznění1 5 8 3" xfId="1059"/>
    <cellStyle name="20 % – Zvýraznění1 5 8 3 2" xfId="8592"/>
    <cellStyle name="20 % – Zvýraznění1 5 8 3 2 2" xfId="23808"/>
    <cellStyle name="20 % – Zvýraznění1 5 8 3 3" xfId="11886"/>
    <cellStyle name="20 % – Zvýraznění1 5 8 3 3 2" xfId="27081"/>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3 9" xfId="45779"/>
    <cellStyle name="20 % – Zvýraznění1 5 8 4" xfId="1060"/>
    <cellStyle name="20 % – Zvýraznění1 5 8 4 2" xfId="8593"/>
    <cellStyle name="20 % – Zvýraznění1 5 8 4 2 2" xfId="23809"/>
    <cellStyle name="20 % – Zvýraznění1 5 8 4 3" xfId="11887"/>
    <cellStyle name="20 % – Zvýraznění1 5 8 4 3 2" xfId="27082"/>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4 9" xfId="45780"/>
    <cellStyle name="20 % – Zvýraznění1 5 8 5" xfId="8391"/>
    <cellStyle name="20 % – Zvýraznění1 5 8 5 2" xfId="23607"/>
    <cellStyle name="20 % – Zvýraznění1 5 8 6" xfId="11884"/>
    <cellStyle name="20 % – Zvýraznění1 5 8 6 2" xfId="27079"/>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3" xfId="11888"/>
    <cellStyle name="20 % – Zvýraznění1 5 9 3 2" xfId="27083"/>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5 9 9" xfId="45781"/>
    <cellStyle name="20 % – Zvýraznění1 6" xfId="391"/>
    <cellStyle name="20 % – Zvýraznění1 6 10" xfId="1062"/>
    <cellStyle name="20 % – Zvýraznění1 6 10 2" xfId="8595"/>
    <cellStyle name="20 % – Zvýraznění1 6 10 2 2" xfId="23811"/>
    <cellStyle name="20 % – Zvýraznění1 6 10 3" xfId="11889"/>
    <cellStyle name="20 % – Zvýraznění1 6 10 3 2" xfId="27084"/>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0 9" xfId="45782"/>
    <cellStyle name="20 % – Zvýraznění1 6 11" xfId="1063"/>
    <cellStyle name="20 % – Zvýraznění1 6 11 2" xfId="11190"/>
    <cellStyle name="20 % – Zvýraznění1 6 11 2 2" xfId="26390"/>
    <cellStyle name="20 % – Zvýraznění1 6 11 3" xfId="11890"/>
    <cellStyle name="20 % – Zvýraznění1 6 11 3 2" xfId="27085"/>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1 9" xfId="45783"/>
    <cellStyle name="20 % – Zvýraznění1 6 12" xfId="7825"/>
    <cellStyle name="20 % – Zvýraznění1 6 12 2" xfId="23044"/>
    <cellStyle name="20 % – Zvýraznění1 6 13" xfId="11489"/>
    <cellStyle name="20 % – Zvýraznění1 6 13 2" xfId="2668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19" xfId="45784"/>
    <cellStyle name="20 % – Zvýraznění1 6 2" xfId="1064"/>
    <cellStyle name="20 % – Zvýraznění1 6 2 10" xfId="38420"/>
    <cellStyle name="20 % – Zvýraznění1 6 2 11" xfId="38421"/>
    <cellStyle name="20 % – Zvýraznění1 6 2 12" xfId="45785"/>
    <cellStyle name="20 % – Zvýraznění1 6 2 2" xfId="1065"/>
    <cellStyle name="20 % – Zvýraznění1 6 2 2 2" xfId="8596"/>
    <cellStyle name="20 % – Zvýraznění1 6 2 2 2 2" xfId="23812"/>
    <cellStyle name="20 % – Zvýraznění1 6 2 2 3" xfId="11892"/>
    <cellStyle name="20 % – Zvýraznění1 6 2 2 3 2" xfId="27087"/>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2 9" xfId="45786"/>
    <cellStyle name="20 % – Zvýraznění1 6 2 3" xfId="1066"/>
    <cellStyle name="20 % – Zvýraznění1 6 2 3 2" xfId="8597"/>
    <cellStyle name="20 % – Zvýraznění1 6 2 3 2 2" xfId="23813"/>
    <cellStyle name="20 % – Zvýraznění1 6 2 3 3" xfId="11893"/>
    <cellStyle name="20 % – Zvýraznění1 6 2 3 3 2" xfId="27088"/>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3 9" xfId="45787"/>
    <cellStyle name="20 % – Zvýraznění1 6 2 4" xfId="1067"/>
    <cellStyle name="20 % – Zvýraznění1 6 2 4 2" xfId="8598"/>
    <cellStyle name="20 % – Zvýraznění1 6 2 4 2 2" xfId="23814"/>
    <cellStyle name="20 % – Zvýraznění1 6 2 4 3" xfId="11894"/>
    <cellStyle name="20 % – Zvýraznění1 6 2 4 3 2" xfId="27089"/>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4 9" xfId="45788"/>
    <cellStyle name="20 % – Zvýraznění1 6 2 5" xfId="7900"/>
    <cellStyle name="20 % – Zvýraznění1 6 2 5 2" xfId="23117"/>
    <cellStyle name="20 % – Zvýraznění1 6 2 6" xfId="11891"/>
    <cellStyle name="20 % – Zvýraznění1 6 2 6 2" xfId="27086"/>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12" xfId="45789"/>
    <cellStyle name="20 % – Zvýraznění1 6 3 2" xfId="1069"/>
    <cellStyle name="20 % – Zvýraznění1 6 3 2 2" xfId="8599"/>
    <cellStyle name="20 % – Zvýraznění1 6 3 2 2 2" xfId="23815"/>
    <cellStyle name="20 % – Zvýraznění1 6 3 2 3" xfId="11896"/>
    <cellStyle name="20 % – Zvýraznění1 6 3 2 3 2" xfId="27091"/>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2 9" xfId="45790"/>
    <cellStyle name="20 % – Zvýraznění1 6 3 3" xfId="1070"/>
    <cellStyle name="20 % – Zvýraznění1 6 3 3 2" xfId="8600"/>
    <cellStyle name="20 % – Zvýraznění1 6 3 3 2 2" xfId="23816"/>
    <cellStyle name="20 % – Zvýraznění1 6 3 3 3" xfId="11897"/>
    <cellStyle name="20 % – Zvýraznění1 6 3 3 3 2" xfId="27092"/>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3 9" xfId="45791"/>
    <cellStyle name="20 % – Zvýraznění1 6 3 4" xfId="1071"/>
    <cellStyle name="20 % – Zvýraznění1 6 3 4 2" xfId="8601"/>
    <cellStyle name="20 % – Zvýraznění1 6 3 4 2 2" xfId="23817"/>
    <cellStyle name="20 % – Zvýraznění1 6 3 4 3" xfId="11898"/>
    <cellStyle name="20 % – Zvýraznění1 6 3 4 3 2" xfId="27093"/>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4 9" xfId="45792"/>
    <cellStyle name="20 % – Zvýraznění1 6 3 5" xfId="8039"/>
    <cellStyle name="20 % – Zvýraznění1 6 3 5 2" xfId="23255"/>
    <cellStyle name="20 % – Zvýraznění1 6 3 6" xfId="11895"/>
    <cellStyle name="20 % – Zvýraznění1 6 3 6 2" xfId="27090"/>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12" xfId="45793"/>
    <cellStyle name="20 % – Zvýraznění1 6 4 2" xfId="1073"/>
    <cellStyle name="20 % – Zvýraznění1 6 4 2 2" xfId="8602"/>
    <cellStyle name="20 % – Zvýraznění1 6 4 2 2 2" xfId="23818"/>
    <cellStyle name="20 % – Zvýraznění1 6 4 2 3" xfId="11900"/>
    <cellStyle name="20 % – Zvýraznění1 6 4 2 3 2" xfId="27095"/>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2 9" xfId="45794"/>
    <cellStyle name="20 % – Zvýraznění1 6 4 3" xfId="1074"/>
    <cellStyle name="20 % – Zvýraznění1 6 4 3 2" xfId="8603"/>
    <cellStyle name="20 % – Zvýraznění1 6 4 3 2 2" xfId="23819"/>
    <cellStyle name="20 % – Zvýraznění1 6 4 3 3" xfId="11901"/>
    <cellStyle name="20 % – Zvýraznění1 6 4 3 3 2" xfId="27096"/>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3 9" xfId="45795"/>
    <cellStyle name="20 % – Zvýraznění1 6 4 4" xfId="1075"/>
    <cellStyle name="20 % – Zvýraznění1 6 4 4 2" xfId="8604"/>
    <cellStyle name="20 % – Zvýraznění1 6 4 4 2 2" xfId="23820"/>
    <cellStyle name="20 % – Zvýraznění1 6 4 4 3" xfId="11902"/>
    <cellStyle name="20 % – Zvýraznění1 6 4 4 3 2" xfId="27097"/>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4 9" xfId="45796"/>
    <cellStyle name="20 % – Zvýraznění1 6 4 5" xfId="8119"/>
    <cellStyle name="20 % – Zvýraznění1 6 4 5 2" xfId="23335"/>
    <cellStyle name="20 % – Zvýraznění1 6 4 6" xfId="11899"/>
    <cellStyle name="20 % – Zvýraznění1 6 4 6 2" xfId="27094"/>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12" xfId="45797"/>
    <cellStyle name="20 % – Zvýraznění1 6 5 2" xfId="1077"/>
    <cellStyle name="20 % – Zvýraznění1 6 5 2 2" xfId="8605"/>
    <cellStyle name="20 % – Zvýraznění1 6 5 2 2 2" xfId="23821"/>
    <cellStyle name="20 % – Zvýraznění1 6 5 2 3" xfId="11904"/>
    <cellStyle name="20 % – Zvýraznění1 6 5 2 3 2" xfId="27099"/>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2 9" xfId="45798"/>
    <cellStyle name="20 % – Zvýraznění1 6 5 3" xfId="1078"/>
    <cellStyle name="20 % – Zvýraznění1 6 5 3 2" xfId="8606"/>
    <cellStyle name="20 % – Zvýraznění1 6 5 3 2 2" xfId="23822"/>
    <cellStyle name="20 % – Zvýraznění1 6 5 3 3" xfId="11905"/>
    <cellStyle name="20 % – Zvýraznění1 6 5 3 3 2" xfId="27100"/>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3 9" xfId="45799"/>
    <cellStyle name="20 % – Zvýraznění1 6 5 4" xfId="1079"/>
    <cellStyle name="20 % – Zvýraznění1 6 5 4 2" xfId="8607"/>
    <cellStyle name="20 % – Zvýraznění1 6 5 4 2 2" xfId="23823"/>
    <cellStyle name="20 % – Zvýraznění1 6 5 4 3" xfId="11906"/>
    <cellStyle name="20 % – Zvýraznění1 6 5 4 3 2" xfId="27101"/>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4 9" xfId="45800"/>
    <cellStyle name="20 % – Zvýraznění1 6 5 5" xfId="8201"/>
    <cellStyle name="20 % – Zvýraznění1 6 5 5 2" xfId="23417"/>
    <cellStyle name="20 % – Zvýraznění1 6 5 6" xfId="11903"/>
    <cellStyle name="20 % – Zvýraznění1 6 5 6 2" xfId="27098"/>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12" xfId="45801"/>
    <cellStyle name="20 % – Zvýraznění1 6 6 2" xfId="1081"/>
    <cellStyle name="20 % – Zvýraznění1 6 6 2 2" xfId="8608"/>
    <cellStyle name="20 % – Zvýraznění1 6 6 2 2 2" xfId="23824"/>
    <cellStyle name="20 % – Zvýraznění1 6 6 2 3" xfId="11908"/>
    <cellStyle name="20 % – Zvýraznění1 6 6 2 3 2" xfId="27103"/>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2 9" xfId="45802"/>
    <cellStyle name="20 % – Zvýraznění1 6 6 3" xfId="1082"/>
    <cellStyle name="20 % – Zvýraznění1 6 6 3 2" xfId="8609"/>
    <cellStyle name="20 % – Zvýraznění1 6 6 3 2 2" xfId="23825"/>
    <cellStyle name="20 % – Zvýraznění1 6 6 3 3" xfId="11909"/>
    <cellStyle name="20 % – Zvýraznění1 6 6 3 3 2" xfId="27104"/>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3 9" xfId="45803"/>
    <cellStyle name="20 % – Zvýraznění1 6 6 4" xfId="1083"/>
    <cellStyle name="20 % – Zvýraznění1 6 6 4 2" xfId="8610"/>
    <cellStyle name="20 % – Zvýraznění1 6 6 4 2 2" xfId="23826"/>
    <cellStyle name="20 % – Zvýraznění1 6 6 4 3" xfId="11910"/>
    <cellStyle name="20 % – Zvýraznění1 6 6 4 3 2" xfId="27105"/>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4 9" xfId="45804"/>
    <cellStyle name="20 % – Zvýraznění1 6 6 5" xfId="8294"/>
    <cellStyle name="20 % – Zvýraznění1 6 6 5 2" xfId="23510"/>
    <cellStyle name="20 % – Zvýraznění1 6 6 6" xfId="11907"/>
    <cellStyle name="20 % – Zvýraznění1 6 6 6 2" xfId="27102"/>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12" xfId="45805"/>
    <cellStyle name="20 % – Zvýraznění1 6 7 2" xfId="1085"/>
    <cellStyle name="20 % – Zvýraznění1 6 7 2 2" xfId="8611"/>
    <cellStyle name="20 % – Zvýraznění1 6 7 2 2 2" xfId="23827"/>
    <cellStyle name="20 % – Zvýraznění1 6 7 2 3" xfId="11912"/>
    <cellStyle name="20 % – Zvýraznění1 6 7 2 3 2" xfId="27107"/>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2 9" xfId="45806"/>
    <cellStyle name="20 % – Zvýraznění1 6 7 3" xfId="1086"/>
    <cellStyle name="20 % – Zvýraznění1 6 7 3 2" xfId="8612"/>
    <cellStyle name="20 % – Zvýraznění1 6 7 3 2 2" xfId="23828"/>
    <cellStyle name="20 % – Zvýraznění1 6 7 3 3" xfId="11913"/>
    <cellStyle name="20 % – Zvýraznění1 6 7 3 3 2" xfId="27108"/>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3 9" xfId="45807"/>
    <cellStyle name="20 % – Zvýraznění1 6 7 4" xfId="1087"/>
    <cellStyle name="20 % – Zvýraznění1 6 7 4 2" xfId="8613"/>
    <cellStyle name="20 % – Zvýraznění1 6 7 4 2 2" xfId="23829"/>
    <cellStyle name="20 % – Zvýraznění1 6 7 4 3" xfId="11914"/>
    <cellStyle name="20 % – Zvýraznění1 6 7 4 3 2" xfId="27109"/>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4 9" xfId="45808"/>
    <cellStyle name="20 % – Zvýraznění1 6 7 5" xfId="8377"/>
    <cellStyle name="20 % – Zvýraznění1 6 7 5 2" xfId="23593"/>
    <cellStyle name="20 % – Zvýraznění1 6 7 6" xfId="11911"/>
    <cellStyle name="20 % – Zvýraznění1 6 7 6 2" xfId="27106"/>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3" xfId="11915"/>
    <cellStyle name="20 % – Zvýraznění1 6 8 3 2" xfId="2711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8 9" xfId="45809"/>
    <cellStyle name="20 % – Zvýraznění1 6 9" xfId="1089"/>
    <cellStyle name="20 % – Zvýraznění1 6 9 2" xfId="8615"/>
    <cellStyle name="20 % – Zvýraznění1 6 9 2 2" xfId="23831"/>
    <cellStyle name="20 % – Zvýraznění1 6 9 3" xfId="11916"/>
    <cellStyle name="20 % – Zvýraznění1 6 9 3 2" xfId="27111"/>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6 9 9" xfId="45810"/>
    <cellStyle name="20 % – Zvýraznění1 7" xfId="392"/>
    <cellStyle name="20 % – Zvýraznění1 7 10" xfId="19096"/>
    <cellStyle name="20 % – Zvýraznění1 7 11" xfId="38472"/>
    <cellStyle name="20 % – Zvýraznění1 7 12" xfId="38473"/>
    <cellStyle name="20 % – Zvýraznění1 7 13" xfId="45811"/>
    <cellStyle name="20 % – Zvýraznění1 7 2" xfId="1090"/>
    <cellStyle name="20 % – Zvýraznění1 7 2 2" xfId="8616"/>
    <cellStyle name="20 % – Zvýraznění1 7 2 2 2" xfId="23832"/>
    <cellStyle name="20 % – Zvýraznění1 7 2 3" xfId="11917"/>
    <cellStyle name="20 % – Zvýraznění1 7 2 3 2" xfId="27112"/>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2 9" xfId="45812"/>
    <cellStyle name="20 % – Zvýraznění1 7 3" xfId="1091"/>
    <cellStyle name="20 % – Zvýraznění1 7 3 2" xfId="8617"/>
    <cellStyle name="20 % – Zvýraznění1 7 3 2 2" xfId="23833"/>
    <cellStyle name="20 % – Zvýraznění1 7 3 3" xfId="11918"/>
    <cellStyle name="20 % – Zvýraznění1 7 3 3 2" xfId="27113"/>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3 9" xfId="45813"/>
    <cellStyle name="20 % – Zvýraznění1 7 4" xfId="1092"/>
    <cellStyle name="20 % – Zvýraznění1 7 4 2" xfId="8618"/>
    <cellStyle name="20 % – Zvýraznění1 7 4 2 2" xfId="23834"/>
    <cellStyle name="20 % – Zvýraznění1 7 4 3" xfId="11919"/>
    <cellStyle name="20 % – Zvýraznění1 7 4 3 2" xfId="27114"/>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4 9" xfId="45814"/>
    <cellStyle name="20 % – Zvýraznění1 7 5" xfId="1093"/>
    <cellStyle name="20 % – Zvýraznění1 7 5 2" xfId="11059"/>
    <cellStyle name="20 % – Zvýraznění1 7 5 2 2" xfId="26259"/>
    <cellStyle name="20 % – Zvýraznění1 7 5 3" xfId="11920"/>
    <cellStyle name="20 % – Zvýraznění1 7 5 3 2" xfId="2711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5 9" xfId="45815"/>
    <cellStyle name="20 % – Zvýraznění1 7 6" xfId="7711"/>
    <cellStyle name="20 % – Zvýraznění1 7 6 2" xfId="22930"/>
    <cellStyle name="20 % – Zvýraznění1 7 7" xfId="11490"/>
    <cellStyle name="20 % – Zvýraznění1 7 7 2" xfId="26686"/>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3" xfId="11921"/>
    <cellStyle name="20 % – Zvýraznění1 8 2 3 2" xfId="27116"/>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2 9" xfId="45816"/>
    <cellStyle name="20 % – Zvýraznění1 8 3" xfId="1096"/>
    <cellStyle name="20 % – Zvýraznění1 8 3 2" xfId="8619"/>
    <cellStyle name="20 % – Zvýraznění1 8 3 2 2" xfId="23835"/>
    <cellStyle name="20 % – Zvýraznění1 8 3 3" xfId="11922"/>
    <cellStyle name="20 % – Zvýraznění1 8 3 3 2" xfId="27117"/>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3 9" xfId="45817"/>
    <cellStyle name="20 % – Zvýraznění1 8 4" xfId="1097"/>
    <cellStyle name="20 % – Zvýraznění1 8 4 2" xfId="8620"/>
    <cellStyle name="20 % – Zvýraznění1 8 4 2 2" xfId="23836"/>
    <cellStyle name="20 % – Zvýraznění1 8 4 3" xfId="11923"/>
    <cellStyle name="20 % – Zvýraznění1 8 4 3 2" xfId="27118"/>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4 9" xfId="45818"/>
    <cellStyle name="20 % – Zvýraznění1 8 5" xfId="1098"/>
    <cellStyle name="20 % – Zvýraznění1 9" xfId="1099"/>
    <cellStyle name="20 % – Zvýraznění1 9 10" xfId="38488"/>
    <cellStyle name="20 % – Zvýraznění1 9 11" xfId="38489"/>
    <cellStyle name="20 % – Zvýraznění1 9 12" xfId="45819"/>
    <cellStyle name="20 % – Zvýraznění1 9 2" xfId="1100"/>
    <cellStyle name="20 % – Zvýraznění1 9 2 2" xfId="8621"/>
    <cellStyle name="20 % – Zvýraznění1 9 2 2 2" xfId="23837"/>
    <cellStyle name="20 % – Zvýraznění1 9 2 3" xfId="11925"/>
    <cellStyle name="20 % – Zvýraznění1 9 2 3 2" xfId="2712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2 9" xfId="45820"/>
    <cellStyle name="20 % – Zvýraznění1 9 3" xfId="1101"/>
    <cellStyle name="20 % – Zvýraznění1 9 3 2" xfId="8622"/>
    <cellStyle name="20 % – Zvýraznění1 9 3 2 2" xfId="23838"/>
    <cellStyle name="20 % – Zvýraznění1 9 3 3" xfId="11926"/>
    <cellStyle name="20 % – Zvýraznění1 9 3 3 2" xfId="27121"/>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3 9" xfId="45821"/>
    <cellStyle name="20 % – Zvýraznění1 9 4" xfId="1102"/>
    <cellStyle name="20 % – Zvýraznění1 9 4 2" xfId="8623"/>
    <cellStyle name="20 % – Zvýraznění1 9 4 2 2" xfId="23839"/>
    <cellStyle name="20 % – Zvýraznění1 9 4 3" xfId="11927"/>
    <cellStyle name="20 % – Zvýraznění1 9 4 3 2" xfId="27122"/>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4 9" xfId="45822"/>
    <cellStyle name="20 % – Zvýraznění1 9 5" xfId="7994"/>
    <cellStyle name="20 % – Zvýraznění1 9 5 2" xfId="23211"/>
    <cellStyle name="20 % – Zvýraznění1 9 6" xfId="11924"/>
    <cellStyle name="20 % – Zvýraznění1 9 6 2" xfId="27119"/>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12" xfId="45823"/>
    <cellStyle name="20 % – Zvýraznění2 10 2" xfId="1104"/>
    <cellStyle name="20 % – Zvýraznění2 10 2 2" xfId="8624"/>
    <cellStyle name="20 % – Zvýraznění2 10 2 2 2" xfId="23840"/>
    <cellStyle name="20 % – Zvýraznění2 10 2 3" xfId="11929"/>
    <cellStyle name="20 % – Zvýraznění2 10 2 3 2" xfId="27124"/>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2 9" xfId="45824"/>
    <cellStyle name="20 % – Zvýraznění2 10 3" xfId="1105"/>
    <cellStyle name="20 % – Zvýraznění2 10 3 2" xfId="8625"/>
    <cellStyle name="20 % – Zvýraznění2 10 3 2 2" xfId="23841"/>
    <cellStyle name="20 % – Zvýraznění2 10 3 3" xfId="11930"/>
    <cellStyle name="20 % – Zvýraznění2 10 3 3 2" xfId="2712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3 9" xfId="45825"/>
    <cellStyle name="20 % – Zvýraznění2 10 4" xfId="1106"/>
    <cellStyle name="20 % – Zvýraznění2 10 4 2" xfId="8626"/>
    <cellStyle name="20 % – Zvýraznění2 10 4 2 2" xfId="23842"/>
    <cellStyle name="20 % – Zvýraznění2 10 4 3" xfId="11931"/>
    <cellStyle name="20 % – Zvýraznění2 10 4 3 2" xfId="27126"/>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4 9" xfId="45826"/>
    <cellStyle name="20 % – Zvýraznění2 10 5" xfId="8096"/>
    <cellStyle name="20 % – Zvýraznění2 10 5 2" xfId="23312"/>
    <cellStyle name="20 % – Zvýraznění2 10 6" xfId="11928"/>
    <cellStyle name="20 % – Zvýraznění2 10 6 2" xfId="27123"/>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12" xfId="45827"/>
    <cellStyle name="20 % – Zvýraznění2 11 2" xfId="1108"/>
    <cellStyle name="20 % – Zvýraznění2 11 2 2" xfId="8627"/>
    <cellStyle name="20 % – Zvýraznění2 11 2 2 2" xfId="23843"/>
    <cellStyle name="20 % – Zvýraznění2 11 2 3" xfId="11933"/>
    <cellStyle name="20 % – Zvýraznění2 11 2 3 2" xfId="27128"/>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2 9" xfId="45828"/>
    <cellStyle name="20 % – Zvýraznění2 11 3" xfId="1109"/>
    <cellStyle name="20 % – Zvýraznění2 11 3 2" xfId="8628"/>
    <cellStyle name="20 % – Zvýraznění2 11 3 2 2" xfId="23844"/>
    <cellStyle name="20 % – Zvýraznění2 11 3 3" xfId="11934"/>
    <cellStyle name="20 % – Zvýraznění2 11 3 3 2" xfId="27129"/>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3 9" xfId="45829"/>
    <cellStyle name="20 % – Zvýraznění2 11 4" xfId="1110"/>
    <cellStyle name="20 % – Zvýraznění2 11 4 2" xfId="8629"/>
    <cellStyle name="20 % – Zvýraznění2 11 4 2 2" xfId="23845"/>
    <cellStyle name="20 % – Zvýraznění2 11 4 3" xfId="11935"/>
    <cellStyle name="20 % – Zvýraznění2 11 4 3 2" xfId="2713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4 9" xfId="45830"/>
    <cellStyle name="20 % – Zvýraznění2 11 5" xfId="8116"/>
    <cellStyle name="20 % – Zvýraznění2 11 5 2" xfId="23332"/>
    <cellStyle name="20 % – Zvýraznění2 11 6" xfId="11932"/>
    <cellStyle name="20 % – Zvýraznění2 11 6 2" xfId="27127"/>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12" xfId="45831"/>
    <cellStyle name="20 % – Zvýraznění2 12 2" xfId="1112"/>
    <cellStyle name="20 % – Zvýraznění2 12 2 2" xfId="8630"/>
    <cellStyle name="20 % – Zvýraznění2 12 2 2 2" xfId="23846"/>
    <cellStyle name="20 % – Zvýraznění2 12 2 3" xfId="11937"/>
    <cellStyle name="20 % – Zvýraznění2 12 2 3 2" xfId="27132"/>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2 9" xfId="45832"/>
    <cellStyle name="20 % – Zvýraznění2 12 3" xfId="1113"/>
    <cellStyle name="20 % – Zvýraznění2 12 3 2" xfId="8631"/>
    <cellStyle name="20 % – Zvýraznění2 12 3 2 2" xfId="23847"/>
    <cellStyle name="20 % – Zvýraznění2 12 3 3" xfId="11938"/>
    <cellStyle name="20 % – Zvýraznění2 12 3 3 2" xfId="27133"/>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3 9" xfId="45833"/>
    <cellStyle name="20 % – Zvýraznění2 12 4" xfId="1114"/>
    <cellStyle name="20 % – Zvýraznění2 12 4 2" xfId="8632"/>
    <cellStyle name="20 % – Zvýraznění2 12 4 2 2" xfId="23848"/>
    <cellStyle name="20 % – Zvýraznění2 12 4 3" xfId="11939"/>
    <cellStyle name="20 % – Zvýraznění2 12 4 3 2" xfId="27134"/>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4 9" xfId="45834"/>
    <cellStyle name="20 % – Zvýraznění2 12 5" xfId="8198"/>
    <cellStyle name="20 % – Zvýraznění2 12 5 2" xfId="23414"/>
    <cellStyle name="20 % – Zvýraznění2 12 6" xfId="11936"/>
    <cellStyle name="20 % – Zvýraznění2 12 6 2" xfId="27131"/>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3" xfId="11940"/>
    <cellStyle name="20 % – Zvýraznění2 20 3 2" xfId="27135"/>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0 9" xfId="45835"/>
    <cellStyle name="20 % – Zvýraznění2 21" xfId="7579"/>
    <cellStyle name="20 % – Zvýraznění2 21 2" xfId="22800"/>
    <cellStyle name="20 % – Zvýraznění2 3" xfId="126"/>
    <cellStyle name="20 % – Zvýraznění2 3 10" xfId="1266"/>
    <cellStyle name="20 % – Zvýraznění2 3 10 10" xfId="38522"/>
    <cellStyle name="20 % – Zvýraznění2 3 10 11" xfId="38523"/>
    <cellStyle name="20 % – Zvýraznění2 3 10 12" xfId="45836"/>
    <cellStyle name="20 % – Zvýraznění2 3 10 2" xfId="1267"/>
    <cellStyle name="20 % – Zvýraznění2 3 10 2 2" xfId="8633"/>
    <cellStyle name="20 % – Zvýraznění2 3 10 2 2 2" xfId="23849"/>
    <cellStyle name="20 % – Zvýraznění2 3 10 2 3" xfId="11942"/>
    <cellStyle name="20 % – Zvýraznění2 3 10 2 3 2" xfId="27137"/>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2 9" xfId="45837"/>
    <cellStyle name="20 % – Zvýraznění2 3 10 3" xfId="1268"/>
    <cellStyle name="20 % – Zvýraznění2 3 10 3 2" xfId="8634"/>
    <cellStyle name="20 % – Zvýraznění2 3 10 3 2 2" xfId="23850"/>
    <cellStyle name="20 % – Zvýraznění2 3 10 3 3" xfId="11943"/>
    <cellStyle name="20 % – Zvýraznění2 3 10 3 3 2" xfId="27138"/>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3 9" xfId="45838"/>
    <cellStyle name="20 % – Zvýraznění2 3 10 4" xfId="1269"/>
    <cellStyle name="20 % – Zvýraznění2 3 10 4 2" xfId="8635"/>
    <cellStyle name="20 % – Zvýraznění2 3 10 4 2 2" xfId="23851"/>
    <cellStyle name="20 % – Zvýraznění2 3 10 4 3" xfId="11944"/>
    <cellStyle name="20 % – Zvýraznění2 3 10 4 3 2" xfId="27139"/>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4 9" xfId="45839"/>
    <cellStyle name="20 % – Zvýraznění2 3 10 5" xfId="7999"/>
    <cellStyle name="20 % – Zvýraznění2 3 10 5 2" xfId="23216"/>
    <cellStyle name="20 % – Zvýraznění2 3 10 6" xfId="11941"/>
    <cellStyle name="20 % – Zvýraznění2 3 10 6 2" xfId="27136"/>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3" xfId="11945"/>
    <cellStyle name="20 % – Zvýraznění2 3 11 3 2" xfId="27140"/>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1 9" xfId="45840"/>
    <cellStyle name="20 % – Zvýraznění2 3 12" xfId="1271"/>
    <cellStyle name="20 % – Zvýraznění2 3 12 2" xfId="8637"/>
    <cellStyle name="20 % – Zvýraznění2 3 12 2 2" xfId="23853"/>
    <cellStyle name="20 % – Zvýraznění2 3 12 3" xfId="11946"/>
    <cellStyle name="20 % – Zvýraznění2 3 12 3 2" xfId="27141"/>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2 9" xfId="45841"/>
    <cellStyle name="20 % – Zvýraznění2 3 13" xfId="1272"/>
    <cellStyle name="20 % – Zvýraznění2 3 13 2" xfId="8638"/>
    <cellStyle name="20 % – Zvýraznění2 3 13 2 2" xfId="23854"/>
    <cellStyle name="20 % – Zvýraznění2 3 13 3" xfId="11947"/>
    <cellStyle name="20 % – Zvýraznění2 3 13 3 2" xfId="27142"/>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3 9" xfId="45842"/>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3" xfId="11948"/>
    <cellStyle name="20 % – Zvýraznění2 3 2 10 3 2" xfId="2714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0 9" xfId="45843"/>
    <cellStyle name="20 % – Zvýraznění2 3 2 11" xfId="1286"/>
    <cellStyle name="20 % – Zvýraznění2 3 2 11 2" xfId="8640"/>
    <cellStyle name="20 % – Zvýraznění2 3 2 11 2 2" xfId="23856"/>
    <cellStyle name="20 % – Zvýraznění2 3 2 11 3" xfId="11949"/>
    <cellStyle name="20 % – Zvýraznění2 3 2 11 3 2" xfId="27144"/>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1 9" xfId="45844"/>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3" xfId="11950"/>
    <cellStyle name="20 % – Zvýraznění2 3 2 2 10 3 2" xfId="27145"/>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0 9" xfId="45845"/>
    <cellStyle name="20 % – Zvýraznění2 3 2 2 11" xfId="7871"/>
    <cellStyle name="20 % – Zvýraznění2 3 2 2 11 2" xfId="23090"/>
    <cellStyle name="20 % – Zvýraznění2 3 2 2 12" xfId="11491"/>
    <cellStyle name="20 % – Zvýraznění2 3 2 2 12 2" xfId="26687"/>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18" xfId="45846"/>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3" xfId="11951"/>
    <cellStyle name="20 % – Zvýraznění2 3 2 2 7 3 2" xfId="27146"/>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7 9" xfId="45847"/>
    <cellStyle name="20 % – Zvýraznění2 3 2 2 8" xfId="1314"/>
    <cellStyle name="20 % – Zvýraznění2 3 2 2 8 2" xfId="8642"/>
    <cellStyle name="20 % – Zvýraznění2 3 2 2 8 2 2" xfId="23858"/>
    <cellStyle name="20 % – Zvýraznění2 3 2 2 8 3" xfId="11952"/>
    <cellStyle name="20 % – Zvýraznění2 3 2 2 8 3 2" xfId="27147"/>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8 9" xfId="45848"/>
    <cellStyle name="20 % – Zvýraznění2 3 2 2 9" xfId="1315"/>
    <cellStyle name="20 % – Zvýraznění2 3 2 2 9 2" xfId="8643"/>
    <cellStyle name="20 % – Zvýraznění2 3 2 2 9 2 2" xfId="23859"/>
    <cellStyle name="20 % – Zvýraznění2 3 2 2 9 3" xfId="11953"/>
    <cellStyle name="20 % – Zvýraznění2 3 2 2 9 3 2" xfId="27148"/>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2 9 9" xfId="45849"/>
    <cellStyle name="20 % – Zvýraznění2 3 2 3" xfId="397"/>
    <cellStyle name="20 % – Zvýraznění2 3 2 3 10" xfId="19098"/>
    <cellStyle name="20 % – Zvýraznění2 3 2 3 11" xfId="38550"/>
    <cellStyle name="20 % – Zvýraznění2 3 2 3 12" xfId="38551"/>
    <cellStyle name="20 % – Zvýraznění2 3 2 3 13" xfId="45850"/>
    <cellStyle name="20 % – Zvýraznění2 3 2 3 2" xfId="1316"/>
    <cellStyle name="20 % – Zvýraznění2 3 2 3 2 2" xfId="8644"/>
    <cellStyle name="20 % – Zvýraznění2 3 2 3 2 2 2" xfId="23860"/>
    <cellStyle name="20 % – Zvýraznění2 3 2 3 2 3" xfId="11954"/>
    <cellStyle name="20 % – Zvýraznění2 3 2 3 2 3 2" xfId="27149"/>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2 9" xfId="45851"/>
    <cellStyle name="20 % – Zvýraznění2 3 2 3 3" xfId="1317"/>
    <cellStyle name="20 % – Zvýraznění2 3 2 3 3 2" xfId="8645"/>
    <cellStyle name="20 % – Zvýraznění2 3 2 3 3 2 2" xfId="23861"/>
    <cellStyle name="20 % – Zvýraznění2 3 2 3 3 3" xfId="11955"/>
    <cellStyle name="20 % – Zvýraznění2 3 2 3 3 3 2" xfId="27150"/>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3 9" xfId="45852"/>
    <cellStyle name="20 % – Zvýraznění2 3 2 3 4" xfId="1318"/>
    <cellStyle name="20 % – Zvýraznění2 3 2 3 4 2" xfId="8646"/>
    <cellStyle name="20 % – Zvýraznění2 3 2 3 4 2 2" xfId="23862"/>
    <cellStyle name="20 % – Zvýraznění2 3 2 3 4 3" xfId="11956"/>
    <cellStyle name="20 % – Zvýraznění2 3 2 3 4 3 2" xfId="27151"/>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4 9" xfId="45853"/>
    <cellStyle name="20 % – Zvýraznění2 3 2 3 5" xfId="1319"/>
    <cellStyle name="20 % – Zvýraznění2 3 2 3 5 2" xfId="11072"/>
    <cellStyle name="20 % – Zvýraznění2 3 2 3 5 2 2" xfId="26272"/>
    <cellStyle name="20 % – Zvýraznění2 3 2 3 5 3" xfId="11957"/>
    <cellStyle name="20 % – Zvýraznění2 3 2 3 5 3 2" xfId="27152"/>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5 9" xfId="45854"/>
    <cellStyle name="20 % – Zvýraznění2 3 2 3 6" xfId="7797"/>
    <cellStyle name="20 % – Zvýraznění2 3 2 3 6 2" xfId="23016"/>
    <cellStyle name="20 % – Zvýraznění2 3 2 3 7" xfId="11492"/>
    <cellStyle name="20 % – Zvýraznění2 3 2 3 7 2" xfId="2668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13" xfId="45855"/>
    <cellStyle name="20 % – Zvýraznění2 3 2 4 2" xfId="1320"/>
    <cellStyle name="20 % – Zvýraznění2 3 2 4 2 2" xfId="8647"/>
    <cellStyle name="20 % – Zvýraznění2 3 2 4 2 2 2" xfId="23863"/>
    <cellStyle name="20 % – Zvýraznění2 3 2 4 2 3" xfId="11958"/>
    <cellStyle name="20 % – Zvýraznění2 3 2 4 2 3 2" xfId="2715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2 9" xfId="45856"/>
    <cellStyle name="20 % – Zvýraznění2 3 2 4 3" xfId="1321"/>
    <cellStyle name="20 % – Zvýraznění2 3 2 4 3 2" xfId="8648"/>
    <cellStyle name="20 % – Zvýraznění2 3 2 4 3 2 2" xfId="23864"/>
    <cellStyle name="20 % – Zvýraznění2 3 2 4 3 3" xfId="11959"/>
    <cellStyle name="20 % – Zvýraznění2 3 2 4 3 3 2" xfId="27154"/>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3 9" xfId="45857"/>
    <cellStyle name="20 % – Zvýraznění2 3 2 4 4" xfId="1322"/>
    <cellStyle name="20 % – Zvýraznění2 3 2 4 4 2" xfId="8649"/>
    <cellStyle name="20 % – Zvýraznění2 3 2 4 4 2 2" xfId="23865"/>
    <cellStyle name="20 % – Zvýraznění2 3 2 4 4 3" xfId="11960"/>
    <cellStyle name="20 % – Zvýraznění2 3 2 4 4 3 2" xfId="27155"/>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4 9" xfId="45858"/>
    <cellStyle name="20 % – Zvýraznění2 3 2 4 5" xfId="1323"/>
    <cellStyle name="20 % – Zvýraznění2 3 2 4 5 2" xfId="11220"/>
    <cellStyle name="20 % – Zvýraznění2 3 2 4 5 2 2" xfId="26420"/>
    <cellStyle name="20 % – Zvýraznění2 3 2 4 5 3" xfId="11961"/>
    <cellStyle name="20 % – Zvýraznění2 3 2 4 5 3 2" xfId="27156"/>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5 9" xfId="45859"/>
    <cellStyle name="20 % – Zvýraznění2 3 2 4 6" xfId="7778"/>
    <cellStyle name="20 % – Zvýraznění2 3 2 4 6 2" xfId="22997"/>
    <cellStyle name="20 % – Zvýraznění2 3 2 4 7" xfId="11493"/>
    <cellStyle name="20 % – Zvýraznění2 3 2 4 7 2" xfId="26689"/>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12" xfId="45860"/>
    <cellStyle name="20 % – Zvýraznění2 3 2 5 2" xfId="1325"/>
    <cellStyle name="20 % – Zvýraznění2 3 2 5 2 2" xfId="8650"/>
    <cellStyle name="20 % – Zvýraznění2 3 2 5 2 2 2" xfId="23866"/>
    <cellStyle name="20 % – Zvýraznění2 3 2 5 2 3" xfId="11963"/>
    <cellStyle name="20 % – Zvýraznění2 3 2 5 2 3 2" xfId="271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2 9" xfId="45861"/>
    <cellStyle name="20 % – Zvýraznění2 3 2 5 3" xfId="1326"/>
    <cellStyle name="20 % – Zvýraznění2 3 2 5 3 2" xfId="8651"/>
    <cellStyle name="20 % – Zvýraznění2 3 2 5 3 2 2" xfId="23867"/>
    <cellStyle name="20 % – Zvýraznění2 3 2 5 3 3" xfId="11964"/>
    <cellStyle name="20 % – Zvýraznění2 3 2 5 3 3 2" xfId="27159"/>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3 9" xfId="45862"/>
    <cellStyle name="20 % – Zvýraznění2 3 2 5 4" xfId="1327"/>
    <cellStyle name="20 % – Zvýraznění2 3 2 5 4 2" xfId="8652"/>
    <cellStyle name="20 % – Zvýraznění2 3 2 5 4 2 2" xfId="23868"/>
    <cellStyle name="20 % – Zvýraznění2 3 2 5 4 3" xfId="11965"/>
    <cellStyle name="20 % – Zvýraznění2 3 2 5 4 3 2" xfId="27160"/>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4 9" xfId="45863"/>
    <cellStyle name="20 % – Zvýraznění2 3 2 5 5" xfId="7890"/>
    <cellStyle name="20 % – Zvýraznění2 3 2 5 5 2" xfId="23107"/>
    <cellStyle name="20 % – Zvýraznění2 3 2 5 6" xfId="11962"/>
    <cellStyle name="20 % – Zvýraznění2 3 2 5 6 2" xfId="27157"/>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12" xfId="45864"/>
    <cellStyle name="20 % – Zvýraznění2 3 2 6 2" xfId="1329"/>
    <cellStyle name="20 % – Zvýraznění2 3 2 6 2 2" xfId="8653"/>
    <cellStyle name="20 % – Zvýraznění2 3 2 6 2 2 2" xfId="23869"/>
    <cellStyle name="20 % – Zvýraznění2 3 2 6 2 3" xfId="11967"/>
    <cellStyle name="20 % – Zvýraznění2 3 2 6 2 3 2" xfId="27162"/>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2 9" xfId="45865"/>
    <cellStyle name="20 % – Zvýraznění2 3 2 6 3" xfId="1330"/>
    <cellStyle name="20 % – Zvýraznění2 3 2 6 3 2" xfId="8654"/>
    <cellStyle name="20 % – Zvýraznění2 3 2 6 3 2 2" xfId="23870"/>
    <cellStyle name="20 % – Zvýraznění2 3 2 6 3 3" xfId="11968"/>
    <cellStyle name="20 % – Zvýraznění2 3 2 6 3 3 2" xfId="2716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3 9" xfId="45866"/>
    <cellStyle name="20 % – Zvýraznění2 3 2 6 4" xfId="1331"/>
    <cellStyle name="20 % – Zvýraznění2 3 2 6 4 2" xfId="8655"/>
    <cellStyle name="20 % – Zvýraznění2 3 2 6 4 2 2" xfId="23871"/>
    <cellStyle name="20 % – Zvýraznění2 3 2 6 4 3" xfId="11969"/>
    <cellStyle name="20 % – Zvýraznění2 3 2 6 4 3 2" xfId="27164"/>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4 9" xfId="45867"/>
    <cellStyle name="20 % – Zvýraznění2 3 2 6 5" xfId="8264"/>
    <cellStyle name="20 % – Zvýraznění2 3 2 6 5 2" xfId="23480"/>
    <cellStyle name="20 % – Zvýraznění2 3 2 6 6" xfId="11966"/>
    <cellStyle name="20 % – Zvýraznění2 3 2 6 6 2" xfId="27161"/>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12" xfId="45868"/>
    <cellStyle name="20 % – Zvýraznění2 3 2 7 2" xfId="1333"/>
    <cellStyle name="20 % – Zvýraznění2 3 2 7 2 2" xfId="8656"/>
    <cellStyle name="20 % – Zvýraznění2 3 2 7 2 2 2" xfId="23872"/>
    <cellStyle name="20 % – Zvýraznění2 3 2 7 2 3" xfId="11971"/>
    <cellStyle name="20 % – Zvýraznění2 3 2 7 2 3 2" xfId="27166"/>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2 9" xfId="45869"/>
    <cellStyle name="20 % – Zvýraznění2 3 2 7 3" xfId="1334"/>
    <cellStyle name="20 % – Zvýraznění2 3 2 7 3 2" xfId="8657"/>
    <cellStyle name="20 % – Zvýraznění2 3 2 7 3 2 2" xfId="23873"/>
    <cellStyle name="20 % – Zvýraznění2 3 2 7 3 3" xfId="11972"/>
    <cellStyle name="20 % – Zvýraznění2 3 2 7 3 3 2" xfId="27167"/>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3 9" xfId="45870"/>
    <cellStyle name="20 % – Zvýraznění2 3 2 7 4" xfId="1335"/>
    <cellStyle name="20 % – Zvýraznění2 3 2 7 4 2" xfId="8658"/>
    <cellStyle name="20 % – Zvýraznění2 3 2 7 4 2 2" xfId="23874"/>
    <cellStyle name="20 % – Zvýraznění2 3 2 7 4 3" xfId="11973"/>
    <cellStyle name="20 % – Zvýraznění2 3 2 7 4 3 2" xfId="2716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4 9" xfId="45871"/>
    <cellStyle name="20 % – Zvýraznění2 3 2 7 5" xfId="8352"/>
    <cellStyle name="20 % – Zvýraznění2 3 2 7 5 2" xfId="23568"/>
    <cellStyle name="20 % – Zvýraznění2 3 2 7 6" xfId="11970"/>
    <cellStyle name="20 % – Zvýraznění2 3 2 7 6 2" xfId="27165"/>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12" xfId="45872"/>
    <cellStyle name="20 % – Zvýraznění2 3 2 8 2" xfId="1337"/>
    <cellStyle name="20 % – Zvýraznění2 3 2 8 2 2" xfId="8659"/>
    <cellStyle name="20 % – Zvýraznění2 3 2 8 2 2 2" xfId="23875"/>
    <cellStyle name="20 % – Zvýraznění2 3 2 8 2 3" xfId="11975"/>
    <cellStyle name="20 % – Zvýraznění2 3 2 8 2 3 2" xfId="27170"/>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2 9" xfId="45873"/>
    <cellStyle name="20 % – Zvýraznění2 3 2 8 3" xfId="1338"/>
    <cellStyle name="20 % – Zvýraznění2 3 2 8 3 2" xfId="8660"/>
    <cellStyle name="20 % – Zvýraznění2 3 2 8 3 2 2" xfId="23876"/>
    <cellStyle name="20 % – Zvýraznění2 3 2 8 3 3" xfId="11976"/>
    <cellStyle name="20 % – Zvýraznění2 3 2 8 3 3 2" xfId="27171"/>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3 9" xfId="45874"/>
    <cellStyle name="20 % – Zvýraznění2 3 2 8 4" xfId="1339"/>
    <cellStyle name="20 % – Zvýraznění2 3 2 8 4 2" xfId="8661"/>
    <cellStyle name="20 % – Zvýraznění2 3 2 8 4 2 2" xfId="23877"/>
    <cellStyle name="20 % – Zvýraznění2 3 2 8 4 3" xfId="11977"/>
    <cellStyle name="20 % – Zvýraznění2 3 2 8 4 3 2" xfId="27172"/>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4 9" xfId="45875"/>
    <cellStyle name="20 % – Zvýraznění2 3 2 8 5" xfId="8435"/>
    <cellStyle name="20 % – Zvýraznění2 3 2 8 5 2" xfId="23651"/>
    <cellStyle name="20 % – Zvýraznění2 3 2 8 6" xfId="11974"/>
    <cellStyle name="20 % – Zvýraznění2 3 2 8 6 2" xfId="27169"/>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3" xfId="11978"/>
    <cellStyle name="20 % – Zvýraznění2 3 2 9 3 2" xfId="27173"/>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 9 9" xfId="45876"/>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3" xfId="11979"/>
    <cellStyle name="20 % – Zvýraznění2 3 21 3 2" xfId="27174"/>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1 9" xfId="45877"/>
    <cellStyle name="20 % – Zvýraznění2 3 22" xfId="7600"/>
    <cellStyle name="20 % – Zvýraznění2 3 22 2" xfId="22819"/>
    <cellStyle name="20 % – Zvýraznění2 3 3" xfId="399"/>
    <cellStyle name="20 % – Zvýraznění2 3 3 10" xfId="1344"/>
    <cellStyle name="20 % – Zvýraznění2 3 3 10 2" xfId="8663"/>
    <cellStyle name="20 % – Zvýraznění2 3 3 10 2 2" xfId="23879"/>
    <cellStyle name="20 % – Zvýraznění2 3 3 10 3" xfId="11980"/>
    <cellStyle name="20 % – Zvýraznění2 3 3 10 3 2" xfId="27175"/>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0 9" xfId="45878"/>
    <cellStyle name="20 % – Zvýraznění2 3 3 11" xfId="1345"/>
    <cellStyle name="20 % – Zvýraznění2 3 3 11 2" xfId="11082"/>
    <cellStyle name="20 % – Zvýraznění2 3 3 11 2 2" xfId="26282"/>
    <cellStyle name="20 % – Zvýraznění2 3 3 11 3" xfId="11981"/>
    <cellStyle name="20 % – Zvýraznění2 3 3 11 3 2" xfId="2717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1 9" xfId="45879"/>
    <cellStyle name="20 % – Zvýraznění2 3 3 12" xfId="7855"/>
    <cellStyle name="20 % – Zvýraznění2 3 3 12 2" xfId="23074"/>
    <cellStyle name="20 % – Zvýraznění2 3 3 13" xfId="11494"/>
    <cellStyle name="20 % – Zvýraznění2 3 3 13 2" xfId="26690"/>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19" xfId="45880"/>
    <cellStyle name="20 % – Zvýraznění2 3 3 2" xfId="1346"/>
    <cellStyle name="20 % – Zvýraznění2 3 3 2 10" xfId="38612"/>
    <cellStyle name="20 % – Zvýraznění2 3 3 2 11" xfId="38613"/>
    <cellStyle name="20 % – Zvýraznění2 3 3 2 12" xfId="45881"/>
    <cellStyle name="20 % – Zvýraznění2 3 3 2 2" xfId="1347"/>
    <cellStyle name="20 % – Zvýraznění2 3 3 2 2 2" xfId="8664"/>
    <cellStyle name="20 % – Zvýraznění2 3 3 2 2 2 2" xfId="23880"/>
    <cellStyle name="20 % – Zvýraznění2 3 3 2 2 3" xfId="11983"/>
    <cellStyle name="20 % – Zvýraznění2 3 3 2 2 3 2" xfId="27178"/>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2 9" xfId="45882"/>
    <cellStyle name="20 % – Zvýraznění2 3 3 2 3" xfId="1348"/>
    <cellStyle name="20 % – Zvýraznění2 3 3 2 3 2" xfId="8665"/>
    <cellStyle name="20 % – Zvýraznění2 3 3 2 3 2 2" xfId="23881"/>
    <cellStyle name="20 % – Zvýraznění2 3 3 2 3 3" xfId="11984"/>
    <cellStyle name="20 % – Zvýraznění2 3 3 2 3 3 2" xfId="27179"/>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3 9" xfId="45883"/>
    <cellStyle name="20 % – Zvýraznění2 3 3 2 4" xfId="1349"/>
    <cellStyle name="20 % – Zvýraznění2 3 3 2 4 2" xfId="8666"/>
    <cellStyle name="20 % – Zvýraznění2 3 3 2 4 2 2" xfId="23882"/>
    <cellStyle name="20 % – Zvýraznění2 3 3 2 4 3" xfId="11985"/>
    <cellStyle name="20 % – Zvýraznění2 3 3 2 4 3 2" xfId="27180"/>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4 9" xfId="45884"/>
    <cellStyle name="20 % – Zvýraznění2 3 3 2 5" xfId="7916"/>
    <cellStyle name="20 % – Zvýraznění2 3 3 2 5 2" xfId="23133"/>
    <cellStyle name="20 % – Zvýraznění2 3 3 2 6" xfId="11982"/>
    <cellStyle name="20 % – Zvýraznění2 3 3 2 6 2" xfId="27177"/>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12" xfId="45885"/>
    <cellStyle name="20 % – Zvýraznění2 3 3 3 2" xfId="1351"/>
    <cellStyle name="20 % – Zvýraznění2 3 3 3 2 2" xfId="8667"/>
    <cellStyle name="20 % – Zvýraznění2 3 3 3 2 2 2" xfId="23883"/>
    <cellStyle name="20 % – Zvýraznění2 3 3 3 2 3" xfId="11987"/>
    <cellStyle name="20 % – Zvýraznění2 3 3 3 2 3 2" xfId="27182"/>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2 9" xfId="45886"/>
    <cellStyle name="20 % – Zvýraznění2 3 3 3 3" xfId="1352"/>
    <cellStyle name="20 % – Zvýraznění2 3 3 3 3 2" xfId="8668"/>
    <cellStyle name="20 % – Zvýraznění2 3 3 3 3 2 2" xfId="23884"/>
    <cellStyle name="20 % – Zvýraznění2 3 3 3 3 3" xfId="11988"/>
    <cellStyle name="20 % – Zvýraznění2 3 3 3 3 3 2" xfId="27183"/>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3 9" xfId="45887"/>
    <cellStyle name="20 % – Zvýraznění2 3 3 3 4" xfId="1353"/>
    <cellStyle name="20 % – Zvýraznění2 3 3 3 4 2" xfId="8669"/>
    <cellStyle name="20 % – Zvýraznění2 3 3 3 4 2 2" xfId="23885"/>
    <cellStyle name="20 % – Zvýraznění2 3 3 3 4 3" xfId="11989"/>
    <cellStyle name="20 % – Zvýraznění2 3 3 3 4 3 2" xfId="27184"/>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4 9" xfId="45888"/>
    <cellStyle name="20 % – Zvýraznění2 3 3 3 5" xfId="8069"/>
    <cellStyle name="20 % – Zvýraznění2 3 3 3 5 2" xfId="23285"/>
    <cellStyle name="20 % – Zvýraznění2 3 3 3 6" xfId="11986"/>
    <cellStyle name="20 % – Zvýraznění2 3 3 3 6 2" xfId="2718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12" xfId="45889"/>
    <cellStyle name="20 % – Zvýraznění2 3 3 4 2" xfId="1355"/>
    <cellStyle name="20 % – Zvýraznění2 3 3 4 2 2" xfId="8670"/>
    <cellStyle name="20 % – Zvýraznění2 3 3 4 2 2 2" xfId="23886"/>
    <cellStyle name="20 % – Zvýraznění2 3 3 4 2 3" xfId="11991"/>
    <cellStyle name="20 % – Zvýraznění2 3 3 4 2 3 2" xfId="2718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2 9" xfId="45890"/>
    <cellStyle name="20 % – Zvýraznění2 3 3 4 3" xfId="1356"/>
    <cellStyle name="20 % – Zvýraznění2 3 3 4 3 2" xfId="8671"/>
    <cellStyle name="20 % – Zvýraznění2 3 3 4 3 2 2" xfId="23887"/>
    <cellStyle name="20 % – Zvýraznění2 3 3 4 3 3" xfId="11992"/>
    <cellStyle name="20 % – Zvýraznění2 3 3 4 3 3 2" xfId="27187"/>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3 9" xfId="45891"/>
    <cellStyle name="20 % – Zvýraznění2 3 3 4 4" xfId="1357"/>
    <cellStyle name="20 % – Zvýraznění2 3 3 4 4 2" xfId="8672"/>
    <cellStyle name="20 % – Zvýraznění2 3 3 4 4 2 2" xfId="23888"/>
    <cellStyle name="20 % – Zvýraznění2 3 3 4 4 3" xfId="11993"/>
    <cellStyle name="20 % – Zvýraznění2 3 3 4 4 3 2" xfId="27188"/>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4 9" xfId="45892"/>
    <cellStyle name="20 % – Zvýraznění2 3 3 4 5" xfId="8149"/>
    <cellStyle name="20 % – Zvýraznění2 3 3 4 5 2" xfId="23365"/>
    <cellStyle name="20 % – Zvýraznění2 3 3 4 6" xfId="11990"/>
    <cellStyle name="20 % – Zvýraznění2 3 3 4 6 2" xfId="27185"/>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12" xfId="45893"/>
    <cellStyle name="20 % – Zvýraznění2 3 3 5 2" xfId="1359"/>
    <cellStyle name="20 % – Zvýraznění2 3 3 5 2 2" xfId="8673"/>
    <cellStyle name="20 % – Zvýraznění2 3 3 5 2 2 2" xfId="23889"/>
    <cellStyle name="20 % – Zvýraznění2 3 3 5 2 3" xfId="11995"/>
    <cellStyle name="20 % – Zvýraznění2 3 3 5 2 3 2" xfId="27190"/>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2 9" xfId="45894"/>
    <cellStyle name="20 % – Zvýraznění2 3 3 5 3" xfId="1360"/>
    <cellStyle name="20 % – Zvýraznění2 3 3 5 3 2" xfId="8674"/>
    <cellStyle name="20 % – Zvýraznění2 3 3 5 3 2 2" xfId="23890"/>
    <cellStyle name="20 % – Zvýraznění2 3 3 5 3 3" xfId="11996"/>
    <cellStyle name="20 % – Zvýraznění2 3 3 5 3 3 2" xfId="2719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3 9" xfId="45895"/>
    <cellStyle name="20 % – Zvýraznění2 3 3 5 4" xfId="1361"/>
    <cellStyle name="20 % – Zvýraznění2 3 3 5 4 2" xfId="8675"/>
    <cellStyle name="20 % – Zvýraznění2 3 3 5 4 2 2" xfId="23891"/>
    <cellStyle name="20 % – Zvýraznění2 3 3 5 4 3" xfId="11997"/>
    <cellStyle name="20 % – Zvýraznění2 3 3 5 4 3 2" xfId="27192"/>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4 9" xfId="45896"/>
    <cellStyle name="20 % – Zvýraznění2 3 3 5 5" xfId="8231"/>
    <cellStyle name="20 % – Zvýraznění2 3 3 5 5 2" xfId="23447"/>
    <cellStyle name="20 % – Zvýraznění2 3 3 5 6" xfId="11994"/>
    <cellStyle name="20 % – Zvýraznění2 3 3 5 6 2" xfId="27189"/>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12" xfId="45897"/>
    <cellStyle name="20 % – Zvýraznění2 3 3 6 2" xfId="1363"/>
    <cellStyle name="20 % – Zvýraznění2 3 3 6 2 2" xfId="8676"/>
    <cellStyle name="20 % – Zvýraznění2 3 3 6 2 2 2" xfId="23892"/>
    <cellStyle name="20 % – Zvýraznění2 3 3 6 2 3" xfId="11999"/>
    <cellStyle name="20 % – Zvýraznění2 3 3 6 2 3 2" xfId="27194"/>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2 9" xfId="45898"/>
    <cellStyle name="20 % – Zvýraznění2 3 3 6 3" xfId="1364"/>
    <cellStyle name="20 % – Zvýraznění2 3 3 6 3 2" xfId="8677"/>
    <cellStyle name="20 % – Zvýraznění2 3 3 6 3 2 2" xfId="23893"/>
    <cellStyle name="20 % – Zvýraznění2 3 3 6 3 3" xfId="12000"/>
    <cellStyle name="20 % – Zvýraznění2 3 3 6 3 3 2" xfId="27195"/>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3 9" xfId="45899"/>
    <cellStyle name="20 % – Zvýraznění2 3 3 6 4" xfId="1365"/>
    <cellStyle name="20 % – Zvýraznění2 3 3 6 4 2" xfId="8678"/>
    <cellStyle name="20 % – Zvýraznění2 3 3 6 4 2 2" xfId="23894"/>
    <cellStyle name="20 % – Zvýraznění2 3 3 6 4 3" xfId="12001"/>
    <cellStyle name="20 % – Zvýraznění2 3 3 6 4 3 2" xfId="2719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4 9" xfId="45900"/>
    <cellStyle name="20 % – Zvýraznění2 3 3 6 5" xfId="8324"/>
    <cellStyle name="20 % – Zvýraznění2 3 3 6 5 2" xfId="23540"/>
    <cellStyle name="20 % – Zvýraznění2 3 3 6 6" xfId="11998"/>
    <cellStyle name="20 % – Zvýraznění2 3 3 6 6 2" xfId="27193"/>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12" xfId="45901"/>
    <cellStyle name="20 % – Zvýraznění2 3 3 7 2" xfId="1367"/>
    <cellStyle name="20 % – Zvýraznění2 3 3 7 2 2" xfId="8679"/>
    <cellStyle name="20 % – Zvýraznění2 3 3 7 2 2 2" xfId="23895"/>
    <cellStyle name="20 % – Zvýraznění2 3 3 7 2 3" xfId="12003"/>
    <cellStyle name="20 % – Zvýraznění2 3 3 7 2 3 2" xfId="27198"/>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2 9" xfId="45902"/>
    <cellStyle name="20 % – Zvýraznění2 3 3 7 3" xfId="1368"/>
    <cellStyle name="20 % – Zvýraznění2 3 3 7 3 2" xfId="8680"/>
    <cellStyle name="20 % – Zvýraznění2 3 3 7 3 2 2" xfId="23896"/>
    <cellStyle name="20 % – Zvýraznění2 3 3 7 3 3" xfId="12004"/>
    <cellStyle name="20 % – Zvýraznění2 3 3 7 3 3 2" xfId="27199"/>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3 9" xfId="45903"/>
    <cellStyle name="20 % – Zvýraznění2 3 3 7 4" xfId="1369"/>
    <cellStyle name="20 % – Zvýraznění2 3 3 7 4 2" xfId="8681"/>
    <cellStyle name="20 % – Zvýraznění2 3 3 7 4 2 2" xfId="23897"/>
    <cellStyle name="20 % – Zvýraznění2 3 3 7 4 3" xfId="12005"/>
    <cellStyle name="20 % – Zvýraznění2 3 3 7 4 3 2" xfId="27200"/>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4 9" xfId="45904"/>
    <cellStyle name="20 % – Zvýraznění2 3 3 7 5" xfId="8407"/>
    <cellStyle name="20 % – Zvýraznění2 3 3 7 5 2" xfId="23623"/>
    <cellStyle name="20 % – Zvýraznění2 3 3 7 6" xfId="12002"/>
    <cellStyle name="20 % – Zvýraznění2 3 3 7 6 2" xfId="27197"/>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3" xfId="12006"/>
    <cellStyle name="20 % – Zvýraznění2 3 3 8 3 2" xfId="27201"/>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8 9" xfId="45905"/>
    <cellStyle name="20 % – Zvýraznění2 3 3 9" xfId="1371"/>
    <cellStyle name="20 % – Zvýraznění2 3 3 9 2" xfId="8683"/>
    <cellStyle name="20 % – Zvýraznění2 3 3 9 2 2" xfId="23899"/>
    <cellStyle name="20 % – Zvýraznění2 3 3 9 3" xfId="12007"/>
    <cellStyle name="20 % – Zvýraznění2 3 3 9 3 2" xfId="27202"/>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3 9 9" xfId="45906"/>
    <cellStyle name="20 % – Zvýraznění2 3 4" xfId="400"/>
    <cellStyle name="20 % – Zvýraznění2 3 4 10" xfId="19101"/>
    <cellStyle name="20 % – Zvýraznění2 3 4 11" xfId="38664"/>
    <cellStyle name="20 % – Zvýraznění2 3 4 12" xfId="38665"/>
    <cellStyle name="20 % – Zvýraznění2 3 4 13" xfId="45907"/>
    <cellStyle name="20 % – Zvýraznění2 3 4 2" xfId="1372"/>
    <cellStyle name="20 % – Zvýraznění2 3 4 2 2" xfId="8684"/>
    <cellStyle name="20 % – Zvýraznění2 3 4 2 2 2" xfId="23900"/>
    <cellStyle name="20 % – Zvýraznění2 3 4 2 3" xfId="12008"/>
    <cellStyle name="20 % – Zvýraznění2 3 4 2 3 2" xfId="27203"/>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2 9" xfId="45908"/>
    <cellStyle name="20 % – Zvýraznění2 3 4 3" xfId="1373"/>
    <cellStyle name="20 % – Zvýraznění2 3 4 3 2" xfId="8685"/>
    <cellStyle name="20 % – Zvýraznění2 3 4 3 2 2" xfId="23901"/>
    <cellStyle name="20 % – Zvýraznění2 3 4 3 3" xfId="12009"/>
    <cellStyle name="20 % – Zvýraznění2 3 4 3 3 2" xfId="27204"/>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3 9" xfId="45909"/>
    <cellStyle name="20 % – Zvýraznění2 3 4 4" xfId="1374"/>
    <cellStyle name="20 % – Zvýraznění2 3 4 4 2" xfId="8686"/>
    <cellStyle name="20 % – Zvýraznění2 3 4 4 2 2" xfId="23902"/>
    <cellStyle name="20 % – Zvýraznění2 3 4 4 3" xfId="12010"/>
    <cellStyle name="20 % – Zvýraznění2 3 4 4 3 2" xfId="27205"/>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4 9" xfId="45910"/>
    <cellStyle name="20 % – Zvýraznění2 3 4 5" xfId="1375"/>
    <cellStyle name="20 % – Zvýraznění2 3 4 5 2" xfId="11051"/>
    <cellStyle name="20 % – Zvýraznění2 3 4 5 2 2" xfId="26251"/>
    <cellStyle name="20 % – Zvýraznění2 3 4 5 3" xfId="12011"/>
    <cellStyle name="20 % – Zvýraznění2 3 4 5 3 2" xfId="27206"/>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5 9" xfId="45911"/>
    <cellStyle name="20 % – Zvýraznění2 3 4 6" xfId="7811"/>
    <cellStyle name="20 % – Zvýraznění2 3 4 6 2" xfId="23030"/>
    <cellStyle name="20 % – Zvýraznění2 3 4 7" xfId="11495"/>
    <cellStyle name="20 % – Zvýraznění2 3 4 7 2" xfId="26691"/>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13" xfId="45912"/>
    <cellStyle name="20 % – Zvýraznění2 3 5 2" xfId="1376"/>
    <cellStyle name="20 % – Zvýraznění2 3 5 2 2" xfId="8687"/>
    <cellStyle name="20 % – Zvýraznění2 3 5 2 2 2" xfId="23903"/>
    <cellStyle name="20 % – Zvýraznění2 3 5 2 3" xfId="12012"/>
    <cellStyle name="20 % – Zvýraznění2 3 5 2 3 2" xfId="27207"/>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2 9" xfId="45913"/>
    <cellStyle name="20 % – Zvýraznění2 3 5 3" xfId="1377"/>
    <cellStyle name="20 % – Zvýraznění2 3 5 3 2" xfId="8688"/>
    <cellStyle name="20 % – Zvýraznění2 3 5 3 2 2" xfId="23904"/>
    <cellStyle name="20 % – Zvýraznění2 3 5 3 3" xfId="12013"/>
    <cellStyle name="20 % – Zvýraznění2 3 5 3 3 2" xfId="27208"/>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3 9" xfId="45914"/>
    <cellStyle name="20 % – Zvýraznění2 3 5 4" xfId="1378"/>
    <cellStyle name="20 % – Zvýraznění2 3 5 4 2" xfId="8689"/>
    <cellStyle name="20 % – Zvýraznění2 3 5 4 2 2" xfId="23905"/>
    <cellStyle name="20 % – Zvýraznění2 3 5 4 3" xfId="12014"/>
    <cellStyle name="20 % – Zvýraznění2 3 5 4 3 2" xfId="27209"/>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4 9" xfId="45915"/>
    <cellStyle name="20 % – Zvýraznění2 3 5 5" xfId="1379"/>
    <cellStyle name="20 % – Zvýraznění2 3 5 5 2" xfId="11151"/>
    <cellStyle name="20 % – Zvýraznění2 3 5 5 2 2" xfId="26351"/>
    <cellStyle name="20 % – Zvýraznění2 3 5 5 3" xfId="12015"/>
    <cellStyle name="20 % – Zvýraznění2 3 5 5 3 2" xfId="27210"/>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5 9" xfId="45916"/>
    <cellStyle name="20 % – Zvýraznění2 3 5 6" xfId="7696"/>
    <cellStyle name="20 % – Zvýraznění2 3 5 6 2" xfId="22915"/>
    <cellStyle name="20 % – Zvýraznění2 3 5 7" xfId="11496"/>
    <cellStyle name="20 % – Zvýraznění2 3 5 7 2" xfId="26692"/>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12" xfId="45917"/>
    <cellStyle name="20 % – Zvýraznění2 3 6 2" xfId="1381"/>
    <cellStyle name="20 % – Zvýraznění2 3 6 2 2" xfId="8690"/>
    <cellStyle name="20 % – Zvýraznění2 3 6 2 2 2" xfId="23906"/>
    <cellStyle name="20 % – Zvýraznění2 3 6 2 3" xfId="12017"/>
    <cellStyle name="20 % – Zvýraznění2 3 6 2 3 2" xfId="27212"/>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2 9" xfId="45918"/>
    <cellStyle name="20 % – Zvýraznění2 3 6 3" xfId="1382"/>
    <cellStyle name="20 % – Zvýraznění2 3 6 3 2" xfId="8691"/>
    <cellStyle name="20 % – Zvýraznění2 3 6 3 2 2" xfId="23907"/>
    <cellStyle name="20 % – Zvýraznění2 3 6 3 3" xfId="12018"/>
    <cellStyle name="20 % – Zvýraznění2 3 6 3 3 2" xfId="27213"/>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3 9" xfId="45919"/>
    <cellStyle name="20 % – Zvýraznění2 3 6 4" xfId="1383"/>
    <cellStyle name="20 % – Zvýraznění2 3 6 4 2" xfId="8692"/>
    <cellStyle name="20 % – Zvýraznění2 3 6 4 2 2" xfId="23908"/>
    <cellStyle name="20 % – Zvýraznění2 3 6 4 3" xfId="12019"/>
    <cellStyle name="20 % – Zvýraznění2 3 6 4 3 2" xfId="27214"/>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4 9" xfId="45920"/>
    <cellStyle name="20 % – Zvýraznění2 3 6 5" xfId="8013"/>
    <cellStyle name="20 % – Zvýraznění2 3 6 5 2" xfId="23230"/>
    <cellStyle name="20 % – Zvýraznění2 3 6 6" xfId="12016"/>
    <cellStyle name="20 % – Zvýraznění2 3 6 6 2" xfId="2721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12" xfId="45921"/>
    <cellStyle name="20 % – Zvýraznění2 3 7 2" xfId="1385"/>
    <cellStyle name="20 % – Zvýraznění2 3 7 2 2" xfId="8693"/>
    <cellStyle name="20 % – Zvýraznění2 3 7 2 2 2" xfId="23909"/>
    <cellStyle name="20 % – Zvýraznění2 3 7 2 3" xfId="12021"/>
    <cellStyle name="20 % – Zvýraznění2 3 7 2 3 2" xfId="2721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2 9" xfId="45922"/>
    <cellStyle name="20 % – Zvýraznění2 3 7 3" xfId="1386"/>
    <cellStyle name="20 % – Zvýraznění2 3 7 3 2" xfId="8694"/>
    <cellStyle name="20 % – Zvýraznění2 3 7 3 2 2" xfId="23910"/>
    <cellStyle name="20 % – Zvýraznění2 3 7 3 3" xfId="12022"/>
    <cellStyle name="20 % – Zvýraznění2 3 7 3 3 2" xfId="27217"/>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3 9" xfId="45923"/>
    <cellStyle name="20 % – Zvýraznění2 3 7 4" xfId="1387"/>
    <cellStyle name="20 % – Zvýraznění2 3 7 4 2" xfId="8695"/>
    <cellStyle name="20 % – Zvýraznění2 3 7 4 2 2" xfId="23911"/>
    <cellStyle name="20 % – Zvýraznění2 3 7 4 3" xfId="12023"/>
    <cellStyle name="20 % – Zvýraznění2 3 7 4 3 2" xfId="27218"/>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4 9" xfId="45924"/>
    <cellStyle name="20 % – Zvýraznění2 3 7 5" xfId="7953"/>
    <cellStyle name="20 % – Zvýraznění2 3 7 5 2" xfId="23170"/>
    <cellStyle name="20 % – Zvýraznění2 3 7 6" xfId="12020"/>
    <cellStyle name="20 % – Zvýraznění2 3 7 6 2" xfId="27215"/>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12" xfId="45925"/>
    <cellStyle name="20 % – Zvýraznění2 3 8 2" xfId="1389"/>
    <cellStyle name="20 % – Zvýraznění2 3 8 2 2" xfId="8696"/>
    <cellStyle name="20 % – Zvýraznění2 3 8 2 2 2" xfId="23912"/>
    <cellStyle name="20 % – Zvýraznění2 3 8 2 3" xfId="12025"/>
    <cellStyle name="20 % – Zvýraznění2 3 8 2 3 2" xfId="27220"/>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2 9" xfId="45926"/>
    <cellStyle name="20 % – Zvýraznění2 3 8 3" xfId="1390"/>
    <cellStyle name="20 % – Zvýraznění2 3 8 3 2" xfId="8697"/>
    <cellStyle name="20 % – Zvýraznění2 3 8 3 2 2" xfId="23913"/>
    <cellStyle name="20 % – Zvýraznění2 3 8 3 3" xfId="12026"/>
    <cellStyle name="20 % – Zvýraznění2 3 8 3 3 2" xfId="2722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3 9" xfId="45927"/>
    <cellStyle name="20 % – Zvýraznění2 3 8 4" xfId="1391"/>
    <cellStyle name="20 % – Zvýraznění2 3 8 4 2" xfId="8698"/>
    <cellStyle name="20 % – Zvýraznění2 3 8 4 2 2" xfId="23914"/>
    <cellStyle name="20 % – Zvýraznění2 3 8 4 3" xfId="12027"/>
    <cellStyle name="20 % – Zvýraznění2 3 8 4 3 2" xfId="27222"/>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4 9" xfId="45928"/>
    <cellStyle name="20 % – Zvýraznění2 3 8 5" xfId="8084"/>
    <cellStyle name="20 % – Zvýraznění2 3 8 5 2" xfId="23300"/>
    <cellStyle name="20 % – Zvýraznění2 3 8 6" xfId="12024"/>
    <cellStyle name="20 % – Zvýraznění2 3 8 6 2" xfId="27219"/>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12" xfId="45929"/>
    <cellStyle name="20 % – Zvýraznění2 3 9 2" xfId="1393"/>
    <cellStyle name="20 % – Zvýraznění2 3 9 2 2" xfId="8699"/>
    <cellStyle name="20 % – Zvýraznění2 3 9 2 2 2" xfId="23915"/>
    <cellStyle name="20 % – Zvýraznění2 3 9 2 3" xfId="12029"/>
    <cellStyle name="20 % – Zvýraznění2 3 9 2 3 2" xfId="27224"/>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2 9" xfId="45930"/>
    <cellStyle name="20 % – Zvýraznění2 3 9 3" xfId="1394"/>
    <cellStyle name="20 % – Zvýraznění2 3 9 3 2" xfId="8700"/>
    <cellStyle name="20 % – Zvýraznění2 3 9 3 2 2" xfId="23916"/>
    <cellStyle name="20 % – Zvýraznění2 3 9 3 3" xfId="12030"/>
    <cellStyle name="20 % – Zvýraznění2 3 9 3 3 2" xfId="27225"/>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3 9" xfId="45931"/>
    <cellStyle name="20 % – Zvýraznění2 3 9 4" xfId="1395"/>
    <cellStyle name="20 % – Zvýraznění2 3 9 4 2" xfId="8701"/>
    <cellStyle name="20 % – Zvýraznění2 3 9 4 2 2" xfId="23917"/>
    <cellStyle name="20 % – Zvýraznění2 3 9 4 3" xfId="12031"/>
    <cellStyle name="20 % – Zvýraznění2 3 9 4 3 2" xfId="2722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4 9" xfId="45932"/>
    <cellStyle name="20 % – Zvýraznění2 3 9 5" xfId="8091"/>
    <cellStyle name="20 % – Zvýraznění2 3 9 5 2" xfId="23307"/>
    <cellStyle name="20 % – Zvýraznění2 3 9 6" xfId="12028"/>
    <cellStyle name="20 % – Zvýraznění2 3 9 6 2" xfId="27223"/>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3" xfId="12032"/>
    <cellStyle name="20 % – Zvýraznění2 4 10 3 2" xfId="27227"/>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0 9" xfId="45933"/>
    <cellStyle name="20 % – Zvýraznění2 4 11" xfId="1397"/>
    <cellStyle name="20 % – Zvýraznění2 4 11 2" xfId="8703"/>
    <cellStyle name="20 % – Zvýraznění2 4 11 2 2" xfId="23919"/>
    <cellStyle name="20 % – Zvýraznění2 4 11 3" xfId="12033"/>
    <cellStyle name="20 % – Zvýraznění2 4 11 3 2" xfId="27228"/>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1 9" xfId="45934"/>
    <cellStyle name="20 % – Zvýraznění2 4 12" xfId="1398"/>
    <cellStyle name="20 % – Zvýraznění2 4 12 2" xfId="8704"/>
    <cellStyle name="20 % – Zvýraznění2 4 12 2 2" xfId="23920"/>
    <cellStyle name="20 % – Zvýraznění2 4 12 3" xfId="12034"/>
    <cellStyle name="20 % – Zvýraznění2 4 12 3 2" xfId="27229"/>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2 9" xfId="45935"/>
    <cellStyle name="20 % – Zvýraznění2 4 13" xfId="1399"/>
    <cellStyle name="20 % – Zvýraznění2 4 13 2" xfId="11324"/>
    <cellStyle name="20 % – Zvýraznění2 4 13 2 2" xfId="26524"/>
    <cellStyle name="20 % – Zvýraznění2 4 13 3" xfId="12035"/>
    <cellStyle name="20 % – Zvýraznění2 4 13 3 2" xfId="27230"/>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3 9" xfId="45936"/>
    <cellStyle name="20 % – Zvýraznění2 4 14" xfId="7503"/>
    <cellStyle name="20 % – Zvýraznění2 4 14 2" xfId="11334"/>
    <cellStyle name="20 % – Zvýraznění2 4 14 2 2" xfId="26534"/>
    <cellStyle name="20 % – Zvýraznění2 4 14 3" xfId="15129"/>
    <cellStyle name="20 % – Zvýraznění2 4 14 3 2" xfId="3031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4 9" xfId="45937"/>
    <cellStyle name="20 % – Zvýraznění2 4 15" xfId="7616"/>
    <cellStyle name="20 % – Zvýraznění2 4 15 2" xfId="22835"/>
    <cellStyle name="20 % – Zvýraznění2 4 16" xfId="11408"/>
    <cellStyle name="20 % – Zvýraznění2 4 16 2" xfId="26605"/>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3" xfId="12036"/>
    <cellStyle name="20 % – Zvýraznění2 4 2 10 3 2" xfId="27231"/>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0 9" xfId="45938"/>
    <cellStyle name="20 % – Zvýraznění2 4 2 11" xfId="1401"/>
    <cellStyle name="20 % – Zvýraznění2 4 2 11 2" xfId="11024"/>
    <cellStyle name="20 % – Zvýraznění2 4 2 11 2 2" xfId="26224"/>
    <cellStyle name="20 % – Zvýraznění2 4 2 11 3" xfId="12037"/>
    <cellStyle name="20 % – Zvýraznění2 4 2 11 3 2" xfId="27232"/>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1 9" xfId="45939"/>
    <cellStyle name="20 % – Zvýraznění2 4 2 12" xfId="7504"/>
    <cellStyle name="20 % – Zvýraznění2 4 2 12 2" xfId="11335"/>
    <cellStyle name="20 % – Zvýraznění2 4 2 12 2 2" xfId="26535"/>
    <cellStyle name="20 % – Zvýraznění2 4 2 12 3" xfId="15130"/>
    <cellStyle name="20 % – Zvýraznění2 4 2 12 3 2" xfId="30317"/>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2 9" xfId="45940"/>
    <cellStyle name="20 % – Zvýraznění2 4 2 13" xfId="7644"/>
    <cellStyle name="20 % – Zvýraznění2 4 2 13 2" xfId="22863"/>
    <cellStyle name="20 % – Zvýraznění2 4 2 14" xfId="11436"/>
    <cellStyle name="20 % – Zvýraznění2 4 2 14 2" xfId="26633"/>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14" xfId="45941"/>
    <cellStyle name="20 % – Zvýraznění2 4 2 2 2" xfId="1402"/>
    <cellStyle name="20 % – Zvýraznění2 4 2 2 2 2" xfId="8706"/>
    <cellStyle name="20 % – Zvýraznění2 4 2 2 2 2 2" xfId="23922"/>
    <cellStyle name="20 % – Zvýraznění2 4 2 2 2 3" xfId="12038"/>
    <cellStyle name="20 % – Zvýraznění2 4 2 2 2 3 2" xfId="27233"/>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2 9" xfId="45942"/>
    <cellStyle name="20 % – Zvýraznění2 4 2 2 3" xfId="1403"/>
    <cellStyle name="20 % – Zvýraznění2 4 2 2 3 2" xfId="8707"/>
    <cellStyle name="20 % – Zvýraznění2 4 2 2 3 2 2" xfId="23923"/>
    <cellStyle name="20 % – Zvýraznění2 4 2 2 3 3" xfId="12039"/>
    <cellStyle name="20 % – Zvýraznění2 4 2 2 3 3 2" xfId="27234"/>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3 9" xfId="45943"/>
    <cellStyle name="20 % – Zvýraznění2 4 2 2 4" xfId="1404"/>
    <cellStyle name="20 % – Zvýraznění2 4 2 2 4 2" xfId="8708"/>
    <cellStyle name="20 % – Zvýraznění2 4 2 2 4 2 2" xfId="23924"/>
    <cellStyle name="20 % – Zvýraznění2 4 2 2 4 3" xfId="12040"/>
    <cellStyle name="20 % – Zvýraznění2 4 2 2 4 3 2" xfId="27235"/>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4 9" xfId="45944"/>
    <cellStyle name="20 % – Zvýraznění2 4 2 2 5" xfId="1405"/>
    <cellStyle name="20 % – Zvýraznění2 4 2 2 5 2" xfId="11183"/>
    <cellStyle name="20 % – Zvýraznění2 4 2 2 5 2 2" xfId="26383"/>
    <cellStyle name="20 % – Zvýraznění2 4 2 2 5 3" xfId="12041"/>
    <cellStyle name="20 % – Zvýraznění2 4 2 2 5 3 2" xfId="27236"/>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5 9" xfId="45945"/>
    <cellStyle name="20 % – Zvýraznění2 4 2 2 6" xfId="7505"/>
    <cellStyle name="20 % – Zvýraznění2 4 2 2 6 2" xfId="11336"/>
    <cellStyle name="20 % – Zvýraznění2 4 2 2 6 2 2" xfId="26536"/>
    <cellStyle name="20 % – Zvýraznění2 4 2 2 6 3" xfId="15131"/>
    <cellStyle name="20 % – Zvýraznění2 4 2 2 6 3 2" xfId="30318"/>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6 9" xfId="45946"/>
    <cellStyle name="20 % – Zvýraznění2 4 2 2 7" xfId="7672"/>
    <cellStyle name="20 % – Zvýraznění2 4 2 2 7 2" xfId="22891"/>
    <cellStyle name="20 % – Zvýraznění2 4 2 2 8" xfId="11464"/>
    <cellStyle name="20 % – Zvýraznění2 4 2 2 8 2" xfId="26661"/>
    <cellStyle name="20 % – Zvýraznění2 4 2 2 9" xfId="15265"/>
    <cellStyle name="20 % – Zvýraznění2 4 2 2 9 2" xfId="30446"/>
    <cellStyle name="20 % – Zvýraznění2 4 2 20" xfId="45947"/>
    <cellStyle name="20 % – Zvýraznění2 4 2 3" xfId="402"/>
    <cellStyle name="20 % – Zvýraznění2 4 2 3 10" xfId="19103"/>
    <cellStyle name="20 % – Zvýraznění2 4 2 3 11" xfId="38746"/>
    <cellStyle name="20 % – Zvýraznění2 4 2 3 12" xfId="38747"/>
    <cellStyle name="20 % – Zvýraznění2 4 2 3 13" xfId="45948"/>
    <cellStyle name="20 % – Zvýraznění2 4 2 3 2" xfId="1406"/>
    <cellStyle name="20 % – Zvýraznění2 4 2 3 2 2" xfId="8709"/>
    <cellStyle name="20 % – Zvýraznění2 4 2 3 2 2 2" xfId="23925"/>
    <cellStyle name="20 % – Zvýraznění2 4 2 3 2 3" xfId="12042"/>
    <cellStyle name="20 % – Zvýraznění2 4 2 3 2 3 2" xfId="27237"/>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2 9" xfId="45949"/>
    <cellStyle name="20 % – Zvýraznění2 4 2 3 3" xfId="1407"/>
    <cellStyle name="20 % – Zvýraznění2 4 2 3 3 2" xfId="8710"/>
    <cellStyle name="20 % – Zvýraznění2 4 2 3 3 2 2" xfId="23926"/>
    <cellStyle name="20 % – Zvýraznění2 4 2 3 3 3" xfId="12043"/>
    <cellStyle name="20 % – Zvýraznění2 4 2 3 3 3 2" xfId="27238"/>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3 9" xfId="45950"/>
    <cellStyle name="20 % – Zvýraznění2 4 2 3 4" xfId="1408"/>
    <cellStyle name="20 % – Zvýraznění2 4 2 3 4 2" xfId="8711"/>
    <cellStyle name="20 % – Zvýraznění2 4 2 3 4 2 2" xfId="23927"/>
    <cellStyle name="20 % – Zvýraznění2 4 2 3 4 3" xfId="12044"/>
    <cellStyle name="20 % – Zvýraznění2 4 2 3 4 3 2" xfId="27239"/>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4 9" xfId="45951"/>
    <cellStyle name="20 % – Zvýraznění2 4 2 3 5" xfId="1409"/>
    <cellStyle name="20 % – Zvýraznění2 4 2 3 5 2" xfId="11140"/>
    <cellStyle name="20 % – Zvýraznění2 4 2 3 5 2 2" xfId="26340"/>
    <cellStyle name="20 % – Zvýraznění2 4 2 3 5 3" xfId="12045"/>
    <cellStyle name="20 % – Zvýraznění2 4 2 3 5 3 2" xfId="27240"/>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5 9" xfId="45952"/>
    <cellStyle name="20 % – Zvýraznění2 4 2 3 6" xfId="7751"/>
    <cellStyle name="20 % – Zvýraznění2 4 2 3 6 2" xfId="22970"/>
    <cellStyle name="20 % – Zvýraznění2 4 2 3 7" xfId="11497"/>
    <cellStyle name="20 % – Zvýraznění2 4 2 3 7 2" xfId="26693"/>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12" xfId="45953"/>
    <cellStyle name="20 % – Zvýraznění2 4 2 4 2" xfId="1411"/>
    <cellStyle name="20 % – Zvýraznění2 4 2 4 2 2" xfId="8712"/>
    <cellStyle name="20 % – Zvýraznění2 4 2 4 2 2 2" xfId="23928"/>
    <cellStyle name="20 % – Zvýraznění2 4 2 4 2 3" xfId="12047"/>
    <cellStyle name="20 % – Zvýraznění2 4 2 4 2 3 2" xfId="27242"/>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2 9" xfId="45954"/>
    <cellStyle name="20 % – Zvýraznění2 4 2 4 3" xfId="1412"/>
    <cellStyle name="20 % – Zvýraznění2 4 2 4 3 2" xfId="8713"/>
    <cellStyle name="20 % – Zvýraznění2 4 2 4 3 2 2" xfId="23929"/>
    <cellStyle name="20 % – Zvýraznění2 4 2 4 3 3" xfId="12048"/>
    <cellStyle name="20 % – Zvýraznění2 4 2 4 3 3 2" xfId="27243"/>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3 9" xfId="45955"/>
    <cellStyle name="20 % – Zvýraznění2 4 2 4 4" xfId="1413"/>
    <cellStyle name="20 % – Zvýraznění2 4 2 4 4 2" xfId="8714"/>
    <cellStyle name="20 % – Zvýraznění2 4 2 4 4 2 2" xfId="23930"/>
    <cellStyle name="20 % – Zvýraznění2 4 2 4 4 3" xfId="12049"/>
    <cellStyle name="20 % – Zvýraznění2 4 2 4 4 3 2" xfId="27244"/>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4 9" xfId="45956"/>
    <cellStyle name="20 % – Zvýraznění2 4 2 4 5" xfId="8168"/>
    <cellStyle name="20 % – Zvýraznění2 4 2 4 5 2" xfId="23384"/>
    <cellStyle name="20 % – Zvýraznění2 4 2 4 6" xfId="12046"/>
    <cellStyle name="20 % – Zvýraznění2 4 2 4 6 2" xfId="27241"/>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12" xfId="45957"/>
    <cellStyle name="20 % – Zvýraznění2 4 2 5 2" xfId="1415"/>
    <cellStyle name="20 % – Zvýraznění2 4 2 5 2 2" xfId="8715"/>
    <cellStyle name="20 % – Zvýraznění2 4 2 5 2 2 2" xfId="23931"/>
    <cellStyle name="20 % – Zvýraznění2 4 2 5 2 3" xfId="12051"/>
    <cellStyle name="20 % – Zvýraznění2 4 2 5 2 3 2" xfId="27246"/>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2 9" xfId="45958"/>
    <cellStyle name="20 % – Zvýraznění2 4 2 5 3" xfId="1416"/>
    <cellStyle name="20 % – Zvýraznění2 4 2 5 3 2" xfId="8716"/>
    <cellStyle name="20 % – Zvýraznění2 4 2 5 3 2 2" xfId="23932"/>
    <cellStyle name="20 % – Zvýraznění2 4 2 5 3 3" xfId="12052"/>
    <cellStyle name="20 % – Zvýraznění2 4 2 5 3 3 2" xfId="27247"/>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3 9" xfId="45959"/>
    <cellStyle name="20 % – Zvýraznění2 4 2 5 4" xfId="1417"/>
    <cellStyle name="20 % – Zvýraznění2 4 2 5 4 2" xfId="8717"/>
    <cellStyle name="20 % – Zvýraznění2 4 2 5 4 2 2" xfId="23933"/>
    <cellStyle name="20 % – Zvýraznění2 4 2 5 4 3" xfId="12053"/>
    <cellStyle name="20 % – Zvýraznění2 4 2 5 4 3 2" xfId="27248"/>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4 9" xfId="45960"/>
    <cellStyle name="20 % – Zvýraznění2 4 2 5 5" xfId="8250"/>
    <cellStyle name="20 % – Zvýraznění2 4 2 5 5 2" xfId="23466"/>
    <cellStyle name="20 % – Zvýraznění2 4 2 5 6" xfId="12050"/>
    <cellStyle name="20 % – Zvýraznění2 4 2 5 6 2" xfId="27245"/>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12" xfId="45961"/>
    <cellStyle name="20 % – Zvýraznění2 4 2 6 2" xfId="1419"/>
    <cellStyle name="20 % – Zvýraznění2 4 2 6 2 2" xfId="8718"/>
    <cellStyle name="20 % – Zvýraznění2 4 2 6 2 2 2" xfId="23934"/>
    <cellStyle name="20 % – Zvýraznění2 4 2 6 2 3" xfId="12055"/>
    <cellStyle name="20 % – Zvýraznění2 4 2 6 2 3 2" xfId="27250"/>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2 9" xfId="45962"/>
    <cellStyle name="20 % – Zvýraznění2 4 2 6 3" xfId="1420"/>
    <cellStyle name="20 % – Zvýraznění2 4 2 6 3 2" xfId="8719"/>
    <cellStyle name="20 % – Zvýraznění2 4 2 6 3 2 2" xfId="23935"/>
    <cellStyle name="20 % – Zvýraznění2 4 2 6 3 3" xfId="12056"/>
    <cellStyle name="20 % – Zvýraznění2 4 2 6 3 3 2" xfId="27251"/>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3 9" xfId="45963"/>
    <cellStyle name="20 % – Zvýraznění2 4 2 6 4" xfId="1421"/>
    <cellStyle name="20 % – Zvýraznění2 4 2 6 4 2" xfId="8720"/>
    <cellStyle name="20 % – Zvýraznění2 4 2 6 4 2 2" xfId="23936"/>
    <cellStyle name="20 % – Zvýraznění2 4 2 6 4 3" xfId="12057"/>
    <cellStyle name="20 % – Zvýraznění2 4 2 6 4 3 2" xfId="27252"/>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4 9" xfId="45964"/>
    <cellStyle name="20 % – Zvýraznění2 4 2 6 5" xfId="8338"/>
    <cellStyle name="20 % – Zvýraznění2 4 2 6 5 2" xfId="23554"/>
    <cellStyle name="20 % – Zvýraznění2 4 2 6 6" xfId="12054"/>
    <cellStyle name="20 % – Zvýraznění2 4 2 6 6 2" xfId="27249"/>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12" xfId="45965"/>
    <cellStyle name="20 % – Zvýraznění2 4 2 7 2" xfId="1423"/>
    <cellStyle name="20 % – Zvýraznění2 4 2 7 2 2" xfId="8721"/>
    <cellStyle name="20 % – Zvýraznění2 4 2 7 2 2 2" xfId="23937"/>
    <cellStyle name="20 % – Zvýraznění2 4 2 7 2 3" xfId="12059"/>
    <cellStyle name="20 % – Zvýraznění2 4 2 7 2 3 2" xfId="27254"/>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2 9" xfId="45966"/>
    <cellStyle name="20 % – Zvýraznění2 4 2 7 3" xfId="1424"/>
    <cellStyle name="20 % – Zvýraznění2 4 2 7 3 2" xfId="8722"/>
    <cellStyle name="20 % – Zvýraznění2 4 2 7 3 2 2" xfId="23938"/>
    <cellStyle name="20 % – Zvýraznění2 4 2 7 3 3" xfId="12060"/>
    <cellStyle name="20 % – Zvýraznění2 4 2 7 3 3 2" xfId="27255"/>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3 9" xfId="45967"/>
    <cellStyle name="20 % – Zvýraznění2 4 2 7 4" xfId="1425"/>
    <cellStyle name="20 % – Zvýraznění2 4 2 7 4 2" xfId="8723"/>
    <cellStyle name="20 % – Zvýraznění2 4 2 7 4 2 2" xfId="23939"/>
    <cellStyle name="20 % – Zvýraznění2 4 2 7 4 3" xfId="12061"/>
    <cellStyle name="20 % – Zvýraznění2 4 2 7 4 3 2" xfId="27256"/>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4 9" xfId="45968"/>
    <cellStyle name="20 % – Zvýraznění2 4 2 7 5" xfId="8421"/>
    <cellStyle name="20 % – Zvýraznění2 4 2 7 5 2" xfId="23637"/>
    <cellStyle name="20 % – Zvýraznění2 4 2 7 6" xfId="12058"/>
    <cellStyle name="20 % – Zvýraznění2 4 2 7 6 2" xfId="27253"/>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3" xfId="12062"/>
    <cellStyle name="20 % – Zvýraznění2 4 2 8 3 2" xfId="27257"/>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8 9" xfId="45969"/>
    <cellStyle name="20 % – Zvýraznění2 4 2 9" xfId="1427"/>
    <cellStyle name="20 % – Zvýraznění2 4 2 9 2" xfId="8725"/>
    <cellStyle name="20 % – Zvýraznění2 4 2 9 2 2" xfId="23941"/>
    <cellStyle name="20 % – Zvýraznění2 4 2 9 3" xfId="12063"/>
    <cellStyle name="20 % – Zvýraznění2 4 2 9 3 2" xfId="27258"/>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 9 9" xfId="45970"/>
    <cellStyle name="20 % – Zvýraznění2 4 20" xfId="38792"/>
    <cellStyle name="20 % – Zvýraznění2 4 21" xfId="38793"/>
    <cellStyle name="20 % – Zvýraznění2 4 22" xfId="45971"/>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14" xfId="45972"/>
    <cellStyle name="20 % – Zvýraznění2 4 3 2" xfId="403"/>
    <cellStyle name="20 % – Zvýraznění2 4 3 2 10" xfId="45973"/>
    <cellStyle name="20 % – Zvýraznění2 4 3 2 2" xfId="1428"/>
    <cellStyle name="20 % – Zvýraznění2 4 3 2 2 2" xfId="11327"/>
    <cellStyle name="20 % – Zvýraznění2 4 3 2 2 2 2" xfId="26527"/>
    <cellStyle name="20 % – Zvýraznění2 4 3 2 2 3" xfId="12064"/>
    <cellStyle name="20 % – Zvýraznění2 4 3 2 2 3 2" xfId="27259"/>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2 9" xfId="45974"/>
    <cellStyle name="20 % – Zvýraznění2 4 3 2 3" xfId="7737"/>
    <cellStyle name="20 % – Zvýraznění2 4 3 2 3 2" xfId="22956"/>
    <cellStyle name="20 % – Zvýraznění2 4 3 2 4" xfId="11498"/>
    <cellStyle name="20 % – Zvýraznění2 4 3 2 4 2" xfId="26694"/>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3" xfId="12065"/>
    <cellStyle name="20 % – Zvýraznění2 4 3 3 3 2" xfId="27260"/>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3 9" xfId="45975"/>
    <cellStyle name="20 % – Zvýraznění2 4 3 4" xfId="1430"/>
    <cellStyle name="20 % – Zvýraznění2 4 3 4 2" xfId="8727"/>
    <cellStyle name="20 % – Zvýraznění2 4 3 4 2 2" xfId="23943"/>
    <cellStyle name="20 % – Zvýraznění2 4 3 4 3" xfId="12066"/>
    <cellStyle name="20 % – Zvýraznění2 4 3 4 3 2" xfId="27261"/>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4 9" xfId="45976"/>
    <cellStyle name="20 % – Zvýraznění2 4 3 5" xfId="1431"/>
    <cellStyle name="20 % – Zvýraznění2 4 3 5 2" xfId="11178"/>
    <cellStyle name="20 % – Zvýraznění2 4 3 5 2 2" xfId="26378"/>
    <cellStyle name="20 % – Zvýraznění2 4 3 5 3" xfId="12067"/>
    <cellStyle name="20 % – Zvýraznění2 4 3 5 3 2" xfId="27262"/>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5 9" xfId="45977"/>
    <cellStyle name="20 % – Zvýraznění2 4 3 6" xfId="7506"/>
    <cellStyle name="20 % – Zvýraznění2 4 3 6 2" xfId="11337"/>
    <cellStyle name="20 % – Zvýraznění2 4 3 6 2 2" xfId="26537"/>
    <cellStyle name="20 % – Zvýraznění2 4 3 6 3" xfId="15132"/>
    <cellStyle name="20 % – Zvýraznění2 4 3 6 3 2" xfId="30319"/>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6 9" xfId="45978"/>
    <cellStyle name="20 % – Zvýraznění2 4 3 7" xfId="7630"/>
    <cellStyle name="20 % – Zvýraznění2 4 3 7 2" xfId="22849"/>
    <cellStyle name="20 % – Zvýraznění2 4 3 8" xfId="11422"/>
    <cellStyle name="20 % – Zvýraznění2 4 3 8 2" xfId="26619"/>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14" xfId="45979"/>
    <cellStyle name="20 % – Zvýraznění2 4 4 2" xfId="1432"/>
    <cellStyle name="20 % – Zvýraznění2 4 4 2 2" xfId="8728"/>
    <cellStyle name="20 % – Zvýraznění2 4 4 2 2 2" xfId="23944"/>
    <cellStyle name="20 % – Zvýraznění2 4 4 2 3" xfId="12068"/>
    <cellStyle name="20 % – Zvýraznění2 4 4 2 3 2" xfId="27263"/>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2 9" xfId="45980"/>
    <cellStyle name="20 % – Zvýraznění2 4 4 3" xfId="1433"/>
    <cellStyle name="20 % – Zvýraznění2 4 4 3 2" xfId="8729"/>
    <cellStyle name="20 % – Zvýraznění2 4 4 3 2 2" xfId="23945"/>
    <cellStyle name="20 % – Zvýraznění2 4 4 3 3" xfId="12069"/>
    <cellStyle name="20 % – Zvýraznění2 4 4 3 3 2" xfId="27264"/>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3 9" xfId="45981"/>
    <cellStyle name="20 % – Zvýraznění2 4 4 4" xfId="1434"/>
    <cellStyle name="20 % – Zvýraznění2 4 4 4 2" xfId="8730"/>
    <cellStyle name="20 % – Zvýraznění2 4 4 4 2 2" xfId="23946"/>
    <cellStyle name="20 % – Zvýraznění2 4 4 4 3" xfId="12070"/>
    <cellStyle name="20 % – Zvýraznění2 4 4 4 3 2" xfId="27265"/>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4 9" xfId="45982"/>
    <cellStyle name="20 % – Zvýraznění2 4 4 5" xfId="1435"/>
    <cellStyle name="20 % – Zvýraznění2 4 4 5 2" xfId="11071"/>
    <cellStyle name="20 % – Zvýraznění2 4 4 5 2 2" xfId="26271"/>
    <cellStyle name="20 % – Zvýraznění2 4 4 5 3" xfId="12071"/>
    <cellStyle name="20 % – Zvýraznění2 4 4 5 3 2" xfId="27266"/>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5 9" xfId="45983"/>
    <cellStyle name="20 % – Zvýraznění2 4 4 6" xfId="7507"/>
    <cellStyle name="20 % – Zvýraznění2 4 4 6 2" xfId="11338"/>
    <cellStyle name="20 % – Zvýraznění2 4 4 6 2 2" xfId="26538"/>
    <cellStyle name="20 % – Zvýraznění2 4 4 6 3" xfId="15133"/>
    <cellStyle name="20 % – Zvýraznění2 4 4 6 3 2" xfId="30320"/>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6 9" xfId="45984"/>
    <cellStyle name="20 % – Zvýraznění2 4 4 7" xfId="7658"/>
    <cellStyle name="20 % – Zvýraznění2 4 4 7 2" xfId="22877"/>
    <cellStyle name="20 % – Zvýraznění2 4 4 8" xfId="11450"/>
    <cellStyle name="20 % – Zvýraznění2 4 4 8 2" xfId="26647"/>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13" xfId="45985"/>
    <cellStyle name="20 % – Zvýraznění2 4 5 2" xfId="1436"/>
    <cellStyle name="20 % – Zvýraznění2 4 5 2 2" xfId="8731"/>
    <cellStyle name="20 % – Zvýraznění2 4 5 2 2 2" xfId="23947"/>
    <cellStyle name="20 % – Zvýraznění2 4 5 2 3" xfId="12072"/>
    <cellStyle name="20 % – Zvýraznění2 4 5 2 3 2" xfId="27267"/>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2 9" xfId="45986"/>
    <cellStyle name="20 % – Zvýraznění2 4 5 3" xfId="1437"/>
    <cellStyle name="20 % – Zvýraznění2 4 5 3 2" xfId="8732"/>
    <cellStyle name="20 % – Zvýraznění2 4 5 3 2 2" xfId="23948"/>
    <cellStyle name="20 % – Zvýraznění2 4 5 3 3" xfId="12073"/>
    <cellStyle name="20 % – Zvýraznění2 4 5 3 3 2" xfId="27268"/>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3 9" xfId="45987"/>
    <cellStyle name="20 % – Zvýraznění2 4 5 4" xfId="1438"/>
    <cellStyle name="20 % – Zvýraznění2 4 5 4 2" xfId="8733"/>
    <cellStyle name="20 % – Zvýraznění2 4 5 4 2 2" xfId="23949"/>
    <cellStyle name="20 % – Zvýraznění2 4 5 4 3" xfId="12074"/>
    <cellStyle name="20 % – Zvýraznění2 4 5 4 3 2" xfId="27269"/>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4 9" xfId="45988"/>
    <cellStyle name="20 % – Zvýraznění2 4 5 5" xfId="1439"/>
    <cellStyle name="20 % – Zvýraznění2 4 5 5 2" xfId="11197"/>
    <cellStyle name="20 % – Zvýraznění2 4 5 5 2 2" xfId="26397"/>
    <cellStyle name="20 % – Zvýraznění2 4 5 5 3" xfId="12075"/>
    <cellStyle name="20 % – Zvýraznění2 4 5 5 3 2" xfId="27270"/>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5 9" xfId="45989"/>
    <cellStyle name="20 % – Zvýraznění2 4 5 6" xfId="7723"/>
    <cellStyle name="20 % – Zvýraznění2 4 5 6 2" xfId="22942"/>
    <cellStyle name="20 % – Zvýraznění2 4 5 7" xfId="11499"/>
    <cellStyle name="20 % – Zvýraznění2 4 5 7 2" xfId="26695"/>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12" xfId="45990"/>
    <cellStyle name="20 % – Zvýraznění2 4 6 2" xfId="1441"/>
    <cellStyle name="20 % – Zvýraznění2 4 6 2 2" xfId="8734"/>
    <cellStyle name="20 % – Zvýraznění2 4 6 2 2 2" xfId="23950"/>
    <cellStyle name="20 % – Zvýraznění2 4 6 2 3" xfId="12077"/>
    <cellStyle name="20 % – Zvýraznění2 4 6 2 3 2" xfId="27272"/>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2 9" xfId="45991"/>
    <cellStyle name="20 % – Zvýraznění2 4 6 3" xfId="1442"/>
    <cellStyle name="20 % – Zvýraznění2 4 6 3 2" xfId="8735"/>
    <cellStyle name="20 % – Zvýraznění2 4 6 3 2 2" xfId="23951"/>
    <cellStyle name="20 % – Zvýraznění2 4 6 3 3" xfId="12078"/>
    <cellStyle name="20 % – Zvýraznění2 4 6 3 3 2" xfId="27273"/>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3 9" xfId="45992"/>
    <cellStyle name="20 % – Zvýraznění2 4 6 4" xfId="1443"/>
    <cellStyle name="20 % – Zvýraznění2 4 6 4 2" xfId="8736"/>
    <cellStyle name="20 % – Zvýraznění2 4 6 4 2 2" xfId="23952"/>
    <cellStyle name="20 % – Zvýraznění2 4 6 4 3" xfId="12079"/>
    <cellStyle name="20 % – Zvýraznění2 4 6 4 3 2" xfId="27274"/>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4 9" xfId="45993"/>
    <cellStyle name="20 % – Zvýraznění2 4 6 5" xfId="7946"/>
    <cellStyle name="20 % – Zvýraznění2 4 6 5 2" xfId="23163"/>
    <cellStyle name="20 % – Zvýraznění2 4 6 6" xfId="12076"/>
    <cellStyle name="20 % – Zvýraznění2 4 6 6 2" xfId="27271"/>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12" xfId="45994"/>
    <cellStyle name="20 % – Zvýraznění2 4 7 2" xfId="1445"/>
    <cellStyle name="20 % – Zvýraznění2 4 7 2 2" xfId="8737"/>
    <cellStyle name="20 % – Zvýraznění2 4 7 2 2 2" xfId="23953"/>
    <cellStyle name="20 % – Zvýraznění2 4 7 2 3" xfId="12081"/>
    <cellStyle name="20 % – Zvýraznění2 4 7 2 3 2" xfId="27276"/>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2 9" xfId="45995"/>
    <cellStyle name="20 % – Zvýraznění2 4 7 3" xfId="1446"/>
    <cellStyle name="20 % – Zvýraznění2 4 7 3 2" xfId="8738"/>
    <cellStyle name="20 % – Zvýraznění2 4 7 3 2 2" xfId="23954"/>
    <cellStyle name="20 % – Zvýraznění2 4 7 3 3" xfId="12082"/>
    <cellStyle name="20 % – Zvýraznění2 4 7 3 3 2" xfId="27277"/>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3 9" xfId="45996"/>
    <cellStyle name="20 % – Zvýraznění2 4 7 4" xfId="1447"/>
    <cellStyle name="20 % – Zvýraznění2 4 7 4 2" xfId="8739"/>
    <cellStyle name="20 % – Zvýraznění2 4 7 4 2 2" xfId="23955"/>
    <cellStyle name="20 % – Zvýraznění2 4 7 4 3" xfId="12083"/>
    <cellStyle name="20 % – Zvýraznění2 4 7 4 3 2" xfId="27278"/>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4 9" xfId="45997"/>
    <cellStyle name="20 % – Zvýraznění2 4 7 5" xfId="8007"/>
    <cellStyle name="20 % – Zvýraznění2 4 7 5 2" xfId="23224"/>
    <cellStyle name="20 % – Zvýraznění2 4 7 6" xfId="12080"/>
    <cellStyle name="20 % – Zvýraznění2 4 7 6 2" xfId="27275"/>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12" xfId="45998"/>
    <cellStyle name="20 % – Zvýraznění2 4 8 2" xfId="1449"/>
    <cellStyle name="20 % – Zvýraznění2 4 8 2 2" xfId="8740"/>
    <cellStyle name="20 % – Zvýraznění2 4 8 2 2 2" xfId="23956"/>
    <cellStyle name="20 % – Zvýraznění2 4 8 2 3" xfId="12085"/>
    <cellStyle name="20 % – Zvýraznění2 4 8 2 3 2" xfId="27280"/>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2 9" xfId="45999"/>
    <cellStyle name="20 % – Zvýraznění2 4 8 3" xfId="1450"/>
    <cellStyle name="20 % – Zvýraznění2 4 8 3 2" xfId="8741"/>
    <cellStyle name="20 % – Zvýraznění2 4 8 3 2 2" xfId="23957"/>
    <cellStyle name="20 % – Zvýraznění2 4 8 3 3" xfId="12086"/>
    <cellStyle name="20 % – Zvýraznění2 4 8 3 3 2" xfId="27281"/>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3 9" xfId="46000"/>
    <cellStyle name="20 % – Zvýraznění2 4 8 4" xfId="1451"/>
    <cellStyle name="20 % – Zvýraznění2 4 8 4 2" xfId="8742"/>
    <cellStyle name="20 % – Zvýraznění2 4 8 4 2 2" xfId="23958"/>
    <cellStyle name="20 % – Zvýraznění2 4 8 4 3" xfId="12087"/>
    <cellStyle name="20 % – Zvýraznění2 4 8 4 3 2" xfId="27282"/>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4 9" xfId="46001"/>
    <cellStyle name="20 % – Zvýraznění2 4 8 5" xfId="8164"/>
    <cellStyle name="20 % – Zvýraznění2 4 8 5 2" xfId="23380"/>
    <cellStyle name="20 % – Zvýraznění2 4 8 6" xfId="12084"/>
    <cellStyle name="20 % – Zvýraznění2 4 8 6 2" xfId="27279"/>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12" xfId="46002"/>
    <cellStyle name="20 % – Zvýraznění2 4 9 2" xfId="1453"/>
    <cellStyle name="20 % – Zvýraznění2 4 9 2 2" xfId="8743"/>
    <cellStyle name="20 % – Zvýraznění2 4 9 2 2 2" xfId="23959"/>
    <cellStyle name="20 % – Zvýraznění2 4 9 2 3" xfId="12089"/>
    <cellStyle name="20 % – Zvýraznění2 4 9 2 3 2" xfId="27284"/>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2 9" xfId="46003"/>
    <cellStyle name="20 % – Zvýraznění2 4 9 3" xfId="1454"/>
    <cellStyle name="20 % – Zvýraznění2 4 9 3 2" xfId="8744"/>
    <cellStyle name="20 % – Zvýraznění2 4 9 3 2 2" xfId="23960"/>
    <cellStyle name="20 % – Zvýraznění2 4 9 3 3" xfId="12090"/>
    <cellStyle name="20 % – Zvýraznění2 4 9 3 3 2" xfId="27285"/>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3 9" xfId="46004"/>
    <cellStyle name="20 % – Zvýraznění2 4 9 4" xfId="1455"/>
    <cellStyle name="20 % – Zvýraznění2 4 9 4 2" xfId="8745"/>
    <cellStyle name="20 % – Zvýraznění2 4 9 4 2 2" xfId="23961"/>
    <cellStyle name="20 % – Zvýraznění2 4 9 4 3" xfId="12091"/>
    <cellStyle name="20 % – Zvýraznění2 4 9 4 3 2" xfId="27286"/>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4 9" xfId="46005"/>
    <cellStyle name="20 % – Zvýraznění2 4 9 5" xfId="8246"/>
    <cellStyle name="20 % – Zvýraznění2 4 9 5 2" xfId="23462"/>
    <cellStyle name="20 % – Zvýraznění2 4 9 6" xfId="12088"/>
    <cellStyle name="20 % – Zvýraznění2 4 9 6 2" xfId="27283"/>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3" xfId="12092"/>
    <cellStyle name="20 % – Zvýraznění2 5 10 3 2" xfId="27287"/>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0 9" xfId="46006"/>
    <cellStyle name="20 % – Zvýraznění2 5 11" xfId="1457"/>
    <cellStyle name="20 % – Zvýraznění2 5 11 2" xfId="8747"/>
    <cellStyle name="20 % – Zvýraznění2 5 11 2 2" xfId="23963"/>
    <cellStyle name="20 % – Zvýraznění2 5 11 3" xfId="12093"/>
    <cellStyle name="20 % – Zvýraznění2 5 11 3 2" xfId="27288"/>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1 9" xfId="46007"/>
    <cellStyle name="20 % – Zvýraznění2 5 12" xfId="1458"/>
    <cellStyle name="20 % – Zvýraznění2 5 12 2" xfId="11323"/>
    <cellStyle name="20 % – Zvýraznění2 5 12 2 2" xfId="26523"/>
    <cellStyle name="20 % – Zvýraznění2 5 12 3" xfId="12094"/>
    <cellStyle name="20 % – Zvýraznění2 5 12 3 2" xfId="27289"/>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2 9" xfId="46008"/>
    <cellStyle name="20 % – Zvýraznění2 5 13" xfId="7589"/>
    <cellStyle name="20 % – Zvýraznění2 5 13 2" xfId="22810"/>
    <cellStyle name="20 % – Zvýraznění2 5 14" xfId="11500"/>
    <cellStyle name="20 % – Zvýraznění2 5 14 2" xfId="2669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13" xfId="46009"/>
    <cellStyle name="20 % – Zvýraznění2 5 2 2" xfId="1459"/>
    <cellStyle name="20 % – Zvýraznění2 5 2 2 2" xfId="8748"/>
    <cellStyle name="20 % – Zvýraznění2 5 2 2 2 2" xfId="23964"/>
    <cellStyle name="20 % – Zvýraznění2 5 2 2 3" xfId="12095"/>
    <cellStyle name="20 % – Zvýraznění2 5 2 2 3 2" xfId="27290"/>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2 9" xfId="46010"/>
    <cellStyle name="20 % – Zvýraznění2 5 2 3" xfId="1460"/>
    <cellStyle name="20 % – Zvýraznění2 5 2 3 2" xfId="8749"/>
    <cellStyle name="20 % – Zvýraznění2 5 2 3 2 2" xfId="23965"/>
    <cellStyle name="20 % – Zvýraznění2 5 2 3 3" xfId="12096"/>
    <cellStyle name="20 % – Zvýraznění2 5 2 3 3 2" xfId="27291"/>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3 9" xfId="46011"/>
    <cellStyle name="20 % – Zvýraznění2 5 2 4" xfId="1461"/>
    <cellStyle name="20 % – Zvýraznění2 5 2 4 2" xfId="8750"/>
    <cellStyle name="20 % – Zvýraznění2 5 2 4 2 2" xfId="23966"/>
    <cellStyle name="20 % – Zvýraznění2 5 2 4 3" xfId="12097"/>
    <cellStyle name="20 % – Zvýraznění2 5 2 4 3 2" xfId="27292"/>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4 9" xfId="46012"/>
    <cellStyle name="20 % – Zvýraznění2 5 2 5" xfId="1462"/>
    <cellStyle name="20 % – Zvýraznění2 5 2 5 2" xfId="11057"/>
    <cellStyle name="20 % – Zvýraznění2 5 2 5 2 2" xfId="26257"/>
    <cellStyle name="20 % – Zvýraznění2 5 2 5 3" xfId="12098"/>
    <cellStyle name="20 % – Zvýraznění2 5 2 5 3 2" xfId="27293"/>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5 9" xfId="46013"/>
    <cellStyle name="20 % – Zvýraznění2 5 2 6" xfId="7841"/>
    <cellStyle name="20 % – Zvýraznění2 5 2 6 2" xfId="23060"/>
    <cellStyle name="20 % – Zvýraznění2 5 2 7" xfId="11501"/>
    <cellStyle name="20 % – Zvýraznění2 5 2 7 2" xfId="26697"/>
    <cellStyle name="20 % – Zvýraznění2 5 2 8" xfId="15301"/>
    <cellStyle name="20 % – Zvýraznění2 5 2 8 2" xfId="30482"/>
    <cellStyle name="20 % – Zvýraznění2 5 2 9" xfId="34287"/>
    <cellStyle name="20 % – Zvýraznění2 5 20" xfId="46014"/>
    <cellStyle name="20 % – Zvýraznění2 5 3" xfId="407"/>
    <cellStyle name="20 % – Zvýraznění2 5 3 10" xfId="19108"/>
    <cellStyle name="20 % – Zvýraznění2 5 3 11" xfId="38880"/>
    <cellStyle name="20 % – Zvýraznění2 5 3 12" xfId="38881"/>
    <cellStyle name="20 % – Zvýraznění2 5 3 13" xfId="46015"/>
    <cellStyle name="20 % – Zvýraznění2 5 3 2" xfId="1463"/>
    <cellStyle name="20 % – Zvýraznění2 5 3 2 2" xfId="8751"/>
    <cellStyle name="20 % – Zvýraznění2 5 3 2 2 2" xfId="23967"/>
    <cellStyle name="20 % – Zvýraznění2 5 3 2 3" xfId="12099"/>
    <cellStyle name="20 % – Zvýraznění2 5 3 2 3 2" xfId="27294"/>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2 9" xfId="46016"/>
    <cellStyle name="20 % – Zvýraznění2 5 3 3" xfId="1464"/>
    <cellStyle name="20 % – Zvýraznění2 5 3 3 2" xfId="8752"/>
    <cellStyle name="20 % – Zvýraznění2 5 3 3 2 2" xfId="23968"/>
    <cellStyle name="20 % – Zvýraznění2 5 3 3 3" xfId="12100"/>
    <cellStyle name="20 % – Zvýraznění2 5 3 3 3 2" xfId="27295"/>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3 9" xfId="46017"/>
    <cellStyle name="20 % – Zvýraznění2 5 3 4" xfId="1465"/>
    <cellStyle name="20 % – Zvýraznění2 5 3 4 2" xfId="8753"/>
    <cellStyle name="20 % – Zvýraznění2 5 3 4 2 2" xfId="23969"/>
    <cellStyle name="20 % – Zvýraznění2 5 3 4 3" xfId="12101"/>
    <cellStyle name="20 % – Zvýraznění2 5 3 4 3 2" xfId="2729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4 9" xfId="46018"/>
    <cellStyle name="20 % – Zvýraznění2 5 3 5" xfId="1466"/>
    <cellStyle name="20 % – Zvýraznění2 5 3 5 2" xfId="11019"/>
    <cellStyle name="20 % – Zvýraznění2 5 3 5 2 2" xfId="26219"/>
    <cellStyle name="20 % – Zvýraznění2 5 3 5 3" xfId="12102"/>
    <cellStyle name="20 % – Zvýraznění2 5 3 5 3 2" xfId="27297"/>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5 9" xfId="46019"/>
    <cellStyle name="20 % – Zvýraznění2 5 3 6" xfId="7706"/>
    <cellStyle name="20 % – Zvýraznění2 5 3 6 2" xfId="22925"/>
    <cellStyle name="20 % – Zvýraznění2 5 3 7" xfId="11502"/>
    <cellStyle name="20 % – Zvýraznění2 5 3 7 2" xfId="26698"/>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12" xfId="46020"/>
    <cellStyle name="20 % – Zvýraznění2 5 4 2" xfId="1468"/>
    <cellStyle name="20 % – Zvýraznění2 5 4 2 2" xfId="8754"/>
    <cellStyle name="20 % – Zvýraznění2 5 4 2 2 2" xfId="23970"/>
    <cellStyle name="20 % – Zvýraznění2 5 4 2 3" xfId="12104"/>
    <cellStyle name="20 % – Zvýraznění2 5 4 2 3 2" xfId="27299"/>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2 9" xfId="46021"/>
    <cellStyle name="20 % – Zvýraznění2 5 4 3" xfId="1469"/>
    <cellStyle name="20 % – Zvýraznění2 5 4 3 2" xfId="8755"/>
    <cellStyle name="20 % – Zvýraznění2 5 4 3 2 2" xfId="23971"/>
    <cellStyle name="20 % – Zvýraznění2 5 4 3 3" xfId="12105"/>
    <cellStyle name="20 % – Zvýraznění2 5 4 3 3 2" xfId="27300"/>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3 9" xfId="46022"/>
    <cellStyle name="20 % – Zvýraznění2 5 4 4" xfId="1470"/>
    <cellStyle name="20 % – Zvýraznění2 5 4 4 2" xfId="8756"/>
    <cellStyle name="20 % – Zvýraznění2 5 4 4 2 2" xfId="23972"/>
    <cellStyle name="20 % – Zvýraznění2 5 4 4 3" xfId="12106"/>
    <cellStyle name="20 % – Zvýraznění2 5 4 4 3 2" xfId="2730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4 9" xfId="46023"/>
    <cellStyle name="20 % – Zvýraznění2 5 4 5" xfId="8055"/>
    <cellStyle name="20 % – Zvýraznění2 5 4 5 2" xfId="23271"/>
    <cellStyle name="20 % – Zvýraznění2 5 4 6" xfId="12103"/>
    <cellStyle name="20 % – Zvýraznění2 5 4 6 2" xfId="27298"/>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12" xfId="46024"/>
    <cellStyle name="20 % – Zvýraznění2 5 5 2" xfId="1472"/>
    <cellStyle name="20 % – Zvýraznění2 5 5 2 2" xfId="8757"/>
    <cellStyle name="20 % – Zvýraznění2 5 5 2 2 2" xfId="23973"/>
    <cellStyle name="20 % – Zvýraznění2 5 5 2 3" xfId="12108"/>
    <cellStyle name="20 % – Zvýraznění2 5 5 2 3 2" xfId="27303"/>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2 9" xfId="46025"/>
    <cellStyle name="20 % – Zvýraznění2 5 5 3" xfId="1473"/>
    <cellStyle name="20 % – Zvýraznění2 5 5 3 2" xfId="8758"/>
    <cellStyle name="20 % – Zvýraznění2 5 5 3 2 2" xfId="23974"/>
    <cellStyle name="20 % – Zvýraznění2 5 5 3 3" xfId="12109"/>
    <cellStyle name="20 % – Zvýraznění2 5 5 3 3 2" xfId="27304"/>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3 9" xfId="46026"/>
    <cellStyle name="20 % – Zvýraznění2 5 5 4" xfId="1474"/>
    <cellStyle name="20 % – Zvýraznění2 5 5 4 2" xfId="8759"/>
    <cellStyle name="20 % – Zvýraznění2 5 5 4 2 2" xfId="23975"/>
    <cellStyle name="20 % – Zvýraznění2 5 5 4 3" xfId="12110"/>
    <cellStyle name="20 % – Zvýraznění2 5 5 4 3 2" xfId="27305"/>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4 9" xfId="46027"/>
    <cellStyle name="20 % – Zvýraznění2 5 5 5" xfId="8135"/>
    <cellStyle name="20 % – Zvýraznění2 5 5 5 2" xfId="23351"/>
    <cellStyle name="20 % – Zvýraznění2 5 5 6" xfId="12107"/>
    <cellStyle name="20 % – Zvýraznění2 5 5 6 2" xfId="27302"/>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12" xfId="46028"/>
    <cellStyle name="20 % – Zvýraznění2 5 6 2" xfId="1476"/>
    <cellStyle name="20 % – Zvýraznění2 5 6 2 2" xfId="8760"/>
    <cellStyle name="20 % – Zvýraznění2 5 6 2 2 2" xfId="23976"/>
    <cellStyle name="20 % – Zvýraznění2 5 6 2 3" xfId="12112"/>
    <cellStyle name="20 % – Zvýraznění2 5 6 2 3 2" xfId="27307"/>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2 9" xfId="46029"/>
    <cellStyle name="20 % – Zvýraznění2 5 6 3" xfId="1477"/>
    <cellStyle name="20 % – Zvýraznění2 5 6 3 2" xfId="8761"/>
    <cellStyle name="20 % – Zvýraznění2 5 6 3 2 2" xfId="23977"/>
    <cellStyle name="20 % – Zvýraznění2 5 6 3 3" xfId="12113"/>
    <cellStyle name="20 % – Zvýraznění2 5 6 3 3 2" xfId="27308"/>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3 9" xfId="46030"/>
    <cellStyle name="20 % – Zvýraznění2 5 6 4" xfId="1478"/>
    <cellStyle name="20 % – Zvýraznění2 5 6 4 2" xfId="8762"/>
    <cellStyle name="20 % – Zvýraznění2 5 6 4 2 2" xfId="23978"/>
    <cellStyle name="20 % – Zvýraznění2 5 6 4 3" xfId="12114"/>
    <cellStyle name="20 % – Zvýraznění2 5 6 4 3 2" xfId="27309"/>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4 9" xfId="46031"/>
    <cellStyle name="20 % – Zvýraznění2 5 6 5" xfId="8217"/>
    <cellStyle name="20 % – Zvýraznění2 5 6 5 2" xfId="23433"/>
    <cellStyle name="20 % – Zvýraznění2 5 6 6" xfId="12111"/>
    <cellStyle name="20 % – Zvýraznění2 5 6 6 2" xfId="2730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12" xfId="46032"/>
    <cellStyle name="20 % – Zvýraznění2 5 7 2" xfId="1480"/>
    <cellStyle name="20 % – Zvýraznění2 5 7 2 2" xfId="8763"/>
    <cellStyle name="20 % – Zvýraznění2 5 7 2 2 2" xfId="23979"/>
    <cellStyle name="20 % – Zvýraznění2 5 7 2 3" xfId="12116"/>
    <cellStyle name="20 % – Zvýraznění2 5 7 2 3 2" xfId="2731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2 9" xfId="46033"/>
    <cellStyle name="20 % – Zvýraznění2 5 7 3" xfId="1481"/>
    <cellStyle name="20 % – Zvýraznění2 5 7 3 2" xfId="8764"/>
    <cellStyle name="20 % – Zvýraznění2 5 7 3 2 2" xfId="23980"/>
    <cellStyle name="20 % – Zvýraznění2 5 7 3 3" xfId="12117"/>
    <cellStyle name="20 % – Zvýraznění2 5 7 3 3 2" xfId="27312"/>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3 9" xfId="46034"/>
    <cellStyle name="20 % – Zvýraznění2 5 7 4" xfId="1482"/>
    <cellStyle name="20 % – Zvýraznění2 5 7 4 2" xfId="8765"/>
    <cellStyle name="20 % – Zvýraznění2 5 7 4 2 2" xfId="23981"/>
    <cellStyle name="20 % – Zvýraznění2 5 7 4 3" xfId="12118"/>
    <cellStyle name="20 % – Zvýraznění2 5 7 4 3 2" xfId="27313"/>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4 9" xfId="46035"/>
    <cellStyle name="20 % – Zvýraznění2 5 7 5" xfId="8310"/>
    <cellStyle name="20 % – Zvýraznění2 5 7 5 2" xfId="23526"/>
    <cellStyle name="20 % – Zvýraznění2 5 7 6" xfId="12115"/>
    <cellStyle name="20 % – Zvýraznění2 5 7 6 2" xfId="27310"/>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12" xfId="46036"/>
    <cellStyle name="20 % – Zvýraznění2 5 8 2" xfId="1484"/>
    <cellStyle name="20 % – Zvýraznění2 5 8 2 2" xfId="8766"/>
    <cellStyle name="20 % – Zvýraznění2 5 8 2 2 2" xfId="23982"/>
    <cellStyle name="20 % – Zvýraznění2 5 8 2 3" xfId="12120"/>
    <cellStyle name="20 % – Zvýraznění2 5 8 2 3 2" xfId="27315"/>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2 9" xfId="46037"/>
    <cellStyle name="20 % – Zvýraznění2 5 8 3" xfId="1485"/>
    <cellStyle name="20 % – Zvýraznění2 5 8 3 2" xfId="8767"/>
    <cellStyle name="20 % – Zvýraznění2 5 8 3 2 2" xfId="23983"/>
    <cellStyle name="20 % – Zvýraznění2 5 8 3 3" xfId="12121"/>
    <cellStyle name="20 % – Zvýraznění2 5 8 3 3 2" xfId="2731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3 9" xfId="46038"/>
    <cellStyle name="20 % – Zvýraznění2 5 8 4" xfId="1486"/>
    <cellStyle name="20 % – Zvýraznění2 5 8 4 2" xfId="8768"/>
    <cellStyle name="20 % – Zvýraznění2 5 8 4 2 2" xfId="23984"/>
    <cellStyle name="20 % – Zvýraznění2 5 8 4 3" xfId="12122"/>
    <cellStyle name="20 % – Zvýraznění2 5 8 4 3 2" xfId="27317"/>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4 9" xfId="46039"/>
    <cellStyle name="20 % – Zvýraznění2 5 8 5" xfId="8393"/>
    <cellStyle name="20 % – Zvýraznění2 5 8 5 2" xfId="23609"/>
    <cellStyle name="20 % – Zvýraznění2 5 8 6" xfId="12119"/>
    <cellStyle name="20 % – Zvýraznění2 5 8 6 2" xfId="27314"/>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3" xfId="12123"/>
    <cellStyle name="20 % – Zvýraznění2 5 9 3 2" xfId="27318"/>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5 9 9" xfId="46040"/>
    <cellStyle name="20 % – Zvýraznění2 6" xfId="408"/>
    <cellStyle name="20 % – Zvýraznění2 6 10" xfId="1488"/>
    <cellStyle name="20 % – Zvýraznění2 6 10 2" xfId="8770"/>
    <cellStyle name="20 % – Zvýraznění2 6 10 2 2" xfId="23986"/>
    <cellStyle name="20 % – Zvýraznění2 6 10 3" xfId="12124"/>
    <cellStyle name="20 % – Zvýraznění2 6 10 3 2" xfId="27319"/>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0 9" xfId="46041"/>
    <cellStyle name="20 % – Zvýraznění2 6 11" xfId="1489"/>
    <cellStyle name="20 % – Zvýraznění2 6 11 2" xfId="11224"/>
    <cellStyle name="20 % – Zvýraznění2 6 11 2 2" xfId="26424"/>
    <cellStyle name="20 % – Zvýraznění2 6 11 3" xfId="12125"/>
    <cellStyle name="20 % – Zvýraznění2 6 11 3 2" xfId="27320"/>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1 9" xfId="46042"/>
    <cellStyle name="20 % – Zvýraznění2 6 12" xfId="7827"/>
    <cellStyle name="20 % – Zvýraznění2 6 12 2" xfId="23046"/>
    <cellStyle name="20 % – Zvýraznění2 6 13" xfId="11503"/>
    <cellStyle name="20 % – Zvýraznění2 6 13 2" xfId="26699"/>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19" xfId="46043"/>
    <cellStyle name="20 % – Zvýraznění2 6 2" xfId="1490"/>
    <cellStyle name="20 % – Zvýraznění2 6 2 10" xfId="38938"/>
    <cellStyle name="20 % – Zvýraznění2 6 2 11" xfId="38939"/>
    <cellStyle name="20 % – Zvýraznění2 6 2 12" xfId="46044"/>
    <cellStyle name="20 % – Zvýraznění2 6 2 2" xfId="1491"/>
    <cellStyle name="20 % – Zvýraznění2 6 2 2 2" xfId="8771"/>
    <cellStyle name="20 % – Zvýraznění2 6 2 2 2 2" xfId="23987"/>
    <cellStyle name="20 % – Zvýraznění2 6 2 2 3" xfId="12127"/>
    <cellStyle name="20 % – Zvýraznění2 6 2 2 3 2" xfId="27322"/>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2 9" xfId="46045"/>
    <cellStyle name="20 % – Zvýraznění2 6 2 3" xfId="1492"/>
    <cellStyle name="20 % – Zvýraznění2 6 2 3 2" xfId="8772"/>
    <cellStyle name="20 % – Zvýraznění2 6 2 3 2 2" xfId="23988"/>
    <cellStyle name="20 % – Zvýraznění2 6 2 3 3" xfId="12128"/>
    <cellStyle name="20 % – Zvýraznění2 6 2 3 3 2" xfId="27323"/>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3 9" xfId="46046"/>
    <cellStyle name="20 % – Zvýraznění2 6 2 4" xfId="1493"/>
    <cellStyle name="20 % – Zvýraznění2 6 2 4 2" xfId="8773"/>
    <cellStyle name="20 % – Zvýraznění2 6 2 4 2 2" xfId="23989"/>
    <cellStyle name="20 % – Zvýraznění2 6 2 4 3" xfId="12129"/>
    <cellStyle name="20 % – Zvýraznění2 6 2 4 3 2" xfId="27324"/>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4 9" xfId="46047"/>
    <cellStyle name="20 % – Zvýraznění2 6 2 5" xfId="7902"/>
    <cellStyle name="20 % – Zvýraznění2 6 2 5 2" xfId="23119"/>
    <cellStyle name="20 % – Zvýraznění2 6 2 6" xfId="12126"/>
    <cellStyle name="20 % – Zvýraznění2 6 2 6 2" xfId="27321"/>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12" xfId="46048"/>
    <cellStyle name="20 % – Zvýraznění2 6 3 2" xfId="1495"/>
    <cellStyle name="20 % – Zvýraznění2 6 3 2 2" xfId="8774"/>
    <cellStyle name="20 % – Zvýraznění2 6 3 2 2 2" xfId="23990"/>
    <cellStyle name="20 % – Zvýraznění2 6 3 2 3" xfId="12131"/>
    <cellStyle name="20 % – Zvýraznění2 6 3 2 3 2" xfId="27326"/>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2 9" xfId="46049"/>
    <cellStyle name="20 % – Zvýraznění2 6 3 3" xfId="1496"/>
    <cellStyle name="20 % – Zvýraznění2 6 3 3 2" xfId="8775"/>
    <cellStyle name="20 % – Zvýraznění2 6 3 3 2 2" xfId="23991"/>
    <cellStyle name="20 % – Zvýraznění2 6 3 3 3" xfId="12132"/>
    <cellStyle name="20 % – Zvýraznění2 6 3 3 3 2" xfId="27327"/>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3 9" xfId="46050"/>
    <cellStyle name="20 % – Zvýraznění2 6 3 4" xfId="1497"/>
    <cellStyle name="20 % – Zvýraznění2 6 3 4 2" xfId="8776"/>
    <cellStyle name="20 % – Zvýraznění2 6 3 4 2 2" xfId="23992"/>
    <cellStyle name="20 % – Zvýraznění2 6 3 4 3" xfId="12133"/>
    <cellStyle name="20 % – Zvýraznění2 6 3 4 3 2" xfId="27328"/>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4 9" xfId="46051"/>
    <cellStyle name="20 % – Zvýraznění2 6 3 5" xfId="8041"/>
    <cellStyle name="20 % – Zvýraznění2 6 3 5 2" xfId="23257"/>
    <cellStyle name="20 % – Zvýraznění2 6 3 6" xfId="12130"/>
    <cellStyle name="20 % – Zvýraznění2 6 3 6 2" xfId="27325"/>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12" xfId="46052"/>
    <cellStyle name="20 % – Zvýraznění2 6 4 2" xfId="1499"/>
    <cellStyle name="20 % – Zvýraznění2 6 4 2 2" xfId="8777"/>
    <cellStyle name="20 % – Zvýraznění2 6 4 2 2 2" xfId="23993"/>
    <cellStyle name="20 % – Zvýraznění2 6 4 2 3" xfId="12135"/>
    <cellStyle name="20 % – Zvýraznění2 6 4 2 3 2" xfId="27330"/>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2 9" xfId="46053"/>
    <cellStyle name="20 % – Zvýraznění2 6 4 3" xfId="1500"/>
    <cellStyle name="20 % – Zvýraznění2 6 4 3 2" xfId="8778"/>
    <cellStyle name="20 % – Zvýraznění2 6 4 3 2 2" xfId="23994"/>
    <cellStyle name="20 % – Zvýraznění2 6 4 3 3" xfId="12136"/>
    <cellStyle name="20 % – Zvýraznění2 6 4 3 3 2" xfId="27331"/>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3 9" xfId="46054"/>
    <cellStyle name="20 % – Zvýraznění2 6 4 4" xfId="1501"/>
    <cellStyle name="20 % – Zvýraznění2 6 4 4 2" xfId="8779"/>
    <cellStyle name="20 % – Zvýraznění2 6 4 4 2 2" xfId="23995"/>
    <cellStyle name="20 % – Zvýraznění2 6 4 4 3" xfId="12137"/>
    <cellStyle name="20 % – Zvýraznění2 6 4 4 3 2" xfId="27332"/>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4 9" xfId="46055"/>
    <cellStyle name="20 % – Zvýraznění2 6 4 5" xfId="8121"/>
    <cellStyle name="20 % – Zvýraznění2 6 4 5 2" xfId="23337"/>
    <cellStyle name="20 % – Zvýraznění2 6 4 6" xfId="12134"/>
    <cellStyle name="20 % – Zvýraznění2 6 4 6 2" xfId="27329"/>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12" xfId="46056"/>
    <cellStyle name="20 % – Zvýraznění2 6 5 2" xfId="1503"/>
    <cellStyle name="20 % – Zvýraznění2 6 5 2 2" xfId="8780"/>
    <cellStyle name="20 % – Zvýraznění2 6 5 2 2 2" xfId="23996"/>
    <cellStyle name="20 % – Zvýraznění2 6 5 2 3" xfId="12139"/>
    <cellStyle name="20 % – Zvýraznění2 6 5 2 3 2" xfId="27334"/>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2 9" xfId="46057"/>
    <cellStyle name="20 % – Zvýraznění2 6 5 3" xfId="1504"/>
    <cellStyle name="20 % – Zvýraznění2 6 5 3 2" xfId="8781"/>
    <cellStyle name="20 % – Zvýraznění2 6 5 3 2 2" xfId="23997"/>
    <cellStyle name="20 % – Zvýraznění2 6 5 3 3" xfId="12140"/>
    <cellStyle name="20 % – Zvýraznění2 6 5 3 3 2" xfId="27335"/>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3 9" xfId="46058"/>
    <cellStyle name="20 % – Zvýraznění2 6 5 4" xfId="1505"/>
    <cellStyle name="20 % – Zvýraznění2 6 5 4 2" xfId="8782"/>
    <cellStyle name="20 % – Zvýraznění2 6 5 4 2 2" xfId="23998"/>
    <cellStyle name="20 % – Zvýraznění2 6 5 4 3" xfId="12141"/>
    <cellStyle name="20 % – Zvýraznění2 6 5 4 3 2" xfId="27336"/>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4 9" xfId="46059"/>
    <cellStyle name="20 % – Zvýraznění2 6 5 5" xfId="8203"/>
    <cellStyle name="20 % – Zvýraznění2 6 5 5 2" xfId="23419"/>
    <cellStyle name="20 % – Zvýraznění2 6 5 6" xfId="12138"/>
    <cellStyle name="20 % – Zvýraznění2 6 5 6 2" xfId="27333"/>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12" xfId="46060"/>
    <cellStyle name="20 % – Zvýraznění2 6 6 2" xfId="1507"/>
    <cellStyle name="20 % – Zvýraznění2 6 6 2 2" xfId="8783"/>
    <cellStyle name="20 % – Zvýraznění2 6 6 2 2 2" xfId="23999"/>
    <cellStyle name="20 % – Zvýraznění2 6 6 2 3" xfId="12143"/>
    <cellStyle name="20 % – Zvýraznění2 6 6 2 3 2" xfId="27338"/>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2 9" xfId="46061"/>
    <cellStyle name="20 % – Zvýraznění2 6 6 3" xfId="1508"/>
    <cellStyle name="20 % – Zvýraznění2 6 6 3 2" xfId="8784"/>
    <cellStyle name="20 % – Zvýraznění2 6 6 3 2 2" xfId="24000"/>
    <cellStyle name="20 % – Zvýraznění2 6 6 3 3" xfId="12144"/>
    <cellStyle name="20 % – Zvýraznění2 6 6 3 3 2" xfId="27339"/>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3 9" xfId="46062"/>
    <cellStyle name="20 % – Zvýraznění2 6 6 4" xfId="1509"/>
    <cellStyle name="20 % – Zvýraznění2 6 6 4 2" xfId="8785"/>
    <cellStyle name="20 % – Zvýraznění2 6 6 4 2 2" xfId="24001"/>
    <cellStyle name="20 % – Zvýraznění2 6 6 4 3" xfId="12145"/>
    <cellStyle name="20 % – Zvýraznění2 6 6 4 3 2" xfId="27340"/>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4 9" xfId="46063"/>
    <cellStyle name="20 % – Zvýraznění2 6 6 5" xfId="8296"/>
    <cellStyle name="20 % – Zvýraznění2 6 6 5 2" xfId="23512"/>
    <cellStyle name="20 % – Zvýraznění2 6 6 6" xfId="12142"/>
    <cellStyle name="20 % – Zvýraznění2 6 6 6 2" xfId="27337"/>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12" xfId="46064"/>
    <cellStyle name="20 % – Zvýraznění2 6 7 2" xfId="1511"/>
    <cellStyle name="20 % – Zvýraznění2 6 7 2 2" xfId="8786"/>
    <cellStyle name="20 % – Zvýraznění2 6 7 2 2 2" xfId="24002"/>
    <cellStyle name="20 % – Zvýraznění2 6 7 2 3" xfId="12147"/>
    <cellStyle name="20 % – Zvýraznění2 6 7 2 3 2" xfId="27342"/>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2 9" xfId="46065"/>
    <cellStyle name="20 % – Zvýraznění2 6 7 3" xfId="1512"/>
    <cellStyle name="20 % – Zvýraznění2 6 7 3 2" xfId="8787"/>
    <cellStyle name="20 % – Zvýraznění2 6 7 3 2 2" xfId="24003"/>
    <cellStyle name="20 % – Zvýraznění2 6 7 3 3" xfId="12148"/>
    <cellStyle name="20 % – Zvýraznění2 6 7 3 3 2" xfId="27343"/>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3 9" xfId="46066"/>
    <cellStyle name="20 % – Zvýraznění2 6 7 4" xfId="1513"/>
    <cellStyle name="20 % – Zvýraznění2 6 7 4 2" xfId="8788"/>
    <cellStyle name="20 % – Zvýraznění2 6 7 4 2 2" xfId="24004"/>
    <cellStyle name="20 % – Zvýraznění2 6 7 4 3" xfId="12149"/>
    <cellStyle name="20 % – Zvýraznění2 6 7 4 3 2" xfId="27344"/>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4 9" xfId="46067"/>
    <cellStyle name="20 % – Zvýraznění2 6 7 5" xfId="8379"/>
    <cellStyle name="20 % – Zvýraznění2 6 7 5 2" xfId="23595"/>
    <cellStyle name="20 % – Zvýraznění2 6 7 6" xfId="12146"/>
    <cellStyle name="20 % – Zvýraznění2 6 7 6 2" xfId="27341"/>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3" xfId="12150"/>
    <cellStyle name="20 % – Zvýraznění2 6 8 3 2" xfId="27345"/>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8 9" xfId="46068"/>
    <cellStyle name="20 % – Zvýraznění2 6 9" xfId="1515"/>
    <cellStyle name="20 % – Zvýraznění2 6 9 2" xfId="8790"/>
    <cellStyle name="20 % – Zvýraznění2 6 9 2 2" xfId="24006"/>
    <cellStyle name="20 % – Zvýraznění2 6 9 3" xfId="12151"/>
    <cellStyle name="20 % – Zvýraznění2 6 9 3 2" xfId="2734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6 9 9" xfId="46069"/>
    <cellStyle name="20 % – Zvýraznění2 7" xfId="409"/>
    <cellStyle name="20 % – Zvýraznění2 7 10" xfId="19110"/>
    <cellStyle name="20 % – Zvýraznění2 7 11" xfId="38990"/>
    <cellStyle name="20 % – Zvýraznění2 7 12" xfId="38991"/>
    <cellStyle name="20 % – Zvýraznění2 7 13" xfId="46070"/>
    <cellStyle name="20 % – Zvýraznění2 7 2" xfId="1516"/>
    <cellStyle name="20 % – Zvýraznění2 7 2 2" xfId="8791"/>
    <cellStyle name="20 % – Zvýraznění2 7 2 2 2" xfId="24007"/>
    <cellStyle name="20 % – Zvýraznění2 7 2 3" xfId="12152"/>
    <cellStyle name="20 % – Zvýraznění2 7 2 3 2" xfId="27347"/>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2 9" xfId="46071"/>
    <cellStyle name="20 % – Zvýraznění2 7 3" xfId="1517"/>
    <cellStyle name="20 % – Zvýraznění2 7 3 2" xfId="8792"/>
    <cellStyle name="20 % – Zvýraznění2 7 3 2 2" xfId="24008"/>
    <cellStyle name="20 % – Zvýraznění2 7 3 3" xfId="12153"/>
    <cellStyle name="20 % – Zvýraznění2 7 3 3 2" xfId="27348"/>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3 9" xfId="46072"/>
    <cellStyle name="20 % – Zvýraznění2 7 4" xfId="1518"/>
    <cellStyle name="20 % – Zvýraznění2 7 4 2" xfId="8793"/>
    <cellStyle name="20 % – Zvýraznění2 7 4 2 2" xfId="24009"/>
    <cellStyle name="20 % – Zvýraznění2 7 4 3" xfId="12154"/>
    <cellStyle name="20 % – Zvýraznění2 7 4 3 2" xfId="27349"/>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4 9" xfId="46073"/>
    <cellStyle name="20 % – Zvýraznění2 7 5" xfId="1519"/>
    <cellStyle name="20 % – Zvýraznění2 7 5 2" xfId="11311"/>
    <cellStyle name="20 % – Zvýraznění2 7 5 2 2" xfId="26511"/>
    <cellStyle name="20 % – Zvýraznění2 7 5 3" xfId="12155"/>
    <cellStyle name="20 % – Zvýraznění2 7 5 3 2" xfId="27350"/>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5 9" xfId="46074"/>
    <cellStyle name="20 % – Zvýraznění2 7 6" xfId="7700"/>
    <cellStyle name="20 % – Zvýraznění2 7 6 2" xfId="22919"/>
    <cellStyle name="20 % – Zvýraznění2 7 7" xfId="11504"/>
    <cellStyle name="20 % – Zvýraznění2 7 7 2" xfId="26700"/>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3" xfId="12156"/>
    <cellStyle name="20 % – Zvýraznění2 8 2 3 2" xfId="27351"/>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2 9" xfId="46075"/>
    <cellStyle name="20 % – Zvýraznění2 8 3" xfId="1522"/>
    <cellStyle name="20 % – Zvýraznění2 8 3 2" xfId="8794"/>
    <cellStyle name="20 % – Zvýraznění2 8 3 2 2" xfId="24010"/>
    <cellStyle name="20 % – Zvýraznění2 8 3 3" xfId="12157"/>
    <cellStyle name="20 % – Zvýraznění2 8 3 3 2" xfId="27352"/>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3 9" xfId="46076"/>
    <cellStyle name="20 % – Zvýraznění2 8 4" xfId="1523"/>
    <cellStyle name="20 % – Zvýraznění2 8 4 2" xfId="8795"/>
    <cellStyle name="20 % – Zvýraznění2 8 4 2 2" xfId="24011"/>
    <cellStyle name="20 % – Zvýraznění2 8 4 3" xfId="12158"/>
    <cellStyle name="20 % – Zvýraznění2 8 4 3 2" xfId="27353"/>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4 9" xfId="46077"/>
    <cellStyle name="20 % – Zvýraznění2 8 5" xfId="1524"/>
    <cellStyle name="20 % – Zvýraznění2 9" xfId="1525"/>
    <cellStyle name="20 % – Zvýraznění2 9 10" xfId="39006"/>
    <cellStyle name="20 % – Zvýraznění2 9 11" xfId="39007"/>
    <cellStyle name="20 % – Zvýraznění2 9 12" xfId="46078"/>
    <cellStyle name="20 % – Zvýraznění2 9 2" xfId="1526"/>
    <cellStyle name="20 % – Zvýraznění2 9 2 2" xfId="8796"/>
    <cellStyle name="20 % – Zvýraznění2 9 2 2 2" xfId="24012"/>
    <cellStyle name="20 % – Zvýraznění2 9 2 3" xfId="12160"/>
    <cellStyle name="20 % – Zvýraznění2 9 2 3 2" xfId="27355"/>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2 9" xfId="46079"/>
    <cellStyle name="20 % – Zvýraznění2 9 3" xfId="1527"/>
    <cellStyle name="20 % – Zvýraznění2 9 3 2" xfId="8797"/>
    <cellStyle name="20 % – Zvýraznění2 9 3 2 2" xfId="24013"/>
    <cellStyle name="20 % – Zvýraznění2 9 3 3" xfId="12161"/>
    <cellStyle name="20 % – Zvýraznění2 9 3 3 2" xfId="273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3 9" xfId="46080"/>
    <cellStyle name="20 % – Zvýraznění2 9 4" xfId="1528"/>
    <cellStyle name="20 % – Zvýraznění2 9 4 2" xfId="8798"/>
    <cellStyle name="20 % – Zvýraznění2 9 4 2 2" xfId="24014"/>
    <cellStyle name="20 % – Zvýraznění2 9 4 3" xfId="12162"/>
    <cellStyle name="20 % – Zvýraznění2 9 4 3 2" xfId="27357"/>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4 9" xfId="46081"/>
    <cellStyle name="20 % – Zvýraznění2 9 5" xfId="7993"/>
    <cellStyle name="20 % – Zvýraznění2 9 5 2" xfId="23210"/>
    <cellStyle name="20 % – Zvýraznění2 9 6" xfId="12159"/>
    <cellStyle name="20 % – Zvýraznění2 9 6 2" xfId="27354"/>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12" xfId="46082"/>
    <cellStyle name="20 % – Zvýraznění3 10 2" xfId="1530"/>
    <cellStyle name="20 % – Zvýraznění3 10 2 2" xfId="8799"/>
    <cellStyle name="20 % – Zvýraznění3 10 2 2 2" xfId="24015"/>
    <cellStyle name="20 % – Zvýraznění3 10 2 3" xfId="12164"/>
    <cellStyle name="20 % – Zvýraznění3 10 2 3 2" xfId="27359"/>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2 9" xfId="46083"/>
    <cellStyle name="20 % – Zvýraznění3 10 3" xfId="1531"/>
    <cellStyle name="20 % – Zvýraznění3 10 3 2" xfId="8800"/>
    <cellStyle name="20 % – Zvýraznění3 10 3 2 2" xfId="24016"/>
    <cellStyle name="20 % – Zvýraznění3 10 3 3" xfId="12165"/>
    <cellStyle name="20 % – Zvýraznění3 10 3 3 2" xfId="27360"/>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3 9" xfId="46084"/>
    <cellStyle name="20 % – Zvýraznění3 10 4" xfId="1532"/>
    <cellStyle name="20 % – Zvýraznění3 10 4 2" xfId="8801"/>
    <cellStyle name="20 % – Zvýraznění3 10 4 2 2" xfId="24017"/>
    <cellStyle name="20 % – Zvýraznění3 10 4 3" xfId="12166"/>
    <cellStyle name="20 % – Zvýraznění3 10 4 3 2" xfId="2736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4 9" xfId="46085"/>
    <cellStyle name="20 % – Zvýraznění3 10 5" xfId="8189"/>
    <cellStyle name="20 % – Zvýraznění3 10 5 2" xfId="23405"/>
    <cellStyle name="20 % – Zvýraznění3 10 6" xfId="12163"/>
    <cellStyle name="20 % – Zvýraznění3 10 6 2" xfId="27358"/>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12" xfId="46086"/>
    <cellStyle name="20 % – Zvýraznění3 11 2" xfId="1534"/>
    <cellStyle name="20 % – Zvýraznění3 11 2 2" xfId="8802"/>
    <cellStyle name="20 % – Zvýraznění3 11 2 2 2" xfId="24018"/>
    <cellStyle name="20 % – Zvýraznění3 11 2 3" xfId="12168"/>
    <cellStyle name="20 % – Zvýraznění3 11 2 3 2" xfId="27363"/>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2 9" xfId="46087"/>
    <cellStyle name="20 % – Zvýraznění3 11 3" xfId="1535"/>
    <cellStyle name="20 % – Zvýraznění3 11 3 2" xfId="8803"/>
    <cellStyle name="20 % – Zvýraznění3 11 3 2 2" xfId="24019"/>
    <cellStyle name="20 % – Zvýraznění3 11 3 3" xfId="12169"/>
    <cellStyle name="20 % – Zvýraznění3 11 3 3 2" xfId="27364"/>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3 9" xfId="46088"/>
    <cellStyle name="20 % – Zvýraznění3 11 4" xfId="1536"/>
    <cellStyle name="20 % – Zvýraznění3 11 4 2" xfId="8804"/>
    <cellStyle name="20 % – Zvýraznění3 11 4 2 2" xfId="24020"/>
    <cellStyle name="20 % – Zvýraznění3 11 4 3" xfId="12170"/>
    <cellStyle name="20 % – Zvýraznění3 11 4 3 2" xfId="27365"/>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4 9" xfId="46089"/>
    <cellStyle name="20 % – Zvýraznění3 11 5" xfId="8283"/>
    <cellStyle name="20 % – Zvýraznění3 11 5 2" xfId="23499"/>
    <cellStyle name="20 % – Zvýraznění3 11 6" xfId="12167"/>
    <cellStyle name="20 % – Zvýraznění3 11 6 2" xfId="27362"/>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12" xfId="46090"/>
    <cellStyle name="20 % – Zvýraznění3 12 2" xfId="1538"/>
    <cellStyle name="20 % – Zvýraznění3 12 2 2" xfId="8805"/>
    <cellStyle name="20 % – Zvýraznění3 12 2 2 2" xfId="24021"/>
    <cellStyle name="20 % – Zvýraznění3 12 2 3" xfId="12172"/>
    <cellStyle name="20 % – Zvýraznění3 12 2 3 2" xfId="27367"/>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2 9" xfId="46091"/>
    <cellStyle name="20 % – Zvýraznění3 12 3" xfId="1539"/>
    <cellStyle name="20 % – Zvýraznění3 12 3 2" xfId="8806"/>
    <cellStyle name="20 % – Zvýraznění3 12 3 2 2" xfId="24022"/>
    <cellStyle name="20 % – Zvýraznění3 12 3 3" xfId="12173"/>
    <cellStyle name="20 % – Zvýraznění3 12 3 3 2" xfId="27368"/>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3 9" xfId="46092"/>
    <cellStyle name="20 % – Zvýraznění3 12 4" xfId="1540"/>
    <cellStyle name="20 % – Zvýraznění3 12 4 2" xfId="8807"/>
    <cellStyle name="20 % – Zvýraznění3 12 4 2 2" xfId="24023"/>
    <cellStyle name="20 % – Zvýraznění3 12 4 3" xfId="12174"/>
    <cellStyle name="20 % – Zvýraznění3 12 4 3 2" xfId="27369"/>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4 9" xfId="46093"/>
    <cellStyle name="20 % – Zvýraznění3 12 5" xfId="8370"/>
    <cellStyle name="20 % – Zvýraznění3 12 5 2" xfId="23586"/>
    <cellStyle name="20 % – Zvýraznění3 12 6" xfId="12171"/>
    <cellStyle name="20 % – Zvýraznění3 12 6 2" xfId="2736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3" xfId="12175"/>
    <cellStyle name="20 % – Zvýraznění3 20 3 2" xfId="27370"/>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0 9" xfId="46094"/>
    <cellStyle name="20 % – Zvýraznění3 21" xfId="7581"/>
    <cellStyle name="20 % – Zvýraznění3 21 2" xfId="22802"/>
    <cellStyle name="20 % – Zvýraznění3 3" xfId="127"/>
    <cellStyle name="20 % – Zvýraznění3 3 10" xfId="1692"/>
    <cellStyle name="20 % – Zvýraznění3 3 10 10" xfId="39040"/>
    <cellStyle name="20 % – Zvýraznění3 3 10 11" xfId="39041"/>
    <cellStyle name="20 % – Zvýraznění3 3 10 12" xfId="46095"/>
    <cellStyle name="20 % – Zvýraznění3 3 10 2" xfId="1693"/>
    <cellStyle name="20 % – Zvýraznění3 3 10 2 2" xfId="8808"/>
    <cellStyle name="20 % – Zvýraznění3 3 10 2 2 2" xfId="24024"/>
    <cellStyle name="20 % – Zvýraznění3 3 10 2 3" xfId="12177"/>
    <cellStyle name="20 % – Zvýraznění3 3 10 2 3 2" xfId="27372"/>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2 9" xfId="46096"/>
    <cellStyle name="20 % – Zvýraznění3 3 10 3" xfId="1694"/>
    <cellStyle name="20 % – Zvýraznění3 3 10 3 2" xfId="8809"/>
    <cellStyle name="20 % – Zvýraznění3 3 10 3 2 2" xfId="24025"/>
    <cellStyle name="20 % – Zvýraznění3 3 10 3 3" xfId="12178"/>
    <cellStyle name="20 % – Zvýraznění3 3 10 3 3 2" xfId="27373"/>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3 9" xfId="46097"/>
    <cellStyle name="20 % – Zvýraznění3 3 10 4" xfId="1695"/>
    <cellStyle name="20 % – Zvýraznění3 3 10 4 2" xfId="8810"/>
    <cellStyle name="20 % – Zvýraznění3 3 10 4 2 2" xfId="24026"/>
    <cellStyle name="20 % – Zvýraznění3 3 10 4 3" xfId="12179"/>
    <cellStyle name="20 % – Zvýraznění3 3 10 4 3 2" xfId="27374"/>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4 9" xfId="46098"/>
    <cellStyle name="20 % – Zvýraznění3 3 10 5" xfId="8369"/>
    <cellStyle name="20 % – Zvýraznění3 3 10 5 2" xfId="23585"/>
    <cellStyle name="20 % – Zvýraznění3 3 10 6" xfId="12176"/>
    <cellStyle name="20 % – Zvýraznění3 3 10 6 2" xfId="27371"/>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3" xfId="12180"/>
    <cellStyle name="20 % – Zvýraznění3 3 11 3 2" xfId="27375"/>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1 9" xfId="46099"/>
    <cellStyle name="20 % – Zvýraznění3 3 12" xfId="1697"/>
    <cellStyle name="20 % – Zvýraznění3 3 12 2" xfId="8812"/>
    <cellStyle name="20 % – Zvýraznění3 3 12 2 2" xfId="24028"/>
    <cellStyle name="20 % – Zvýraznění3 3 12 3" xfId="12181"/>
    <cellStyle name="20 % – Zvýraznění3 3 12 3 2" xfId="27376"/>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2 9" xfId="46100"/>
    <cellStyle name="20 % – Zvýraznění3 3 13" xfId="1698"/>
    <cellStyle name="20 % – Zvýraznění3 3 13 2" xfId="8813"/>
    <cellStyle name="20 % – Zvýraznění3 3 13 2 2" xfId="24029"/>
    <cellStyle name="20 % – Zvýraznění3 3 13 3" xfId="12182"/>
    <cellStyle name="20 % – Zvýraznění3 3 13 3 2" xfId="27377"/>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3 9" xfId="46101"/>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3" xfId="12183"/>
    <cellStyle name="20 % – Zvýraznění3 3 2 10 3 2" xfId="27378"/>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0 9" xfId="46102"/>
    <cellStyle name="20 % – Zvýraznění3 3 2 11" xfId="1712"/>
    <cellStyle name="20 % – Zvýraznění3 3 2 11 2" xfId="8815"/>
    <cellStyle name="20 % – Zvýraznění3 3 2 11 2 2" xfId="24031"/>
    <cellStyle name="20 % – Zvýraznění3 3 2 11 3" xfId="12184"/>
    <cellStyle name="20 % – Zvýraznění3 3 2 11 3 2" xfId="273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1 9" xfId="46103"/>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3" xfId="12185"/>
    <cellStyle name="20 % – Zvýraznění3 3 2 2 10 3 2" xfId="27380"/>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0 9" xfId="46104"/>
    <cellStyle name="20 % – Zvýraznění3 3 2 2 11" xfId="7873"/>
    <cellStyle name="20 % – Zvýraznění3 3 2 2 11 2" xfId="23092"/>
    <cellStyle name="20 % – Zvýraznění3 3 2 2 12" xfId="11505"/>
    <cellStyle name="20 % – Zvýraznění3 3 2 2 12 2" xfId="26701"/>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18" xfId="46105"/>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3" xfId="12186"/>
    <cellStyle name="20 % – Zvýraznění3 3 2 2 7 3 2" xfId="27381"/>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7 9" xfId="46106"/>
    <cellStyle name="20 % – Zvýraznění3 3 2 2 8" xfId="1740"/>
    <cellStyle name="20 % – Zvýraznění3 3 2 2 8 2" xfId="8817"/>
    <cellStyle name="20 % – Zvýraznění3 3 2 2 8 2 2" xfId="24033"/>
    <cellStyle name="20 % – Zvýraznění3 3 2 2 8 3" xfId="12187"/>
    <cellStyle name="20 % – Zvýraznění3 3 2 2 8 3 2" xfId="27382"/>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8 9" xfId="46107"/>
    <cellStyle name="20 % – Zvýraznění3 3 2 2 9" xfId="1741"/>
    <cellStyle name="20 % – Zvýraznění3 3 2 2 9 2" xfId="8818"/>
    <cellStyle name="20 % – Zvýraznění3 3 2 2 9 2 2" xfId="24034"/>
    <cellStyle name="20 % – Zvýraznění3 3 2 2 9 3" xfId="12188"/>
    <cellStyle name="20 % – Zvýraznění3 3 2 2 9 3 2" xfId="27383"/>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2 9 9" xfId="46108"/>
    <cellStyle name="20 % – Zvýraznění3 3 2 3" xfId="414"/>
    <cellStyle name="20 % – Zvýraznění3 3 2 3 10" xfId="19112"/>
    <cellStyle name="20 % – Zvýraznění3 3 2 3 11" xfId="39068"/>
    <cellStyle name="20 % – Zvýraznění3 3 2 3 12" xfId="39069"/>
    <cellStyle name="20 % – Zvýraznění3 3 2 3 13" xfId="46109"/>
    <cellStyle name="20 % – Zvýraznění3 3 2 3 2" xfId="1742"/>
    <cellStyle name="20 % – Zvýraznění3 3 2 3 2 2" xfId="8819"/>
    <cellStyle name="20 % – Zvýraznění3 3 2 3 2 2 2" xfId="24035"/>
    <cellStyle name="20 % – Zvýraznění3 3 2 3 2 3" xfId="12189"/>
    <cellStyle name="20 % – Zvýraznění3 3 2 3 2 3 2" xfId="27384"/>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2 9" xfId="46110"/>
    <cellStyle name="20 % – Zvýraznění3 3 2 3 3" xfId="1743"/>
    <cellStyle name="20 % – Zvýraznění3 3 2 3 3 2" xfId="8820"/>
    <cellStyle name="20 % – Zvýraznění3 3 2 3 3 2 2" xfId="24036"/>
    <cellStyle name="20 % – Zvýraznění3 3 2 3 3 3" xfId="12190"/>
    <cellStyle name="20 % – Zvýraznění3 3 2 3 3 3 2" xfId="27385"/>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3 9" xfId="46111"/>
    <cellStyle name="20 % – Zvýraznění3 3 2 3 4" xfId="1744"/>
    <cellStyle name="20 % – Zvýraznění3 3 2 3 4 2" xfId="8821"/>
    <cellStyle name="20 % – Zvýraznění3 3 2 3 4 2 2" xfId="24037"/>
    <cellStyle name="20 % – Zvýraznění3 3 2 3 4 3" xfId="12191"/>
    <cellStyle name="20 % – Zvýraznění3 3 2 3 4 3 2" xfId="27386"/>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4 9" xfId="46112"/>
    <cellStyle name="20 % – Zvýraznění3 3 2 3 5" xfId="1745"/>
    <cellStyle name="20 % – Zvýraznění3 3 2 3 5 2" xfId="11046"/>
    <cellStyle name="20 % – Zvýraznění3 3 2 3 5 2 2" xfId="26246"/>
    <cellStyle name="20 % – Zvýraznění3 3 2 3 5 3" xfId="12192"/>
    <cellStyle name="20 % – Zvýraznění3 3 2 3 5 3 2" xfId="27387"/>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5 9" xfId="46113"/>
    <cellStyle name="20 % – Zvýraznění3 3 2 3 6" xfId="7799"/>
    <cellStyle name="20 % – Zvýraznění3 3 2 3 6 2" xfId="23018"/>
    <cellStyle name="20 % – Zvýraznění3 3 2 3 7" xfId="11506"/>
    <cellStyle name="20 % – Zvýraznění3 3 2 3 7 2" xfId="26702"/>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13" xfId="46114"/>
    <cellStyle name="20 % – Zvýraznění3 3 2 4 2" xfId="1746"/>
    <cellStyle name="20 % – Zvýraznění3 3 2 4 2 2" xfId="8822"/>
    <cellStyle name="20 % – Zvýraznění3 3 2 4 2 2 2" xfId="24038"/>
    <cellStyle name="20 % – Zvýraznění3 3 2 4 2 3" xfId="12193"/>
    <cellStyle name="20 % – Zvýraznění3 3 2 4 2 3 2" xfId="27388"/>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2 9" xfId="46115"/>
    <cellStyle name="20 % – Zvýraznění3 3 2 4 3" xfId="1747"/>
    <cellStyle name="20 % – Zvýraznění3 3 2 4 3 2" xfId="8823"/>
    <cellStyle name="20 % – Zvýraznění3 3 2 4 3 2 2" xfId="24039"/>
    <cellStyle name="20 % – Zvýraznění3 3 2 4 3 3" xfId="12194"/>
    <cellStyle name="20 % – Zvýraznění3 3 2 4 3 3 2" xfId="2738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3 9" xfId="46116"/>
    <cellStyle name="20 % – Zvýraznění3 3 2 4 4" xfId="1748"/>
    <cellStyle name="20 % – Zvýraznění3 3 2 4 4 2" xfId="8824"/>
    <cellStyle name="20 % – Zvýraznění3 3 2 4 4 2 2" xfId="24040"/>
    <cellStyle name="20 % – Zvýraznění3 3 2 4 4 3" xfId="12195"/>
    <cellStyle name="20 % – Zvýraznění3 3 2 4 4 3 2" xfId="27390"/>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4 9" xfId="46117"/>
    <cellStyle name="20 % – Zvýraznění3 3 2 4 5" xfId="1749"/>
    <cellStyle name="20 % – Zvýraznění3 3 2 4 5 2" xfId="11247"/>
    <cellStyle name="20 % – Zvýraznění3 3 2 4 5 2 2" xfId="26447"/>
    <cellStyle name="20 % – Zvýraznění3 3 2 4 5 3" xfId="12196"/>
    <cellStyle name="20 % – Zvýraznění3 3 2 4 5 3 2" xfId="27391"/>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5 9" xfId="46118"/>
    <cellStyle name="20 % – Zvýraznění3 3 2 4 6" xfId="7683"/>
    <cellStyle name="20 % – Zvýraznění3 3 2 4 6 2" xfId="22902"/>
    <cellStyle name="20 % – Zvýraznění3 3 2 4 7" xfId="11507"/>
    <cellStyle name="20 % – Zvýraznění3 3 2 4 7 2" xfId="26703"/>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12" xfId="46119"/>
    <cellStyle name="20 % – Zvýraznění3 3 2 5 2" xfId="1751"/>
    <cellStyle name="20 % – Zvýraznění3 3 2 5 2 2" xfId="8825"/>
    <cellStyle name="20 % – Zvýraznění3 3 2 5 2 2 2" xfId="24041"/>
    <cellStyle name="20 % – Zvýraznění3 3 2 5 2 3" xfId="12198"/>
    <cellStyle name="20 % – Zvýraznění3 3 2 5 2 3 2" xfId="27393"/>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2 9" xfId="46120"/>
    <cellStyle name="20 % – Zvýraznění3 3 2 5 3" xfId="1752"/>
    <cellStyle name="20 % – Zvýraznění3 3 2 5 3 2" xfId="8826"/>
    <cellStyle name="20 % – Zvýraznění3 3 2 5 3 2 2" xfId="24042"/>
    <cellStyle name="20 % – Zvýraznění3 3 2 5 3 3" xfId="12199"/>
    <cellStyle name="20 % – Zvýraznění3 3 2 5 3 3 2" xfId="2739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3 9" xfId="46121"/>
    <cellStyle name="20 % – Zvýraznění3 3 2 5 4" xfId="1753"/>
    <cellStyle name="20 % – Zvýraznění3 3 2 5 4 2" xfId="8827"/>
    <cellStyle name="20 % – Zvýraznění3 3 2 5 4 2 2" xfId="24043"/>
    <cellStyle name="20 % – Zvýraznění3 3 2 5 4 3" xfId="12200"/>
    <cellStyle name="20 % – Zvýraznění3 3 2 5 4 3 2" xfId="27395"/>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4 9" xfId="46122"/>
    <cellStyle name="20 % – Zvýraznění3 3 2 5 5" xfId="7892"/>
    <cellStyle name="20 % – Zvýraznění3 3 2 5 5 2" xfId="23109"/>
    <cellStyle name="20 % – Zvýraznění3 3 2 5 6" xfId="12197"/>
    <cellStyle name="20 % – Zvýraznění3 3 2 5 6 2" xfId="27392"/>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12" xfId="46123"/>
    <cellStyle name="20 % – Zvýraznění3 3 2 6 2" xfId="1755"/>
    <cellStyle name="20 % – Zvýraznění3 3 2 6 2 2" xfId="8828"/>
    <cellStyle name="20 % – Zvýraznění3 3 2 6 2 2 2" xfId="24044"/>
    <cellStyle name="20 % – Zvýraznění3 3 2 6 2 3" xfId="12202"/>
    <cellStyle name="20 % – Zvýraznění3 3 2 6 2 3 2" xfId="27397"/>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2 9" xfId="46124"/>
    <cellStyle name="20 % – Zvýraznění3 3 2 6 3" xfId="1756"/>
    <cellStyle name="20 % – Zvýraznění3 3 2 6 3 2" xfId="8829"/>
    <cellStyle name="20 % – Zvýraznění3 3 2 6 3 2 2" xfId="24045"/>
    <cellStyle name="20 % – Zvýraznění3 3 2 6 3 3" xfId="12203"/>
    <cellStyle name="20 % – Zvýraznění3 3 2 6 3 3 2" xfId="27398"/>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3 9" xfId="46125"/>
    <cellStyle name="20 % – Zvýraznění3 3 2 6 4" xfId="1757"/>
    <cellStyle name="20 % – Zvýraznění3 3 2 6 4 2" xfId="8830"/>
    <cellStyle name="20 % – Zvýraznění3 3 2 6 4 2 2" xfId="24046"/>
    <cellStyle name="20 % – Zvýraznění3 3 2 6 4 3" xfId="12204"/>
    <cellStyle name="20 % – Zvýraznění3 3 2 6 4 3 2" xfId="2739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4 9" xfId="46126"/>
    <cellStyle name="20 % – Zvýraznění3 3 2 6 5" xfId="8266"/>
    <cellStyle name="20 % – Zvýraznění3 3 2 6 5 2" xfId="23482"/>
    <cellStyle name="20 % – Zvýraznění3 3 2 6 6" xfId="12201"/>
    <cellStyle name="20 % – Zvýraznění3 3 2 6 6 2" xfId="27396"/>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12" xfId="46127"/>
    <cellStyle name="20 % – Zvýraznění3 3 2 7 2" xfId="1759"/>
    <cellStyle name="20 % – Zvýraznění3 3 2 7 2 2" xfId="8831"/>
    <cellStyle name="20 % – Zvýraznění3 3 2 7 2 2 2" xfId="24047"/>
    <cellStyle name="20 % – Zvýraznění3 3 2 7 2 3" xfId="12206"/>
    <cellStyle name="20 % – Zvýraznění3 3 2 7 2 3 2" xfId="27401"/>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2 9" xfId="46128"/>
    <cellStyle name="20 % – Zvýraznění3 3 2 7 3" xfId="1760"/>
    <cellStyle name="20 % – Zvýraznění3 3 2 7 3 2" xfId="8832"/>
    <cellStyle name="20 % – Zvýraznění3 3 2 7 3 2 2" xfId="24048"/>
    <cellStyle name="20 % – Zvýraznění3 3 2 7 3 3" xfId="12207"/>
    <cellStyle name="20 % – Zvýraznění3 3 2 7 3 3 2" xfId="27402"/>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3 9" xfId="46129"/>
    <cellStyle name="20 % – Zvýraznění3 3 2 7 4" xfId="1761"/>
    <cellStyle name="20 % – Zvýraznění3 3 2 7 4 2" xfId="8833"/>
    <cellStyle name="20 % – Zvýraznění3 3 2 7 4 2 2" xfId="24049"/>
    <cellStyle name="20 % – Zvýraznění3 3 2 7 4 3" xfId="12208"/>
    <cellStyle name="20 % – Zvýraznění3 3 2 7 4 3 2" xfId="27403"/>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4 9" xfId="46130"/>
    <cellStyle name="20 % – Zvýraznění3 3 2 7 5" xfId="8354"/>
    <cellStyle name="20 % – Zvýraznění3 3 2 7 5 2" xfId="23570"/>
    <cellStyle name="20 % – Zvýraznění3 3 2 7 6" xfId="12205"/>
    <cellStyle name="20 % – Zvýraznění3 3 2 7 6 2" xfId="27400"/>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12" xfId="46131"/>
    <cellStyle name="20 % – Zvýraznění3 3 2 8 2" xfId="1763"/>
    <cellStyle name="20 % – Zvýraznění3 3 2 8 2 2" xfId="8834"/>
    <cellStyle name="20 % – Zvýraznění3 3 2 8 2 2 2" xfId="24050"/>
    <cellStyle name="20 % – Zvýraznění3 3 2 8 2 3" xfId="12210"/>
    <cellStyle name="20 % – Zvýraznění3 3 2 8 2 3 2" xfId="27405"/>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2 9" xfId="46132"/>
    <cellStyle name="20 % – Zvýraznění3 3 2 8 3" xfId="1764"/>
    <cellStyle name="20 % – Zvýraznění3 3 2 8 3 2" xfId="8835"/>
    <cellStyle name="20 % – Zvýraznění3 3 2 8 3 2 2" xfId="24051"/>
    <cellStyle name="20 % – Zvýraznění3 3 2 8 3 3" xfId="12211"/>
    <cellStyle name="20 % – Zvýraznění3 3 2 8 3 3 2" xfId="27406"/>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3 9" xfId="46133"/>
    <cellStyle name="20 % – Zvýraznění3 3 2 8 4" xfId="1765"/>
    <cellStyle name="20 % – Zvýraznění3 3 2 8 4 2" xfId="8836"/>
    <cellStyle name="20 % – Zvýraznění3 3 2 8 4 2 2" xfId="24052"/>
    <cellStyle name="20 % – Zvýraznění3 3 2 8 4 3" xfId="12212"/>
    <cellStyle name="20 % – Zvýraznění3 3 2 8 4 3 2" xfId="27407"/>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4 9" xfId="46134"/>
    <cellStyle name="20 % – Zvýraznění3 3 2 8 5" xfId="8437"/>
    <cellStyle name="20 % – Zvýraznění3 3 2 8 5 2" xfId="23653"/>
    <cellStyle name="20 % – Zvýraznění3 3 2 8 6" xfId="12209"/>
    <cellStyle name="20 % – Zvýraznění3 3 2 8 6 2" xfId="2740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3" xfId="12213"/>
    <cellStyle name="20 % – Zvýraznění3 3 2 9 3 2" xfId="27408"/>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 9 9" xfId="46135"/>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3" xfId="12214"/>
    <cellStyle name="20 % – Zvýraznění3 3 21 3 2" xfId="27409"/>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1 9" xfId="46136"/>
    <cellStyle name="20 % – Zvýraznění3 3 22" xfId="7602"/>
    <cellStyle name="20 % – Zvýraznění3 3 22 2" xfId="22821"/>
    <cellStyle name="20 % – Zvýraznění3 3 3" xfId="416"/>
    <cellStyle name="20 % – Zvýraznění3 3 3 10" xfId="1770"/>
    <cellStyle name="20 % – Zvýraznění3 3 3 10 2" xfId="8838"/>
    <cellStyle name="20 % – Zvýraznění3 3 3 10 2 2" xfId="24054"/>
    <cellStyle name="20 % – Zvýraznění3 3 3 10 3" xfId="12215"/>
    <cellStyle name="20 % – Zvýraznění3 3 3 10 3 2" xfId="27410"/>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0 9" xfId="46137"/>
    <cellStyle name="20 % – Zvýraznění3 3 3 11" xfId="1771"/>
    <cellStyle name="20 % – Zvýraznění3 3 3 11 2" xfId="11164"/>
    <cellStyle name="20 % – Zvýraznění3 3 3 11 2 2" xfId="26364"/>
    <cellStyle name="20 % – Zvýraznění3 3 3 11 3" xfId="12216"/>
    <cellStyle name="20 % – Zvýraznění3 3 3 11 3 2" xfId="27411"/>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1 9" xfId="46138"/>
    <cellStyle name="20 % – Zvýraznění3 3 3 12" xfId="7857"/>
    <cellStyle name="20 % – Zvýraznění3 3 3 12 2" xfId="23076"/>
    <cellStyle name="20 % – Zvýraznění3 3 3 13" xfId="11508"/>
    <cellStyle name="20 % – Zvýraznění3 3 3 13 2" xfId="26704"/>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19" xfId="46139"/>
    <cellStyle name="20 % – Zvýraznění3 3 3 2" xfId="1772"/>
    <cellStyle name="20 % – Zvýraznění3 3 3 2 10" xfId="39130"/>
    <cellStyle name="20 % – Zvýraznění3 3 3 2 11" xfId="39131"/>
    <cellStyle name="20 % – Zvýraznění3 3 3 2 12" xfId="46140"/>
    <cellStyle name="20 % – Zvýraznění3 3 3 2 2" xfId="1773"/>
    <cellStyle name="20 % – Zvýraznění3 3 3 2 2 2" xfId="8839"/>
    <cellStyle name="20 % – Zvýraznění3 3 3 2 2 2 2" xfId="24055"/>
    <cellStyle name="20 % – Zvýraznění3 3 3 2 2 3" xfId="12218"/>
    <cellStyle name="20 % – Zvýraznění3 3 3 2 2 3 2" xfId="27413"/>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2 9" xfId="46141"/>
    <cellStyle name="20 % – Zvýraznění3 3 3 2 3" xfId="1774"/>
    <cellStyle name="20 % – Zvýraznění3 3 3 2 3 2" xfId="8840"/>
    <cellStyle name="20 % – Zvýraznění3 3 3 2 3 2 2" xfId="24056"/>
    <cellStyle name="20 % – Zvýraznění3 3 3 2 3 3" xfId="12219"/>
    <cellStyle name="20 % – Zvýraznění3 3 3 2 3 3 2" xfId="27414"/>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3 9" xfId="46142"/>
    <cellStyle name="20 % – Zvýraznění3 3 3 2 4" xfId="1775"/>
    <cellStyle name="20 % – Zvýraznění3 3 3 2 4 2" xfId="8841"/>
    <cellStyle name="20 % – Zvýraznění3 3 3 2 4 2 2" xfId="24057"/>
    <cellStyle name="20 % – Zvýraznění3 3 3 2 4 3" xfId="12220"/>
    <cellStyle name="20 % – Zvýraznění3 3 3 2 4 3 2" xfId="27415"/>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4 9" xfId="46143"/>
    <cellStyle name="20 % – Zvýraznění3 3 3 2 5" xfId="7918"/>
    <cellStyle name="20 % – Zvýraznění3 3 3 2 5 2" xfId="23135"/>
    <cellStyle name="20 % – Zvýraznění3 3 3 2 6" xfId="12217"/>
    <cellStyle name="20 % – Zvýraznění3 3 3 2 6 2" xfId="2741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12" xfId="46144"/>
    <cellStyle name="20 % – Zvýraznění3 3 3 3 2" xfId="1777"/>
    <cellStyle name="20 % – Zvýraznění3 3 3 3 2 2" xfId="8842"/>
    <cellStyle name="20 % – Zvýraznění3 3 3 3 2 2 2" xfId="24058"/>
    <cellStyle name="20 % – Zvýraznění3 3 3 3 2 3" xfId="12222"/>
    <cellStyle name="20 % – Zvýraznění3 3 3 3 2 3 2" xfId="2741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2 9" xfId="46145"/>
    <cellStyle name="20 % – Zvýraznění3 3 3 3 3" xfId="1778"/>
    <cellStyle name="20 % – Zvýraznění3 3 3 3 3 2" xfId="8843"/>
    <cellStyle name="20 % – Zvýraznění3 3 3 3 3 2 2" xfId="24059"/>
    <cellStyle name="20 % – Zvýraznění3 3 3 3 3 3" xfId="12223"/>
    <cellStyle name="20 % – Zvýraznění3 3 3 3 3 3 2" xfId="27418"/>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3 9" xfId="46146"/>
    <cellStyle name="20 % – Zvýraznění3 3 3 3 4" xfId="1779"/>
    <cellStyle name="20 % – Zvýraznění3 3 3 3 4 2" xfId="8844"/>
    <cellStyle name="20 % – Zvýraznění3 3 3 3 4 2 2" xfId="24060"/>
    <cellStyle name="20 % – Zvýraznění3 3 3 3 4 3" xfId="12224"/>
    <cellStyle name="20 % – Zvýraznění3 3 3 3 4 3 2" xfId="27419"/>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4 9" xfId="46147"/>
    <cellStyle name="20 % – Zvýraznění3 3 3 3 5" xfId="8071"/>
    <cellStyle name="20 % – Zvýraznění3 3 3 3 5 2" xfId="23287"/>
    <cellStyle name="20 % – Zvýraznění3 3 3 3 6" xfId="12221"/>
    <cellStyle name="20 % – Zvýraznění3 3 3 3 6 2" xfId="27416"/>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12" xfId="46148"/>
    <cellStyle name="20 % – Zvýraznění3 3 3 4 2" xfId="1781"/>
    <cellStyle name="20 % – Zvýraznění3 3 3 4 2 2" xfId="8845"/>
    <cellStyle name="20 % – Zvýraznění3 3 3 4 2 2 2" xfId="24061"/>
    <cellStyle name="20 % – Zvýraznění3 3 3 4 2 3" xfId="12226"/>
    <cellStyle name="20 % – Zvýraznění3 3 3 4 2 3 2" xfId="27421"/>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2 9" xfId="46149"/>
    <cellStyle name="20 % – Zvýraznění3 3 3 4 3" xfId="1782"/>
    <cellStyle name="20 % – Zvýraznění3 3 3 4 3 2" xfId="8846"/>
    <cellStyle name="20 % – Zvýraznění3 3 3 4 3 2 2" xfId="24062"/>
    <cellStyle name="20 % – Zvýraznění3 3 3 4 3 3" xfId="12227"/>
    <cellStyle name="20 % – Zvýraznění3 3 3 4 3 3 2" xfId="2742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3 9" xfId="46150"/>
    <cellStyle name="20 % – Zvýraznění3 3 3 4 4" xfId="1783"/>
    <cellStyle name="20 % – Zvýraznění3 3 3 4 4 2" xfId="8847"/>
    <cellStyle name="20 % – Zvýraznění3 3 3 4 4 2 2" xfId="24063"/>
    <cellStyle name="20 % – Zvýraznění3 3 3 4 4 3" xfId="12228"/>
    <cellStyle name="20 % – Zvýraznění3 3 3 4 4 3 2" xfId="27423"/>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4 9" xfId="46151"/>
    <cellStyle name="20 % – Zvýraznění3 3 3 4 5" xfId="8151"/>
    <cellStyle name="20 % – Zvýraznění3 3 3 4 5 2" xfId="23367"/>
    <cellStyle name="20 % – Zvýraznění3 3 3 4 6" xfId="12225"/>
    <cellStyle name="20 % – Zvýraznění3 3 3 4 6 2" xfId="27420"/>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12" xfId="46152"/>
    <cellStyle name="20 % – Zvýraznění3 3 3 5 2" xfId="1785"/>
    <cellStyle name="20 % – Zvýraznění3 3 3 5 2 2" xfId="8848"/>
    <cellStyle name="20 % – Zvýraznění3 3 3 5 2 2 2" xfId="24064"/>
    <cellStyle name="20 % – Zvýraznění3 3 3 5 2 3" xfId="12230"/>
    <cellStyle name="20 % – Zvýraznění3 3 3 5 2 3 2" xfId="27425"/>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2 9" xfId="46153"/>
    <cellStyle name="20 % – Zvýraznění3 3 3 5 3" xfId="1786"/>
    <cellStyle name="20 % – Zvýraznění3 3 3 5 3 2" xfId="8849"/>
    <cellStyle name="20 % – Zvýraznění3 3 3 5 3 2 2" xfId="24065"/>
    <cellStyle name="20 % – Zvýraznění3 3 3 5 3 3" xfId="12231"/>
    <cellStyle name="20 % – Zvýraznění3 3 3 5 3 3 2" xfId="27426"/>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3 9" xfId="46154"/>
    <cellStyle name="20 % – Zvýraznění3 3 3 5 4" xfId="1787"/>
    <cellStyle name="20 % – Zvýraznění3 3 3 5 4 2" xfId="8850"/>
    <cellStyle name="20 % – Zvýraznění3 3 3 5 4 2 2" xfId="24066"/>
    <cellStyle name="20 % – Zvýraznění3 3 3 5 4 3" xfId="12232"/>
    <cellStyle name="20 % – Zvýraznění3 3 3 5 4 3 2" xfId="2742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4 9" xfId="46155"/>
    <cellStyle name="20 % – Zvýraznění3 3 3 5 5" xfId="8233"/>
    <cellStyle name="20 % – Zvýraznění3 3 3 5 5 2" xfId="23449"/>
    <cellStyle name="20 % – Zvýraznění3 3 3 5 6" xfId="12229"/>
    <cellStyle name="20 % – Zvýraznění3 3 3 5 6 2" xfId="27424"/>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12" xfId="46156"/>
    <cellStyle name="20 % – Zvýraznění3 3 3 6 2" xfId="1789"/>
    <cellStyle name="20 % – Zvýraznění3 3 3 6 2 2" xfId="8851"/>
    <cellStyle name="20 % – Zvýraznění3 3 3 6 2 2 2" xfId="24067"/>
    <cellStyle name="20 % – Zvýraznění3 3 3 6 2 3" xfId="12234"/>
    <cellStyle name="20 % – Zvýraznění3 3 3 6 2 3 2" xfId="27429"/>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2 9" xfId="46157"/>
    <cellStyle name="20 % – Zvýraznění3 3 3 6 3" xfId="1790"/>
    <cellStyle name="20 % – Zvýraznění3 3 3 6 3 2" xfId="8852"/>
    <cellStyle name="20 % – Zvýraznění3 3 3 6 3 2 2" xfId="24068"/>
    <cellStyle name="20 % – Zvýraznění3 3 3 6 3 3" xfId="12235"/>
    <cellStyle name="20 % – Zvýraznění3 3 3 6 3 3 2" xfId="27430"/>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3 9" xfId="46158"/>
    <cellStyle name="20 % – Zvýraznění3 3 3 6 4" xfId="1791"/>
    <cellStyle name="20 % – Zvýraznění3 3 3 6 4 2" xfId="8853"/>
    <cellStyle name="20 % – Zvýraznění3 3 3 6 4 2 2" xfId="24069"/>
    <cellStyle name="20 % – Zvýraznění3 3 3 6 4 3" xfId="12236"/>
    <cellStyle name="20 % – Zvýraznění3 3 3 6 4 3 2" xfId="27431"/>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4 9" xfId="46159"/>
    <cellStyle name="20 % – Zvýraznění3 3 3 6 5" xfId="8326"/>
    <cellStyle name="20 % – Zvýraznění3 3 3 6 5 2" xfId="23542"/>
    <cellStyle name="20 % – Zvýraznění3 3 3 6 6" xfId="12233"/>
    <cellStyle name="20 % – Zvýraznění3 3 3 6 6 2" xfId="27428"/>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12" xfId="46160"/>
    <cellStyle name="20 % – Zvýraznění3 3 3 7 2" xfId="1793"/>
    <cellStyle name="20 % – Zvýraznění3 3 3 7 2 2" xfId="8854"/>
    <cellStyle name="20 % – Zvýraznění3 3 3 7 2 2 2" xfId="24070"/>
    <cellStyle name="20 % – Zvýraznění3 3 3 7 2 3" xfId="12238"/>
    <cellStyle name="20 % – Zvýraznění3 3 3 7 2 3 2" xfId="27433"/>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2 9" xfId="46161"/>
    <cellStyle name="20 % – Zvýraznění3 3 3 7 3" xfId="1794"/>
    <cellStyle name="20 % – Zvýraznění3 3 3 7 3 2" xfId="8855"/>
    <cellStyle name="20 % – Zvýraznění3 3 3 7 3 2 2" xfId="24071"/>
    <cellStyle name="20 % – Zvýraznění3 3 3 7 3 3" xfId="12239"/>
    <cellStyle name="20 % – Zvýraznění3 3 3 7 3 3 2" xfId="27434"/>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3 9" xfId="46162"/>
    <cellStyle name="20 % – Zvýraznění3 3 3 7 4" xfId="1795"/>
    <cellStyle name="20 % – Zvýraznění3 3 3 7 4 2" xfId="8856"/>
    <cellStyle name="20 % – Zvýraznění3 3 3 7 4 2 2" xfId="24072"/>
    <cellStyle name="20 % – Zvýraznění3 3 3 7 4 3" xfId="12240"/>
    <cellStyle name="20 % – Zvýraznění3 3 3 7 4 3 2" xfId="27435"/>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4 9" xfId="46163"/>
    <cellStyle name="20 % – Zvýraznění3 3 3 7 5" xfId="8409"/>
    <cellStyle name="20 % – Zvýraznění3 3 3 7 5 2" xfId="23625"/>
    <cellStyle name="20 % – Zvýraznění3 3 3 7 6" xfId="12237"/>
    <cellStyle name="20 % – Zvýraznění3 3 3 7 6 2" xfId="2743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3" xfId="12241"/>
    <cellStyle name="20 % – Zvýraznění3 3 3 8 3 2" xfId="27436"/>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8 9" xfId="46164"/>
    <cellStyle name="20 % – Zvýraznění3 3 3 9" xfId="1797"/>
    <cellStyle name="20 % – Zvýraznění3 3 3 9 2" xfId="8858"/>
    <cellStyle name="20 % – Zvýraznění3 3 3 9 2 2" xfId="24074"/>
    <cellStyle name="20 % – Zvýraznění3 3 3 9 3" xfId="12242"/>
    <cellStyle name="20 % – Zvýraznění3 3 3 9 3 2" xfId="27437"/>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3 9 9" xfId="46165"/>
    <cellStyle name="20 % – Zvýraznění3 3 4" xfId="417"/>
    <cellStyle name="20 % – Zvýraznění3 3 4 10" xfId="19115"/>
    <cellStyle name="20 % – Zvýraznění3 3 4 11" xfId="39182"/>
    <cellStyle name="20 % – Zvýraznění3 3 4 12" xfId="39183"/>
    <cellStyle name="20 % – Zvýraznění3 3 4 13" xfId="46166"/>
    <cellStyle name="20 % – Zvýraznění3 3 4 2" xfId="1798"/>
    <cellStyle name="20 % – Zvýraznění3 3 4 2 2" xfId="8859"/>
    <cellStyle name="20 % – Zvýraznění3 3 4 2 2 2" xfId="24075"/>
    <cellStyle name="20 % – Zvýraznění3 3 4 2 3" xfId="12243"/>
    <cellStyle name="20 % – Zvýraznění3 3 4 2 3 2" xfId="27438"/>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2 9" xfId="46167"/>
    <cellStyle name="20 % – Zvýraznění3 3 4 3" xfId="1799"/>
    <cellStyle name="20 % – Zvýraznění3 3 4 3 2" xfId="8860"/>
    <cellStyle name="20 % – Zvýraznění3 3 4 3 2 2" xfId="24076"/>
    <cellStyle name="20 % – Zvýraznění3 3 4 3 3" xfId="12244"/>
    <cellStyle name="20 % – Zvýraznění3 3 4 3 3 2" xfId="27439"/>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3 9" xfId="46168"/>
    <cellStyle name="20 % – Zvýraznění3 3 4 4" xfId="1800"/>
    <cellStyle name="20 % – Zvýraznění3 3 4 4 2" xfId="8861"/>
    <cellStyle name="20 % – Zvýraznění3 3 4 4 2 2" xfId="24077"/>
    <cellStyle name="20 % – Zvýraznění3 3 4 4 3" xfId="12245"/>
    <cellStyle name="20 % – Zvýraznění3 3 4 4 3 2" xfId="27440"/>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4 9" xfId="46169"/>
    <cellStyle name="20 % – Zvýraznění3 3 4 5" xfId="1801"/>
    <cellStyle name="20 % – Zvýraznění3 3 4 5 2" xfId="11145"/>
    <cellStyle name="20 % – Zvýraznění3 3 4 5 2 2" xfId="26345"/>
    <cellStyle name="20 % – Zvýraznění3 3 4 5 3" xfId="12246"/>
    <cellStyle name="20 % – Zvýraznění3 3 4 5 3 2" xfId="27441"/>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5 9" xfId="46170"/>
    <cellStyle name="20 % – Zvýraznění3 3 4 6" xfId="7813"/>
    <cellStyle name="20 % – Zvýraznění3 3 4 6 2" xfId="23032"/>
    <cellStyle name="20 % – Zvýraznění3 3 4 7" xfId="11509"/>
    <cellStyle name="20 % – Zvýraznění3 3 4 7 2" xfId="26705"/>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13" xfId="46171"/>
    <cellStyle name="20 % – Zvýraznění3 3 5 2" xfId="1802"/>
    <cellStyle name="20 % – Zvýraznění3 3 5 2 2" xfId="8862"/>
    <cellStyle name="20 % – Zvýraznění3 3 5 2 2 2" xfId="24078"/>
    <cellStyle name="20 % – Zvýraznění3 3 5 2 3" xfId="12247"/>
    <cellStyle name="20 % – Zvýraznění3 3 5 2 3 2" xfId="2744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2 9" xfId="46172"/>
    <cellStyle name="20 % – Zvýraznění3 3 5 3" xfId="1803"/>
    <cellStyle name="20 % – Zvýraznění3 3 5 3 2" xfId="8863"/>
    <cellStyle name="20 % – Zvýraznění3 3 5 3 2 2" xfId="24079"/>
    <cellStyle name="20 % – Zvýraznění3 3 5 3 3" xfId="12248"/>
    <cellStyle name="20 % – Zvýraznění3 3 5 3 3 2" xfId="27443"/>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3 9" xfId="46173"/>
    <cellStyle name="20 % – Zvýraznění3 3 5 4" xfId="1804"/>
    <cellStyle name="20 % – Zvýraznění3 3 5 4 2" xfId="8864"/>
    <cellStyle name="20 % – Zvýraznění3 3 5 4 2 2" xfId="24080"/>
    <cellStyle name="20 % – Zvýraznění3 3 5 4 3" xfId="12249"/>
    <cellStyle name="20 % – Zvýraznění3 3 5 4 3 2" xfId="27444"/>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4 9" xfId="46174"/>
    <cellStyle name="20 % – Zvýraznění3 3 5 5" xfId="1805"/>
    <cellStyle name="20 % – Zvýraznění3 3 5 5 2" xfId="11214"/>
    <cellStyle name="20 % – Zvýraznění3 3 5 5 2 2" xfId="26414"/>
    <cellStyle name="20 % – Zvýraznění3 3 5 5 3" xfId="12250"/>
    <cellStyle name="20 % – Zvýraznění3 3 5 5 3 2" xfId="27445"/>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5 9" xfId="46175"/>
    <cellStyle name="20 % – Zvýraznění3 3 5 6" xfId="7772"/>
    <cellStyle name="20 % – Zvýraznění3 3 5 6 2" xfId="22991"/>
    <cellStyle name="20 % – Zvýraznění3 3 5 7" xfId="11510"/>
    <cellStyle name="20 % – Zvýraznění3 3 5 7 2" xfId="26706"/>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12" xfId="46176"/>
    <cellStyle name="20 % – Zvýraznění3 3 6 2" xfId="1807"/>
    <cellStyle name="20 % – Zvýraznění3 3 6 2 2" xfId="8865"/>
    <cellStyle name="20 % – Zvýraznění3 3 6 2 2 2" xfId="24081"/>
    <cellStyle name="20 % – Zvýraznění3 3 6 2 3" xfId="12252"/>
    <cellStyle name="20 % – Zvýraznění3 3 6 2 3 2" xfId="274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2 9" xfId="46177"/>
    <cellStyle name="20 % – Zvýraznění3 3 6 3" xfId="1808"/>
    <cellStyle name="20 % – Zvýraznění3 3 6 3 2" xfId="8866"/>
    <cellStyle name="20 % – Zvýraznění3 3 6 3 2 2" xfId="24082"/>
    <cellStyle name="20 % – Zvýraznění3 3 6 3 3" xfId="12253"/>
    <cellStyle name="20 % – Zvýraznění3 3 6 3 3 2" xfId="27448"/>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3 9" xfId="46178"/>
    <cellStyle name="20 % – Zvýraznění3 3 6 4" xfId="1809"/>
    <cellStyle name="20 % – Zvýraznění3 3 6 4 2" xfId="8867"/>
    <cellStyle name="20 % – Zvýraznění3 3 6 4 2 2" xfId="24083"/>
    <cellStyle name="20 % – Zvýraznění3 3 6 4 3" xfId="12254"/>
    <cellStyle name="20 % – Zvýraznění3 3 6 4 3 2" xfId="27449"/>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4 9" xfId="46179"/>
    <cellStyle name="20 % – Zvýraznění3 3 6 5" xfId="8015"/>
    <cellStyle name="20 % – Zvýraznění3 3 6 5 2" xfId="23232"/>
    <cellStyle name="20 % – Zvýraznění3 3 6 6" xfId="12251"/>
    <cellStyle name="20 % – Zvýraznění3 3 6 6 2" xfId="27446"/>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12" xfId="46180"/>
    <cellStyle name="20 % – Zvýraznění3 3 7 2" xfId="1811"/>
    <cellStyle name="20 % – Zvýraznění3 3 7 2 2" xfId="8868"/>
    <cellStyle name="20 % – Zvýraznění3 3 7 2 2 2" xfId="24084"/>
    <cellStyle name="20 % – Zvýraznění3 3 7 2 3" xfId="12256"/>
    <cellStyle name="20 % – Zvýraznění3 3 7 2 3 2" xfId="27451"/>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2 9" xfId="46181"/>
    <cellStyle name="20 % – Zvýraznění3 3 7 3" xfId="1812"/>
    <cellStyle name="20 % – Zvýraznění3 3 7 3 2" xfId="8869"/>
    <cellStyle name="20 % – Zvýraznění3 3 7 3 2 2" xfId="24085"/>
    <cellStyle name="20 % – Zvýraznění3 3 7 3 3" xfId="12257"/>
    <cellStyle name="20 % – Zvýraznění3 3 7 3 3 2" xfId="2745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3 9" xfId="46182"/>
    <cellStyle name="20 % – Zvýraznění3 3 7 4" xfId="1813"/>
    <cellStyle name="20 % – Zvýraznění3 3 7 4 2" xfId="8870"/>
    <cellStyle name="20 % – Zvýraznění3 3 7 4 2 2" xfId="24086"/>
    <cellStyle name="20 % – Zvýraznění3 3 7 4 3" xfId="12258"/>
    <cellStyle name="20 % – Zvýraznění3 3 7 4 3 2" xfId="27453"/>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4 9" xfId="46183"/>
    <cellStyle name="20 % – Zvýraznění3 3 7 5" xfId="7952"/>
    <cellStyle name="20 % – Zvýraznění3 3 7 5 2" xfId="23169"/>
    <cellStyle name="20 % – Zvýraznění3 3 7 6" xfId="12255"/>
    <cellStyle name="20 % – Zvýraznění3 3 7 6 2" xfId="27450"/>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12" xfId="46184"/>
    <cellStyle name="20 % – Zvýraznění3 3 8 2" xfId="1815"/>
    <cellStyle name="20 % – Zvýraznění3 3 8 2 2" xfId="8871"/>
    <cellStyle name="20 % – Zvýraznění3 3 8 2 2 2" xfId="24087"/>
    <cellStyle name="20 % – Zvýraznění3 3 8 2 3" xfId="12260"/>
    <cellStyle name="20 % – Zvýraznění3 3 8 2 3 2" xfId="27455"/>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2 9" xfId="46185"/>
    <cellStyle name="20 % – Zvýraznění3 3 8 3" xfId="1816"/>
    <cellStyle name="20 % – Zvýraznění3 3 8 3 2" xfId="8872"/>
    <cellStyle name="20 % – Zvýraznění3 3 8 3 2 2" xfId="24088"/>
    <cellStyle name="20 % – Zvýraznění3 3 8 3 3" xfId="12261"/>
    <cellStyle name="20 % – Zvýraznění3 3 8 3 3 2" xfId="27456"/>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3 9" xfId="46186"/>
    <cellStyle name="20 % – Zvýraznění3 3 8 4" xfId="1817"/>
    <cellStyle name="20 % – Zvýraznění3 3 8 4 2" xfId="8873"/>
    <cellStyle name="20 % – Zvýraznění3 3 8 4 2 2" xfId="24089"/>
    <cellStyle name="20 % – Zvýraznění3 3 8 4 3" xfId="12262"/>
    <cellStyle name="20 % – Zvýraznění3 3 8 4 3 2" xfId="2745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4 9" xfId="46187"/>
    <cellStyle name="20 % – Zvýraznění3 3 8 5" xfId="8188"/>
    <cellStyle name="20 % – Zvýraznění3 3 8 5 2" xfId="23404"/>
    <cellStyle name="20 % – Zvýraznění3 3 8 6" xfId="12259"/>
    <cellStyle name="20 % – Zvýraznění3 3 8 6 2" xfId="27454"/>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12" xfId="46188"/>
    <cellStyle name="20 % – Zvýraznění3 3 9 2" xfId="1819"/>
    <cellStyle name="20 % – Zvýraznění3 3 9 2 2" xfId="8874"/>
    <cellStyle name="20 % – Zvýraznění3 3 9 2 2 2" xfId="24090"/>
    <cellStyle name="20 % – Zvýraznění3 3 9 2 3" xfId="12264"/>
    <cellStyle name="20 % – Zvýraznění3 3 9 2 3 2" xfId="27459"/>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2 9" xfId="46189"/>
    <cellStyle name="20 % – Zvýraznění3 3 9 3" xfId="1820"/>
    <cellStyle name="20 % – Zvýraznění3 3 9 3 2" xfId="8875"/>
    <cellStyle name="20 % – Zvýraznění3 3 9 3 2 2" xfId="24091"/>
    <cellStyle name="20 % – Zvýraznění3 3 9 3 3" xfId="12265"/>
    <cellStyle name="20 % – Zvýraznění3 3 9 3 3 2" xfId="27460"/>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3 9" xfId="46190"/>
    <cellStyle name="20 % – Zvýraznění3 3 9 4" xfId="1821"/>
    <cellStyle name="20 % – Zvýraznění3 3 9 4 2" xfId="8876"/>
    <cellStyle name="20 % – Zvýraznění3 3 9 4 2 2" xfId="24092"/>
    <cellStyle name="20 % – Zvýraznění3 3 9 4 3" xfId="12266"/>
    <cellStyle name="20 % – Zvýraznění3 3 9 4 3 2" xfId="27461"/>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4 9" xfId="46191"/>
    <cellStyle name="20 % – Zvýraznění3 3 9 5" xfId="8282"/>
    <cellStyle name="20 % – Zvýraznění3 3 9 5 2" xfId="23498"/>
    <cellStyle name="20 % – Zvýraznění3 3 9 6" xfId="12263"/>
    <cellStyle name="20 % – Zvýraznění3 3 9 6 2" xfId="27458"/>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3" xfId="12267"/>
    <cellStyle name="20 % – Zvýraznění3 4 10 3 2" xfId="27462"/>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0 9" xfId="46192"/>
    <cellStyle name="20 % – Zvýraznění3 4 11" xfId="1823"/>
    <cellStyle name="20 % – Zvýraznění3 4 11 2" xfId="8878"/>
    <cellStyle name="20 % – Zvýraznění3 4 11 2 2" xfId="24094"/>
    <cellStyle name="20 % – Zvýraznění3 4 11 3" xfId="12268"/>
    <cellStyle name="20 % – Zvýraznění3 4 11 3 2" xfId="27463"/>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1 9" xfId="46193"/>
    <cellStyle name="20 % – Zvýraznění3 4 12" xfId="1824"/>
    <cellStyle name="20 % – Zvýraznění3 4 12 2" xfId="8879"/>
    <cellStyle name="20 % – Zvýraznění3 4 12 2 2" xfId="24095"/>
    <cellStyle name="20 % – Zvýraznění3 4 12 3" xfId="12269"/>
    <cellStyle name="20 % – Zvýraznění3 4 12 3 2" xfId="27464"/>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2 9" xfId="46194"/>
    <cellStyle name="20 % – Zvýraznění3 4 13" xfId="1825"/>
    <cellStyle name="20 % – Zvýraznění3 4 13 2" xfId="11245"/>
    <cellStyle name="20 % – Zvýraznění3 4 13 2 2" xfId="26445"/>
    <cellStyle name="20 % – Zvýraznění3 4 13 3" xfId="12270"/>
    <cellStyle name="20 % – Zvýraznění3 4 13 3 2" xfId="27465"/>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3 9" xfId="46195"/>
    <cellStyle name="20 % – Zvýraznění3 4 14" xfId="7508"/>
    <cellStyle name="20 % – Zvýraznění3 4 14 2" xfId="11339"/>
    <cellStyle name="20 % – Zvýraznění3 4 14 2 2" xfId="26539"/>
    <cellStyle name="20 % – Zvýraznění3 4 14 3" xfId="15134"/>
    <cellStyle name="20 % – Zvýraznění3 4 14 3 2" xfId="30321"/>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4 9" xfId="46196"/>
    <cellStyle name="20 % – Zvýraznění3 4 15" xfId="7618"/>
    <cellStyle name="20 % – Zvýraznění3 4 15 2" xfId="22837"/>
    <cellStyle name="20 % – Zvýraznění3 4 16" xfId="11410"/>
    <cellStyle name="20 % – Zvýraznění3 4 16 2" xfId="26607"/>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3" xfId="12271"/>
    <cellStyle name="20 % – Zvýraznění3 4 2 10 3 2" xfId="27466"/>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0 9" xfId="46197"/>
    <cellStyle name="20 % – Zvýraznění3 4 2 11" xfId="1827"/>
    <cellStyle name="20 % – Zvýraznění3 4 2 11 2" xfId="11200"/>
    <cellStyle name="20 % – Zvýraznění3 4 2 11 2 2" xfId="26400"/>
    <cellStyle name="20 % – Zvýraznění3 4 2 11 3" xfId="12272"/>
    <cellStyle name="20 % – Zvýraznění3 4 2 11 3 2" xfId="27467"/>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1 9" xfId="46198"/>
    <cellStyle name="20 % – Zvýraznění3 4 2 12" xfId="7509"/>
    <cellStyle name="20 % – Zvýraznění3 4 2 12 2" xfId="11340"/>
    <cellStyle name="20 % – Zvýraznění3 4 2 12 2 2" xfId="26540"/>
    <cellStyle name="20 % – Zvýraznění3 4 2 12 3" xfId="15135"/>
    <cellStyle name="20 % – Zvýraznění3 4 2 12 3 2" xfId="30322"/>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2 9" xfId="46199"/>
    <cellStyle name="20 % – Zvýraznění3 4 2 13" xfId="7646"/>
    <cellStyle name="20 % – Zvýraznění3 4 2 13 2" xfId="22865"/>
    <cellStyle name="20 % – Zvýraznění3 4 2 14" xfId="11438"/>
    <cellStyle name="20 % – Zvýraznění3 4 2 14 2" xfId="26635"/>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14" xfId="46200"/>
    <cellStyle name="20 % – Zvýraznění3 4 2 2 2" xfId="1828"/>
    <cellStyle name="20 % – Zvýraznění3 4 2 2 2 2" xfId="8881"/>
    <cellStyle name="20 % – Zvýraznění3 4 2 2 2 2 2" xfId="24097"/>
    <cellStyle name="20 % – Zvýraznění3 4 2 2 2 3" xfId="12273"/>
    <cellStyle name="20 % – Zvýraznění3 4 2 2 2 3 2" xfId="27468"/>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2 9" xfId="46201"/>
    <cellStyle name="20 % – Zvýraznění3 4 2 2 3" xfId="1829"/>
    <cellStyle name="20 % – Zvýraznění3 4 2 2 3 2" xfId="8882"/>
    <cellStyle name="20 % – Zvýraznění3 4 2 2 3 2 2" xfId="24098"/>
    <cellStyle name="20 % – Zvýraznění3 4 2 2 3 3" xfId="12274"/>
    <cellStyle name="20 % – Zvýraznění3 4 2 2 3 3 2" xfId="27469"/>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3 9" xfId="46202"/>
    <cellStyle name="20 % – Zvýraznění3 4 2 2 4" xfId="1830"/>
    <cellStyle name="20 % – Zvýraznění3 4 2 2 4 2" xfId="8883"/>
    <cellStyle name="20 % – Zvýraznění3 4 2 2 4 2 2" xfId="24099"/>
    <cellStyle name="20 % – Zvýraznění3 4 2 2 4 3" xfId="12275"/>
    <cellStyle name="20 % – Zvýraznění3 4 2 2 4 3 2" xfId="27470"/>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4 9" xfId="46203"/>
    <cellStyle name="20 % – Zvýraznění3 4 2 2 5" xfId="1831"/>
    <cellStyle name="20 % – Zvýraznění3 4 2 2 5 2" xfId="11298"/>
    <cellStyle name="20 % – Zvýraznění3 4 2 2 5 2 2" xfId="26498"/>
    <cellStyle name="20 % – Zvýraznění3 4 2 2 5 3" xfId="12276"/>
    <cellStyle name="20 % – Zvýraznění3 4 2 2 5 3 2" xfId="27471"/>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5 9" xfId="46204"/>
    <cellStyle name="20 % – Zvýraznění3 4 2 2 6" xfId="7510"/>
    <cellStyle name="20 % – Zvýraznění3 4 2 2 6 2" xfId="11341"/>
    <cellStyle name="20 % – Zvýraznění3 4 2 2 6 2 2" xfId="26541"/>
    <cellStyle name="20 % – Zvýraznění3 4 2 2 6 3" xfId="15136"/>
    <cellStyle name="20 % – Zvýraznění3 4 2 2 6 3 2" xfId="30323"/>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6 9" xfId="46205"/>
    <cellStyle name="20 % – Zvýraznění3 4 2 2 7" xfId="7674"/>
    <cellStyle name="20 % – Zvýraznění3 4 2 2 7 2" xfId="22893"/>
    <cellStyle name="20 % – Zvýraznění3 4 2 2 8" xfId="11466"/>
    <cellStyle name="20 % – Zvýraznění3 4 2 2 8 2" xfId="26663"/>
    <cellStyle name="20 % – Zvýraznění3 4 2 2 9" xfId="15267"/>
    <cellStyle name="20 % – Zvýraznění3 4 2 2 9 2" xfId="30448"/>
    <cellStyle name="20 % – Zvýraznění3 4 2 20" xfId="46206"/>
    <cellStyle name="20 % – Zvýraznění3 4 2 3" xfId="419"/>
    <cellStyle name="20 % – Zvýraznění3 4 2 3 10" xfId="19117"/>
    <cellStyle name="20 % – Zvýraznění3 4 2 3 11" xfId="39264"/>
    <cellStyle name="20 % – Zvýraznění3 4 2 3 12" xfId="39265"/>
    <cellStyle name="20 % – Zvýraznění3 4 2 3 13" xfId="46207"/>
    <cellStyle name="20 % – Zvýraznění3 4 2 3 2" xfId="1832"/>
    <cellStyle name="20 % – Zvýraznění3 4 2 3 2 2" xfId="8884"/>
    <cellStyle name="20 % – Zvýraznění3 4 2 3 2 2 2" xfId="24100"/>
    <cellStyle name="20 % – Zvýraznění3 4 2 3 2 3" xfId="12277"/>
    <cellStyle name="20 % – Zvýraznění3 4 2 3 2 3 2" xfId="27472"/>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2 9" xfId="46208"/>
    <cellStyle name="20 % – Zvýraznění3 4 2 3 3" xfId="1833"/>
    <cellStyle name="20 % – Zvýraznění3 4 2 3 3 2" xfId="8885"/>
    <cellStyle name="20 % – Zvýraznění3 4 2 3 3 2 2" xfId="24101"/>
    <cellStyle name="20 % – Zvýraznění3 4 2 3 3 3" xfId="12278"/>
    <cellStyle name="20 % – Zvýraznění3 4 2 3 3 3 2" xfId="27473"/>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3 9" xfId="46209"/>
    <cellStyle name="20 % – Zvýraznění3 4 2 3 4" xfId="1834"/>
    <cellStyle name="20 % – Zvýraznění3 4 2 3 4 2" xfId="8886"/>
    <cellStyle name="20 % – Zvýraznění3 4 2 3 4 2 2" xfId="24102"/>
    <cellStyle name="20 % – Zvýraznění3 4 2 3 4 3" xfId="12279"/>
    <cellStyle name="20 % – Zvýraznění3 4 2 3 4 3 2" xfId="27474"/>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4 9" xfId="46210"/>
    <cellStyle name="20 % – Zvýraznění3 4 2 3 5" xfId="1835"/>
    <cellStyle name="20 % – Zvýraznění3 4 2 3 5 2" xfId="11181"/>
    <cellStyle name="20 % – Zvýraznění3 4 2 3 5 2 2" xfId="26381"/>
    <cellStyle name="20 % – Zvýraznění3 4 2 3 5 3" xfId="12280"/>
    <cellStyle name="20 % – Zvýraznění3 4 2 3 5 3 2" xfId="27475"/>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5 9" xfId="46211"/>
    <cellStyle name="20 % – Zvýraznění3 4 2 3 6" xfId="7753"/>
    <cellStyle name="20 % – Zvýraznění3 4 2 3 6 2" xfId="22972"/>
    <cellStyle name="20 % – Zvýraznění3 4 2 3 7" xfId="11511"/>
    <cellStyle name="20 % – Zvýraznění3 4 2 3 7 2" xfId="2670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12" xfId="46212"/>
    <cellStyle name="20 % – Zvýraznění3 4 2 4 2" xfId="1837"/>
    <cellStyle name="20 % – Zvýraznění3 4 2 4 2 2" xfId="8887"/>
    <cellStyle name="20 % – Zvýraznění3 4 2 4 2 2 2" xfId="24103"/>
    <cellStyle name="20 % – Zvýraznění3 4 2 4 2 3" xfId="12282"/>
    <cellStyle name="20 % – Zvýraznění3 4 2 4 2 3 2" xfId="27477"/>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2 9" xfId="46213"/>
    <cellStyle name="20 % – Zvýraznění3 4 2 4 3" xfId="1838"/>
    <cellStyle name="20 % – Zvýraznění3 4 2 4 3 2" xfId="8888"/>
    <cellStyle name="20 % – Zvýraznění3 4 2 4 3 2 2" xfId="24104"/>
    <cellStyle name="20 % – Zvýraznění3 4 2 4 3 3" xfId="12283"/>
    <cellStyle name="20 % – Zvýraznění3 4 2 4 3 3 2" xfId="27478"/>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3 9" xfId="46214"/>
    <cellStyle name="20 % – Zvýraznění3 4 2 4 4" xfId="1839"/>
    <cellStyle name="20 % – Zvýraznění3 4 2 4 4 2" xfId="8889"/>
    <cellStyle name="20 % – Zvýraznění3 4 2 4 4 2 2" xfId="24105"/>
    <cellStyle name="20 % – Zvýraznění3 4 2 4 4 3" xfId="12284"/>
    <cellStyle name="20 % – Zvýraznění3 4 2 4 4 3 2" xfId="27479"/>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4 9" xfId="46215"/>
    <cellStyle name="20 % – Zvýraznění3 4 2 4 5" xfId="8170"/>
    <cellStyle name="20 % – Zvýraznění3 4 2 4 5 2" xfId="23386"/>
    <cellStyle name="20 % – Zvýraznění3 4 2 4 6" xfId="12281"/>
    <cellStyle name="20 % – Zvýraznění3 4 2 4 6 2" xfId="27476"/>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12" xfId="46216"/>
    <cellStyle name="20 % – Zvýraznění3 4 2 5 2" xfId="1841"/>
    <cellStyle name="20 % – Zvýraznění3 4 2 5 2 2" xfId="8890"/>
    <cellStyle name="20 % – Zvýraznění3 4 2 5 2 2 2" xfId="24106"/>
    <cellStyle name="20 % – Zvýraznění3 4 2 5 2 3" xfId="12286"/>
    <cellStyle name="20 % – Zvýraznění3 4 2 5 2 3 2" xfId="27481"/>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2 9" xfId="46217"/>
    <cellStyle name="20 % – Zvýraznění3 4 2 5 3" xfId="1842"/>
    <cellStyle name="20 % – Zvýraznění3 4 2 5 3 2" xfId="8891"/>
    <cellStyle name="20 % – Zvýraznění3 4 2 5 3 2 2" xfId="24107"/>
    <cellStyle name="20 % – Zvýraznění3 4 2 5 3 3" xfId="12287"/>
    <cellStyle name="20 % – Zvýraznění3 4 2 5 3 3 2" xfId="27482"/>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3 9" xfId="46218"/>
    <cellStyle name="20 % – Zvýraznění3 4 2 5 4" xfId="1843"/>
    <cellStyle name="20 % – Zvýraznění3 4 2 5 4 2" xfId="8892"/>
    <cellStyle name="20 % – Zvýraznění3 4 2 5 4 2 2" xfId="24108"/>
    <cellStyle name="20 % – Zvýraznění3 4 2 5 4 3" xfId="12288"/>
    <cellStyle name="20 % – Zvýraznění3 4 2 5 4 3 2" xfId="27483"/>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4 9" xfId="46219"/>
    <cellStyle name="20 % – Zvýraznění3 4 2 5 5" xfId="8252"/>
    <cellStyle name="20 % – Zvýraznění3 4 2 5 5 2" xfId="23468"/>
    <cellStyle name="20 % – Zvýraznění3 4 2 5 6" xfId="12285"/>
    <cellStyle name="20 % – Zvýraznění3 4 2 5 6 2" xfId="27480"/>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12" xfId="46220"/>
    <cellStyle name="20 % – Zvýraznění3 4 2 6 2" xfId="1845"/>
    <cellStyle name="20 % – Zvýraznění3 4 2 6 2 2" xfId="8893"/>
    <cellStyle name="20 % – Zvýraznění3 4 2 6 2 2 2" xfId="24109"/>
    <cellStyle name="20 % – Zvýraznění3 4 2 6 2 3" xfId="12290"/>
    <cellStyle name="20 % – Zvýraznění3 4 2 6 2 3 2" xfId="27485"/>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2 9" xfId="46221"/>
    <cellStyle name="20 % – Zvýraznění3 4 2 6 3" xfId="1846"/>
    <cellStyle name="20 % – Zvýraznění3 4 2 6 3 2" xfId="8894"/>
    <cellStyle name="20 % – Zvýraznění3 4 2 6 3 2 2" xfId="24110"/>
    <cellStyle name="20 % – Zvýraznění3 4 2 6 3 3" xfId="12291"/>
    <cellStyle name="20 % – Zvýraznění3 4 2 6 3 3 2" xfId="27486"/>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3 9" xfId="46222"/>
    <cellStyle name="20 % – Zvýraznění3 4 2 6 4" xfId="1847"/>
    <cellStyle name="20 % – Zvýraznění3 4 2 6 4 2" xfId="8895"/>
    <cellStyle name="20 % – Zvýraznění3 4 2 6 4 2 2" xfId="24111"/>
    <cellStyle name="20 % – Zvýraznění3 4 2 6 4 3" xfId="12292"/>
    <cellStyle name="20 % – Zvýraznění3 4 2 6 4 3 2" xfId="27487"/>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4 9" xfId="46223"/>
    <cellStyle name="20 % – Zvýraznění3 4 2 6 5" xfId="8340"/>
    <cellStyle name="20 % – Zvýraznění3 4 2 6 5 2" xfId="23556"/>
    <cellStyle name="20 % – Zvýraznění3 4 2 6 6" xfId="12289"/>
    <cellStyle name="20 % – Zvýraznění3 4 2 6 6 2" xfId="27484"/>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12" xfId="46224"/>
    <cellStyle name="20 % – Zvýraznění3 4 2 7 2" xfId="1849"/>
    <cellStyle name="20 % – Zvýraznění3 4 2 7 2 2" xfId="8896"/>
    <cellStyle name="20 % – Zvýraznění3 4 2 7 2 2 2" xfId="24112"/>
    <cellStyle name="20 % – Zvýraznění3 4 2 7 2 3" xfId="12294"/>
    <cellStyle name="20 % – Zvýraznění3 4 2 7 2 3 2" xfId="27489"/>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2 9" xfId="46225"/>
    <cellStyle name="20 % – Zvýraznění3 4 2 7 3" xfId="1850"/>
    <cellStyle name="20 % – Zvýraznění3 4 2 7 3 2" xfId="8897"/>
    <cellStyle name="20 % – Zvýraznění3 4 2 7 3 2 2" xfId="24113"/>
    <cellStyle name="20 % – Zvýraznění3 4 2 7 3 3" xfId="12295"/>
    <cellStyle name="20 % – Zvýraznění3 4 2 7 3 3 2" xfId="27490"/>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3 9" xfId="46226"/>
    <cellStyle name="20 % – Zvýraznění3 4 2 7 4" xfId="1851"/>
    <cellStyle name="20 % – Zvýraznění3 4 2 7 4 2" xfId="8898"/>
    <cellStyle name="20 % – Zvýraznění3 4 2 7 4 2 2" xfId="24114"/>
    <cellStyle name="20 % – Zvýraznění3 4 2 7 4 3" xfId="12296"/>
    <cellStyle name="20 % – Zvýraznění3 4 2 7 4 3 2" xfId="27491"/>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4 9" xfId="46227"/>
    <cellStyle name="20 % – Zvýraznění3 4 2 7 5" xfId="8423"/>
    <cellStyle name="20 % – Zvýraznění3 4 2 7 5 2" xfId="23639"/>
    <cellStyle name="20 % – Zvýraznění3 4 2 7 6" xfId="12293"/>
    <cellStyle name="20 % – Zvýraznění3 4 2 7 6 2" xfId="27488"/>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3" xfId="12297"/>
    <cellStyle name="20 % – Zvýraznění3 4 2 8 3 2" xfId="2749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8 9" xfId="46228"/>
    <cellStyle name="20 % – Zvýraznění3 4 2 9" xfId="1853"/>
    <cellStyle name="20 % – Zvýraznění3 4 2 9 2" xfId="8900"/>
    <cellStyle name="20 % – Zvýraznění3 4 2 9 2 2" xfId="24116"/>
    <cellStyle name="20 % – Zvýraznění3 4 2 9 3" xfId="12298"/>
    <cellStyle name="20 % – Zvýraznění3 4 2 9 3 2" xfId="27493"/>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 9 9" xfId="46229"/>
    <cellStyle name="20 % – Zvýraznění3 4 20" xfId="39310"/>
    <cellStyle name="20 % – Zvýraznění3 4 21" xfId="39311"/>
    <cellStyle name="20 % – Zvýraznění3 4 22" xfId="46230"/>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14" xfId="46231"/>
    <cellStyle name="20 % – Zvýraznění3 4 3 2" xfId="420"/>
    <cellStyle name="20 % – Zvýraznění3 4 3 2 10" xfId="46232"/>
    <cellStyle name="20 % – Zvýraznění3 4 3 2 2" xfId="1854"/>
    <cellStyle name="20 % – Zvýraznění3 4 3 2 2 2" xfId="11281"/>
    <cellStyle name="20 % – Zvýraznění3 4 3 2 2 2 2" xfId="26481"/>
    <cellStyle name="20 % – Zvýraznění3 4 3 2 2 3" xfId="12299"/>
    <cellStyle name="20 % – Zvýraznění3 4 3 2 2 3 2" xfId="27494"/>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2 9" xfId="46233"/>
    <cellStyle name="20 % – Zvýraznění3 4 3 2 3" xfId="7739"/>
    <cellStyle name="20 % – Zvýraznění3 4 3 2 3 2" xfId="22958"/>
    <cellStyle name="20 % – Zvýraznění3 4 3 2 4" xfId="11512"/>
    <cellStyle name="20 % – Zvýraznění3 4 3 2 4 2" xfId="26708"/>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3" xfId="12300"/>
    <cellStyle name="20 % – Zvýraznění3 4 3 3 3 2" xfId="27495"/>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3 9" xfId="46234"/>
    <cellStyle name="20 % – Zvýraznění3 4 3 4" xfId="1856"/>
    <cellStyle name="20 % – Zvýraznění3 4 3 4 2" xfId="8902"/>
    <cellStyle name="20 % – Zvýraznění3 4 3 4 2 2" xfId="24118"/>
    <cellStyle name="20 % – Zvýraznění3 4 3 4 3" xfId="12301"/>
    <cellStyle name="20 % – Zvýraznění3 4 3 4 3 2" xfId="27496"/>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4 9" xfId="46235"/>
    <cellStyle name="20 % – Zvýraznění3 4 3 5" xfId="1857"/>
    <cellStyle name="20 % – Zvýraznění3 4 3 5 2" xfId="11100"/>
    <cellStyle name="20 % – Zvýraznění3 4 3 5 2 2" xfId="26300"/>
    <cellStyle name="20 % – Zvýraznění3 4 3 5 3" xfId="12302"/>
    <cellStyle name="20 % – Zvýraznění3 4 3 5 3 2" xfId="27497"/>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5 9" xfId="46236"/>
    <cellStyle name="20 % – Zvýraznění3 4 3 6" xfId="7511"/>
    <cellStyle name="20 % – Zvýraznění3 4 3 6 2" xfId="11342"/>
    <cellStyle name="20 % – Zvýraznění3 4 3 6 2 2" xfId="26542"/>
    <cellStyle name="20 % – Zvýraznění3 4 3 6 3" xfId="15137"/>
    <cellStyle name="20 % – Zvýraznění3 4 3 6 3 2" xfId="30324"/>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6 9" xfId="46237"/>
    <cellStyle name="20 % – Zvýraznění3 4 3 7" xfId="7632"/>
    <cellStyle name="20 % – Zvýraznění3 4 3 7 2" xfId="22851"/>
    <cellStyle name="20 % – Zvýraznění3 4 3 8" xfId="11424"/>
    <cellStyle name="20 % – Zvýraznění3 4 3 8 2" xfId="26621"/>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14" xfId="46238"/>
    <cellStyle name="20 % – Zvýraznění3 4 4 2" xfId="1858"/>
    <cellStyle name="20 % – Zvýraznění3 4 4 2 2" xfId="8903"/>
    <cellStyle name="20 % – Zvýraznění3 4 4 2 2 2" xfId="24119"/>
    <cellStyle name="20 % – Zvýraznění3 4 4 2 3" xfId="12303"/>
    <cellStyle name="20 % – Zvýraznění3 4 4 2 3 2" xfId="27498"/>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2 9" xfId="46239"/>
    <cellStyle name="20 % – Zvýraznění3 4 4 3" xfId="1859"/>
    <cellStyle name="20 % – Zvýraznění3 4 4 3 2" xfId="8904"/>
    <cellStyle name="20 % – Zvýraznění3 4 4 3 2 2" xfId="24120"/>
    <cellStyle name="20 % – Zvýraznění3 4 4 3 3" xfId="12304"/>
    <cellStyle name="20 % – Zvýraznění3 4 4 3 3 2" xfId="27499"/>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3 9" xfId="46240"/>
    <cellStyle name="20 % – Zvýraznění3 4 4 4" xfId="1860"/>
    <cellStyle name="20 % – Zvýraznění3 4 4 4 2" xfId="8905"/>
    <cellStyle name="20 % – Zvýraznění3 4 4 4 2 2" xfId="24121"/>
    <cellStyle name="20 % – Zvýraznění3 4 4 4 3" xfId="12305"/>
    <cellStyle name="20 % – Zvýraznění3 4 4 4 3 2" xfId="27500"/>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4 9" xfId="46241"/>
    <cellStyle name="20 % – Zvýraznění3 4 4 5" xfId="1861"/>
    <cellStyle name="20 % – Zvýraznění3 4 4 5 2" xfId="11124"/>
    <cellStyle name="20 % – Zvýraznění3 4 4 5 2 2" xfId="26324"/>
    <cellStyle name="20 % – Zvýraznění3 4 4 5 3" xfId="12306"/>
    <cellStyle name="20 % – Zvýraznění3 4 4 5 3 2" xfId="27501"/>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5 9" xfId="46242"/>
    <cellStyle name="20 % – Zvýraznění3 4 4 6" xfId="7512"/>
    <cellStyle name="20 % – Zvýraznění3 4 4 6 2" xfId="11343"/>
    <cellStyle name="20 % – Zvýraznění3 4 4 6 2 2" xfId="26543"/>
    <cellStyle name="20 % – Zvýraznění3 4 4 6 3" xfId="15138"/>
    <cellStyle name="20 % – Zvýraznění3 4 4 6 3 2" xfId="30325"/>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6 9" xfId="46243"/>
    <cellStyle name="20 % – Zvýraznění3 4 4 7" xfId="7660"/>
    <cellStyle name="20 % – Zvýraznění3 4 4 7 2" xfId="22879"/>
    <cellStyle name="20 % – Zvýraznění3 4 4 8" xfId="11452"/>
    <cellStyle name="20 % – Zvýraznění3 4 4 8 2" xfId="26649"/>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13" xfId="46244"/>
    <cellStyle name="20 % – Zvýraznění3 4 5 2" xfId="1862"/>
    <cellStyle name="20 % – Zvýraznění3 4 5 2 2" xfId="8906"/>
    <cellStyle name="20 % – Zvýraznění3 4 5 2 2 2" xfId="24122"/>
    <cellStyle name="20 % – Zvýraznění3 4 5 2 3" xfId="12307"/>
    <cellStyle name="20 % – Zvýraznění3 4 5 2 3 2" xfId="27502"/>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2 9" xfId="46245"/>
    <cellStyle name="20 % – Zvýraznění3 4 5 3" xfId="1863"/>
    <cellStyle name="20 % – Zvýraznění3 4 5 3 2" xfId="8907"/>
    <cellStyle name="20 % – Zvýraznění3 4 5 3 2 2" xfId="24123"/>
    <cellStyle name="20 % – Zvýraznění3 4 5 3 3" xfId="12308"/>
    <cellStyle name="20 % – Zvýraznění3 4 5 3 3 2" xfId="27503"/>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3 9" xfId="46246"/>
    <cellStyle name="20 % – Zvýraznění3 4 5 4" xfId="1864"/>
    <cellStyle name="20 % – Zvýraznění3 4 5 4 2" xfId="8908"/>
    <cellStyle name="20 % – Zvýraznění3 4 5 4 2 2" xfId="24124"/>
    <cellStyle name="20 % – Zvýraznění3 4 5 4 3" xfId="12309"/>
    <cellStyle name="20 % – Zvýraznění3 4 5 4 3 2" xfId="27504"/>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4 9" xfId="46247"/>
    <cellStyle name="20 % – Zvýraznění3 4 5 5" xfId="1865"/>
    <cellStyle name="20 % – Zvýraznění3 4 5 5 2" xfId="11192"/>
    <cellStyle name="20 % – Zvýraznění3 4 5 5 2 2" xfId="26392"/>
    <cellStyle name="20 % – Zvýraznění3 4 5 5 3" xfId="12310"/>
    <cellStyle name="20 % – Zvýraznění3 4 5 5 3 2" xfId="27505"/>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5 9" xfId="46248"/>
    <cellStyle name="20 % – Zvýraznění3 4 5 6" xfId="7725"/>
    <cellStyle name="20 % – Zvýraznění3 4 5 6 2" xfId="22944"/>
    <cellStyle name="20 % – Zvýraznění3 4 5 7" xfId="11513"/>
    <cellStyle name="20 % – Zvýraznění3 4 5 7 2" xfId="26709"/>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12" xfId="46249"/>
    <cellStyle name="20 % – Zvýraznění3 4 6 2" xfId="1867"/>
    <cellStyle name="20 % – Zvýraznění3 4 6 2 2" xfId="8909"/>
    <cellStyle name="20 % – Zvýraznění3 4 6 2 2 2" xfId="24125"/>
    <cellStyle name="20 % – Zvýraznění3 4 6 2 3" xfId="12312"/>
    <cellStyle name="20 % – Zvýraznění3 4 6 2 3 2" xfId="27507"/>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2 9" xfId="46250"/>
    <cellStyle name="20 % – Zvýraznění3 4 6 3" xfId="1868"/>
    <cellStyle name="20 % – Zvýraznění3 4 6 3 2" xfId="8910"/>
    <cellStyle name="20 % – Zvýraznění3 4 6 3 2 2" xfId="24126"/>
    <cellStyle name="20 % – Zvýraznění3 4 6 3 3" xfId="12313"/>
    <cellStyle name="20 % – Zvýraznění3 4 6 3 3 2" xfId="27508"/>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3 9" xfId="46251"/>
    <cellStyle name="20 % – Zvýraznění3 4 6 4" xfId="1869"/>
    <cellStyle name="20 % – Zvýraznění3 4 6 4 2" xfId="8911"/>
    <cellStyle name="20 % – Zvýraznění3 4 6 4 2 2" xfId="24127"/>
    <cellStyle name="20 % – Zvýraznění3 4 6 4 3" xfId="12314"/>
    <cellStyle name="20 % – Zvýraznění3 4 6 4 3 2" xfId="27509"/>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4 9" xfId="46252"/>
    <cellStyle name="20 % – Zvýraznění3 4 6 5" xfId="8029"/>
    <cellStyle name="20 % – Zvýraznění3 4 6 5 2" xfId="23245"/>
    <cellStyle name="20 % – Zvýraznění3 4 6 6" xfId="12311"/>
    <cellStyle name="20 % – Zvýraznění3 4 6 6 2" xfId="27506"/>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12" xfId="46253"/>
    <cellStyle name="20 % – Zvýraznění3 4 7 2" xfId="1871"/>
    <cellStyle name="20 % – Zvýraznění3 4 7 2 2" xfId="8912"/>
    <cellStyle name="20 % – Zvýraznění3 4 7 2 2 2" xfId="24128"/>
    <cellStyle name="20 % – Zvýraznění3 4 7 2 3" xfId="12316"/>
    <cellStyle name="20 % – Zvýraznění3 4 7 2 3 2" xfId="27511"/>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2 9" xfId="46254"/>
    <cellStyle name="20 % – Zvýraznění3 4 7 3" xfId="1872"/>
    <cellStyle name="20 % – Zvýraznění3 4 7 3 2" xfId="8913"/>
    <cellStyle name="20 % – Zvýraznění3 4 7 3 2 2" xfId="24129"/>
    <cellStyle name="20 % – Zvýraznění3 4 7 3 3" xfId="12317"/>
    <cellStyle name="20 % – Zvýraznění3 4 7 3 3 2" xfId="27512"/>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3 9" xfId="46255"/>
    <cellStyle name="20 % – Zvýraznění3 4 7 4" xfId="1873"/>
    <cellStyle name="20 % – Zvýraznění3 4 7 4 2" xfId="8914"/>
    <cellStyle name="20 % – Zvýraznění3 4 7 4 2 2" xfId="24130"/>
    <cellStyle name="20 % – Zvýraznění3 4 7 4 3" xfId="12318"/>
    <cellStyle name="20 % – Zvýraznění3 4 7 4 3 2" xfId="27513"/>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4 9" xfId="46256"/>
    <cellStyle name="20 % – Zvýraznění3 4 7 5" xfId="7985"/>
    <cellStyle name="20 % – Zvýraznění3 4 7 5 2" xfId="23202"/>
    <cellStyle name="20 % – Zvýraznění3 4 7 6" xfId="12315"/>
    <cellStyle name="20 % – Zvýraznění3 4 7 6 2" xfId="27510"/>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12" xfId="46257"/>
    <cellStyle name="20 % – Zvýraznění3 4 8 2" xfId="1875"/>
    <cellStyle name="20 % – Zvýraznění3 4 8 2 2" xfId="8915"/>
    <cellStyle name="20 % – Zvýraznění3 4 8 2 2 2" xfId="24131"/>
    <cellStyle name="20 % – Zvýraznění3 4 8 2 3" xfId="12320"/>
    <cellStyle name="20 % – Zvýraznění3 4 8 2 3 2" xfId="27515"/>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2 9" xfId="46258"/>
    <cellStyle name="20 % – Zvýraznění3 4 8 3" xfId="1876"/>
    <cellStyle name="20 % – Zvýraznění3 4 8 3 2" xfId="8916"/>
    <cellStyle name="20 % – Zvýraznění3 4 8 3 2 2" xfId="24132"/>
    <cellStyle name="20 % – Zvýraznění3 4 8 3 3" xfId="12321"/>
    <cellStyle name="20 % – Zvýraznění3 4 8 3 3 2" xfId="27516"/>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3 9" xfId="46259"/>
    <cellStyle name="20 % – Zvýraznění3 4 8 4" xfId="1877"/>
    <cellStyle name="20 % – Zvýraznění3 4 8 4 2" xfId="8917"/>
    <cellStyle name="20 % – Zvýraznění3 4 8 4 2 2" xfId="24133"/>
    <cellStyle name="20 % – Zvýraznění3 4 8 4 3" xfId="12322"/>
    <cellStyle name="20 % – Zvýraznění3 4 8 4 3 2" xfId="27517"/>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4 9" xfId="46260"/>
    <cellStyle name="20 % – Zvýraznění3 4 8 5" xfId="7959"/>
    <cellStyle name="20 % – Zvýraznění3 4 8 5 2" xfId="23176"/>
    <cellStyle name="20 % – Zvýraznění3 4 8 6" xfId="12319"/>
    <cellStyle name="20 % – Zvýraznění3 4 8 6 2" xfId="27514"/>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12" xfId="46261"/>
    <cellStyle name="20 % – Zvýraznění3 4 9 2" xfId="1879"/>
    <cellStyle name="20 % – Zvýraznění3 4 9 2 2" xfId="8918"/>
    <cellStyle name="20 % – Zvýraznění3 4 9 2 2 2" xfId="24134"/>
    <cellStyle name="20 % – Zvýraznění3 4 9 2 3" xfId="12324"/>
    <cellStyle name="20 % – Zvýraznění3 4 9 2 3 2" xfId="27519"/>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2 9" xfId="46262"/>
    <cellStyle name="20 % – Zvýraznění3 4 9 3" xfId="1880"/>
    <cellStyle name="20 % – Zvýraznění3 4 9 3 2" xfId="8919"/>
    <cellStyle name="20 % – Zvýraznění3 4 9 3 2 2" xfId="24135"/>
    <cellStyle name="20 % – Zvýraznění3 4 9 3 3" xfId="12325"/>
    <cellStyle name="20 % – Zvýraznění3 4 9 3 3 2" xfId="27520"/>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3 9" xfId="46263"/>
    <cellStyle name="20 % – Zvýraznění3 4 9 4" xfId="1881"/>
    <cellStyle name="20 % – Zvýraznění3 4 9 4 2" xfId="8920"/>
    <cellStyle name="20 % – Zvýraznění3 4 9 4 2 2" xfId="24136"/>
    <cellStyle name="20 % – Zvýraznění3 4 9 4 3" xfId="12326"/>
    <cellStyle name="20 % – Zvýraznění3 4 9 4 3 2" xfId="27521"/>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4 9" xfId="46264"/>
    <cellStyle name="20 % – Zvýraznění3 4 9 5" xfId="7977"/>
    <cellStyle name="20 % – Zvýraznění3 4 9 5 2" xfId="23194"/>
    <cellStyle name="20 % – Zvýraznění3 4 9 6" xfId="12323"/>
    <cellStyle name="20 % – Zvýraznění3 4 9 6 2" xfId="27518"/>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3" xfId="12327"/>
    <cellStyle name="20 % – Zvýraznění3 5 10 3 2" xfId="2752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0 9" xfId="46265"/>
    <cellStyle name="20 % – Zvýraznění3 5 11" xfId="1883"/>
    <cellStyle name="20 % – Zvýraznění3 5 11 2" xfId="8922"/>
    <cellStyle name="20 % – Zvýraznění3 5 11 2 2" xfId="24138"/>
    <cellStyle name="20 % – Zvýraznění3 5 11 3" xfId="12328"/>
    <cellStyle name="20 % – Zvýraznění3 5 11 3 2" xfId="27523"/>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1 9" xfId="46266"/>
    <cellStyle name="20 % – Zvýraznění3 5 12" xfId="1884"/>
    <cellStyle name="20 % – Zvýraznění3 5 12 2" xfId="11218"/>
    <cellStyle name="20 % – Zvýraznění3 5 12 2 2" xfId="26418"/>
    <cellStyle name="20 % – Zvýraznění3 5 12 3" xfId="12329"/>
    <cellStyle name="20 % – Zvýraznění3 5 12 3 2" xfId="27524"/>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2 9" xfId="46267"/>
    <cellStyle name="20 % – Zvýraznění3 5 13" xfId="7773"/>
    <cellStyle name="20 % – Zvýraznění3 5 13 2" xfId="22992"/>
    <cellStyle name="20 % – Zvýraznění3 5 14" xfId="11514"/>
    <cellStyle name="20 % – Zvýraznění3 5 14 2" xfId="26710"/>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13" xfId="46268"/>
    <cellStyle name="20 % – Zvýraznění3 5 2 2" xfId="1885"/>
    <cellStyle name="20 % – Zvýraznění3 5 2 2 2" xfId="8923"/>
    <cellStyle name="20 % – Zvýraznění3 5 2 2 2 2" xfId="24139"/>
    <cellStyle name="20 % – Zvýraznění3 5 2 2 3" xfId="12330"/>
    <cellStyle name="20 % – Zvýraznění3 5 2 2 3 2" xfId="27525"/>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2 9" xfId="46269"/>
    <cellStyle name="20 % – Zvýraznění3 5 2 3" xfId="1886"/>
    <cellStyle name="20 % – Zvýraznění3 5 2 3 2" xfId="8924"/>
    <cellStyle name="20 % – Zvýraznění3 5 2 3 2 2" xfId="24140"/>
    <cellStyle name="20 % – Zvýraznění3 5 2 3 3" xfId="12331"/>
    <cellStyle name="20 % – Zvýraznění3 5 2 3 3 2" xfId="27526"/>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3 9" xfId="46270"/>
    <cellStyle name="20 % – Zvýraznění3 5 2 4" xfId="1887"/>
    <cellStyle name="20 % – Zvýraznění3 5 2 4 2" xfId="8925"/>
    <cellStyle name="20 % – Zvýraznění3 5 2 4 2 2" xfId="24141"/>
    <cellStyle name="20 % – Zvýraznění3 5 2 4 3" xfId="12332"/>
    <cellStyle name="20 % – Zvýraznění3 5 2 4 3 2" xfId="27527"/>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4 9" xfId="46271"/>
    <cellStyle name="20 % – Zvýraznění3 5 2 5" xfId="1888"/>
    <cellStyle name="20 % – Zvýraznění3 5 2 5 2" xfId="11126"/>
    <cellStyle name="20 % – Zvýraznění3 5 2 5 2 2" xfId="26326"/>
    <cellStyle name="20 % – Zvýraznění3 5 2 5 3" xfId="12333"/>
    <cellStyle name="20 % – Zvýraznění3 5 2 5 3 2" xfId="27528"/>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5 9" xfId="46272"/>
    <cellStyle name="20 % – Zvýraznění3 5 2 6" xfId="7843"/>
    <cellStyle name="20 % – Zvýraznění3 5 2 6 2" xfId="23062"/>
    <cellStyle name="20 % – Zvýraznění3 5 2 7" xfId="11515"/>
    <cellStyle name="20 % – Zvýraznění3 5 2 7 2" xfId="26711"/>
    <cellStyle name="20 % – Zvýraznění3 5 2 8" xfId="15315"/>
    <cellStyle name="20 % – Zvýraznění3 5 2 8 2" xfId="30496"/>
    <cellStyle name="20 % – Zvýraznění3 5 2 9" xfId="34301"/>
    <cellStyle name="20 % – Zvýraznění3 5 20" xfId="46273"/>
    <cellStyle name="20 % – Zvýraznění3 5 3" xfId="424"/>
    <cellStyle name="20 % – Zvýraznění3 5 3 10" xfId="19122"/>
    <cellStyle name="20 % – Zvýraznění3 5 3 11" xfId="39398"/>
    <cellStyle name="20 % – Zvýraznění3 5 3 12" xfId="39399"/>
    <cellStyle name="20 % – Zvýraznění3 5 3 13" xfId="46274"/>
    <cellStyle name="20 % – Zvýraznění3 5 3 2" xfId="1889"/>
    <cellStyle name="20 % – Zvýraznění3 5 3 2 2" xfId="8926"/>
    <cellStyle name="20 % – Zvýraznění3 5 3 2 2 2" xfId="24142"/>
    <cellStyle name="20 % – Zvýraznění3 5 3 2 3" xfId="12334"/>
    <cellStyle name="20 % – Zvýraznění3 5 3 2 3 2" xfId="27529"/>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2 9" xfId="46275"/>
    <cellStyle name="20 % – Zvýraznění3 5 3 3" xfId="1890"/>
    <cellStyle name="20 % – Zvýraznění3 5 3 3 2" xfId="8927"/>
    <cellStyle name="20 % – Zvýraznění3 5 3 3 2 2" xfId="24143"/>
    <cellStyle name="20 % – Zvýraznění3 5 3 3 3" xfId="12335"/>
    <cellStyle name="20 % – Zvýraznění3 5 3 3 3 2" xfId="27530"/>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3 9" xfId="46276"/>
    <cellStyle name="20 % – Zvýraznění3 5 3 4" xfId="1891"/>
    <cellStyle name="20 % – Zvýraznění3 5 3 4 2" xfId="8928"/>
    <cellStyle name="20 % – Zvýraznění3 5 3 4 2 2" xfId="24144"/>
    <cellStyle name="20 % – Zvýraznění3 5 3 4 3" xfId="12336"/>
    <cellStyle name="20 % – Zvýraznění3 5 3 4 3 2" xfId="27531"/>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4 9" xfId="46277"/>
    <cellStyle name="20 % – Zvýraznění3 5 3 5" xfId="1892"/>
    <cellStyle name="20 % – Zvýraznění3 5 3 5 2" xfId="11148"/>
    <cellStyle name="20 % – Zvýraznění3 5 3 5 2 2" xfId="26348"/>
    <cellStyle name="20 % – Zvýraznění3 5 3 5 3" xfId="12337"/>
    <cellStyle name="20 % – Zvýraznění3 5 3 5 3 2" xfId="2753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5 9" xfId="46278"/>
    <cellStyle name="20 % – Zvýraznění3 5 3 6" xfId="7718"/>
    <cellStyle name="20 % – Zvýraznění3 5 3 6 2" xfId="22937"/>
    <cellStyle name="20 % – Zvýraznění3 5 3 7" xfId="11516"/>
    <cellStyle name="20 % – Zvýraznění3 5 3 7 2" xfId="26712"/>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12" xfId="46279"/>
    <cellStyle name="20 % – Zvýraznění3 5 4 2" xfId="1894"/>
    <cellStyle name="20 % – Zvýraznění3 5 4 2 2" xfId="8929"/>
    <cellStyle name="20 % – Zvýraznění3 5 4 2 2 2" xfId="24145"/>
    <cellStyle name="20 % – Zvýraznění3 5 4 2 3" xfId="12339"/>
    <cellStyle name="20 % – Zvýraznění3 5 4 2 3 2" xfId="27534"/>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2 9" xfId="46280"/>
    <cellStyle name="20 % – Zvýraznění3 5 4 3" xfId="1895"/>
    <cellStyle name="20 % – Zvýraznění3 5 4 3 2" xfId="8930"/>
    <cellStyle name="20 % – Zvýraznění3 5 4 3 2 2" xfId="24146"/>
    <cellStyle name="20 % – Zvýraznění3 5 4 3 3" xfId="12340"/>
    <cellStyle name="20 % – Zvýraznění3 5 4 3 3 2" xfId="27535"/>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3 9" xfId="46281"/>
    <cellStyle name="20 % – Zvýraznění3 5 4 4" xfId="1896"/>
    <cellStyle name="20 % – Zvýraznění3 5 4 4 2" xfId="8931"/>
    <cellStyle name="20 % – Zvýraznění3 5 4 4 2 2" xfId="24147"/>
    <cellStyle name="20 % – Zvýraznění3 5 4 4 3" xfId="12341"/>
    <cellStyle name="20 % – Zvýraznění3 5 4 4 3 2" xfId="27536"/>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4 9" xfId="46282"/>
    <cellStyle name="20 % – Zvýraznění3 5 4 5" xfId="8057"/>
    <cellStyle name="20 % – Zvýraznění3 5 4 5 2" xfId="23273"/>
    <cellStyle name="20 % – Zvýraznění3 5 4 6" xfId="12338"/>
    <cellStyle name="20 % – Zvýraznění3 5 4 6 2" xfId="27533"/>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12" xfId="46283"/>
    <cellStyle name="20 % – Zvýraznění3 5 5 2" xfId="1898"/>
    <cellStyle name="20 % – Zvýraznění3 5 5 2 2" xfId="8932"/>
    <cellStyle name="20 % – Zvýraznění3 5 5 2 2 2" xfId="24148"/>
    <cellStyle name="20 % – Zvýraznění3 5 5 2 3" xfId="12343"/>
    <cellStyle name="20 % – Zvýraznění3 5 5 2 3 2" xfId="27538"/>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2 9" xfId="46284"/>
    <cellStyle name="20 % – Zvýraznění3 5 5 3" xfId="1899"/>
    <cellStyle name="20 % – Zvýraznění3 5 5 3 2" xfId="8933"/>
    <cellStyle name="20 % – Zvýraznění3 5 5 3 2 2" xfId="24149"/>
    <cellStyle name="20 % – Zvýraznění3 5 5 3 3" xfId="12344"/>
    <cellStyle name="20 % – Zvýraznění3 5 5 3 3 2" xfId="27539"/>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3 9" xfId="46285"/>
    <cellStyle name="20 % – Zvýraznění3 5 5 4" xfId="1900"/>
    <cellStyle name="20 % – Zvýraznění3 5 5 4 2" xfId="8934"/>
    <cellStyle name="20 % – Zvýraznění3 5 5 4 2 2" xfId="24150"/>
    <cellStyle name="20 % – Zvýraznění3 5 5 4 3" xfId="12345"/>
    <cellStyle name="20 % – Zvýraznění3 5 5 4 3 2" xfId="27540"/>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4 9" xfId="46286"/>
    <cellStyle name="20 % – Zvýraznění3 5 5 5" xfId="8137"/>
    <cellStyle name="20 % – Zvýraznění3 5 5 5 2" xfId="23353"/>
    <cellStyle name="20 % – Zvýraznění3 5 5 6" xfId="12342"/>
    <cellStyle name="20 % – Zvýraznění3 5 5 6 2" xfId="2753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12" xfId="46287"/>
    <cellStyle name="20 % – Zvýraznění3 5 6 2" xfId="1902"/>
    <cellStyle name="20 % – Zvýraznění3 5 6 2 2" xfId="8935"/>
    <cellStyle name="20 % – Zvýraznění3 5 6 2 2 2" xfId="24151"/>
    <cellStyle name="20 % – Zvýraznění3 5 6 2 3" xfId="12347"/>
    <cellStyle name="20 % – Zvýraznění3 5 6 2 3 2" xfId="2754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2 9" xfId="46288"/>
    <cellStyle name="20 % – Zvýraznění3 5 6 3" xfId="1903"/>
    <cellStyle name="20 % – Zvýraznění3 5 6 3 2" xfId="8936"/>
    <cellStyle name="20 % – Zvýraznění3 5 6 3 2 2" xfId="24152"/>
    <cellStyle name="20 % – Zvýraznění3 5 6 3 3" xfId="12348"/>
    <cellStyle name="20 % – Zvýraznění3 5 6 3 3 2" xfId="27543"/>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3 9" xfId="46289"/>
    <cellStyle name="20 % – Zvýraznění3 5 6 4" xfId="1904"/>
    <cellStyle name="20 % – Zvýraznění3 5 6 4 2" xfId="8937"/>
    <cellStyle name="20 % – Zvýraznění3 5 6 4 2 2" xfId="24153"/>
    <cellStyle name="20 % – Zvýraznění3 5 6 4 3" xfId="12349"/>
    <cellStyle name="20 % – Zvýraznění3 5 6 4 3 2" xfId="27544"/>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4 9" xfId="46290"/>
    <cellStyle name="20 % – Zvýraznění3 5 6 5" xfId="8219"/>
    <cellStyle name="20 % – Zvýraznění3 5 6 5 2" xfId="23435"/>
    <cellStyle name="20 % – Zvýraznění3 5 6 6" xfId="12346"/>
    <cellStyle name="20 % – Zvýraznění3 5 6 6 2" xfId="27541"/>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12" xfId="46291"/>
    <cellStyle name="20 % – Zvýraznění3 5 7 2" xfId="1906"/>
    <cellStyle name="20 % – Zvýraznění3 5 7 2 2" xfId="8938"/>
    <cellStyle name="20 % – Zvýraznění3 5 7 2 2 2" xfId="24154"/>
    <cellStyle name="20 % – Zvýraznění3 5 7 2 3" xfId="12351"/>
    <cellStyle name="20 % – Zvýraznění3 5 7 2 3 2" xfId="27546"/>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2 9" xfId="46292"/>
    <cellStyle name="20 % – Zvýraznění3 5 7 3" xfId="1907"/>
    <cellStyle name="20 % – Zvýraznění3 5 7 3 2" xfId="8939"/>
    <cellStyle name="20 % – Zvýraznění3 5 7 3 2 2" xfId="24155"/>
    <cellStyle name="20 % – Zvýraznění3 5 7 3 3" xfId="12352"/>
    <cellStyle name="20 % – Zvýraznění3 5 7 3 3 2" xfId="2754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3 9" xfId="46293"/>
    <cellStyle name="20 % – Zvýraznění3 5 7 4" xfId="1908"/>
    <cellStyle name="20 % – Zvýraznění3 5 7 4 2" xfId="8940"/>
    <cellStyle name="20 % – Zvýraznění3 5 7 4 2 2" xfId="24156"/>
    <cellStyle name="20 % – Zvýraznění3 5 7 4 3" xfId="12353"/>
    <cellStyle name="20 % – Zvýraznění3 5 7 4 3 2" xfId="27548"/>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4 9" xfId="46294"/>
    <cellStyle name="20 % – Zvýraznění3 5 7 5" xfId="8312"/>
    <cellStyle name="20 % – Zvýraznění3 5 7 5 2" xfId="23528"/>
    <cellStyle name="20 % – Zvýraznění3 5 7 6" xfId="12350"/>
    <cellStyle name="20 % – Zvýraznění3 5 7 6 2" xfId="27545"/>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12" xfId="46295"/>
    <cellStyle name="20 % – Zvýraznění3 5 8 2" xfId="1910"/>
    <cellStyle name="20 % – Zvýraznění3 5 8 2 2" xfId="8941"/>
    <cellStyle name="20 % – Zvýraznění3 5 8 2 2 2" xfId="24157"/>
    <cellStyle name="20 % – Zvýraznění3 5 8 2 3" xfId="12355"/>
    <cellStyle name="20 % – Zvýraznění3 5 8 2 3 2" xfId="27550"/>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2 9" xfId="46296"/>
    <cellStyle name="20 % – Zvýraznění3 5 8 3" xfId="1911"/>
    <cellStyle name="20 % – Zvýraznění3 5 8 3 2" xfId="8942"/>
    <cellStyle name="20 % – Zvýraznění3 5 8 3 2 2" xfId="24158"/>
    <cellStyle name="20 % – Zvýraznění3 5 8 3 3" xfId="12356"/>
    <cellStyle name="20 % – Zvýraznění3 5 8 3 3 2" xfId="27551"/>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3 9" xfId="46297"/>
    <cellStyle name="20 % – Zvýraznění3 5 8 4" xfId="1912"/>
    <cellStyle name="20 % – Zvýraznění3 5 8 4 2" xfId="8943"/>
    <cellStyle name="20 % – Zvýraznění3 5 8 4 2 2" xfId="24159"/>
    <cellStyle name="20 % – Zvýraznění3 5 8 4 3" xfId="12357"/>
    <cellStyle name="20 % – Zvýraznění3 5 8 4 3 2" xfId="275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4 9" xfId="46298"/>
    <cellStyle name="20 % – Zvýraznění3 5 8 5" xfId="8395"/>
    <cellStyle name="20 % – Zvýraznění3 5 8 5 2" xfId="23611"/>
    <cellStyle name="20 % – Zvýraznění3 5 8 6" xfId="12354"/>
    <cellStyle name="20 % – Zvýraznění3 5 8 6 2" xfId="27549"/>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3" xfId="12358"/>
    <cellStyle name="20 % – Zvýraznění3 5 9 3 2" xfId="27553"/>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5 9 9" xfId="46299"/>
    <cellStyle name="20 % – Zvýraznění3 6" xfId="425"/>
    <cellStyle name="20 % – Zvýraznění3 6 10" xfId="1914"/>
    <cellStyle name="20 % – Zvýraznění3 6 10 2" xfId="8945"/>
    <cellStyle name="20 % – Zvýraznění3 6 10 2 2" xfId="24161"/>
    <cellStyle name="20 % – Zvýraznění3 6 10 3" xfId="12359"/>
    <cellStyle name="20 % – Zvýraznění3 6 10 3 2" xfId="27554"/>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0 9" xfId="46300"/>
    <cellStyle name="20 % – Zvýraznění3 6 11" xfId="1915"/>
    <cellStyle name="20 % – Zvýraznění3 6 11 2" xfId="11108"/>
    <cellStyle name="20 % – Zvýraznění3 6 11 2 2" xfId="26308"/>
    <cellStyle name="20 % – Zvýraznění3 6 11 3" xfId="12360"/>
    <cellStyle name="20 % – Zvýraznění3 6 11 3 2" xfId="27555"/>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1 9" xfId="46301"/>
    <cellStyle name="20 % – Zvýraznění3 6 12" xfId="7829"/>
    <cellStyle name="20 % – Zvýraznění3 6 12 2" xfId="23048"/>
    <cellStyle name="20 % – Zvýraznění3 6 13" xfId="11517"/>
    <cellStyle name="20 % – Zvýraznění3 6 13 2" xfId="26713"/>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19" xfId="46302"/>
    <cellStyle name="20 % – Zvýraznění3 6 2" xfId="1916"/>
    <cellStyle name="20 % – Zvýraznění3 6 2 10" xfId="39456"/>
    <cellStyle name="20 % – Zvýraznění3 6 2 11" xfId="39457"/>
    <cellStyle name="20 % – Zvýraznění3 6 2 12" xfId="46303"/>
    <cellStyle name="20 % – Zvýraznění3 6 2 2" xfId="1917"/>
    <cellStyle name="20 % – Zvýraznění3 6 2 2 2" xfId="8946"/>
    <cellStyle name="20 % – Zvýraznění3 6 2 2 2 2" xfId="24162"/>
    <cellStyle name="20 % – Zvýraznění3 6 2 2 3" xfId="12362"/>
    <cellStyle name="20 % – Zvýraznění3 6 2 2 3 2" xfId="27557"/>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2 9" xfId="46304"/>
    <cellStyle name="20 % – Zvýraznění3 6 2 3" xfId="1918"/>
    <cellStyle name="20 % – Zvýraznění3 6 2 3 2" xfId="8947"/>
    <cellStyle name="20 % – Zvýraznění3 6 2 3 2 2" xfId="24163"/>
    <cellStyle name="20 % – Zvýraznění3 6 2 3 3" xfId="12363"/>
    <cellStyle name="20 % – Zvýraznění3 6 2 3 3 2" xfId="27558"/>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3 9" xfId="46305"/>
    <cellStyle name="20 % – Zvýraznění3 6 2 4" xfId="1919"/>
    <cellStyle name="20 % – Zvýraznění3 6 2 4 2" xfId="8948"/>
    <cellStyle name="20 % – Zvýraznění3 6 2 4 2 2" xfId="24164"/>
    <cellStyle name="20 % – Zvýraznění3 6 2 4 3" xfId="12364"/>
    <cellStyle name="20 % – Zvýraznění3 6 2 4 3 2" xfId="27559"/>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4 9" xfId="46306"/>
    <cellStyle name="20 % – Zvýraznění3 6 2 5" xfId="7904"/>
    <cellStyle name="20 % – Zvýraznění3 6 2 5 2" xfId="23121"/>
    <cellStyle name="20 % – Zvýraznění3 6 2 6" xfId="12361"/>
    <cellStyle name="20 % – Zvýraznění3 6 2 6 2" xfId="27556"/>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12" xfId="46307"/>
    <cellStyle name="20 % – Zvýraznění3 6 3 2" xfId="1921"/>
    <cellStyle name="20 % – Zvýraznění3 6 3 2 2" xfId="8949"/>
    <cellStyle name="20 % – Zvýraznění3 6 3 2 2 2" xfId="24165"/>
    <cellStyle name="20 % – Zvýraznění3 6 3 2 3" xfId="12366"/>
    <cellStyle name="20 % – Zvýraznění3 6 3 2 3 2" xfId="27561"/>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2 9" xfId="46308"/>
    <cellStyle name="20 % – Zvýraznění3 6 3 3" xfId="1922"/>
    <cellStyle name="20 % – Zvýraznění3 6 3 3 2" xfId="8950"/>
    <cellStyle name="20 % – Zvýraznění3 6 3 3 2 2" xfId="24166"/>
    <cellStyle name="20 % – Zvýraznění3 6 3 3 3" xfId="12367"/>
    <cellStyle name="20 % – Zvýraznění3 6 3 3 3 2" xfId="27562"/>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3 9" xfId="46309"/>
    <cellStyle name="20 % – Zvýraznění3 6 3 4" xfId="1923"/>
    <cellStyle name="20 % – Zvýraznění3 6 3 4 2" xfId="8951"/>
    <cellStyle name="20 % – Zvýraznění3 6 3 4 2 2" xfId="24167"/>
    <cellStyle name="20 % – Zvýraznění3 6 3 4 3" xfId="12368"/>
    <cellStyle name="20 % – Zvýraznění3 6 3 4 3 2" xfId="27563"/>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4 9" xfId="46310"/>
    <cellStyle name="20 % – Zvýraznění3 6 3 5" xfId="8043"/>
    <cellStyle name="20 % – Zvýraznění3 6 3 5 2" xfId="23259"/>
    <cellStyle name="20 % – Zvýraznění3 6 3 6" xfId="12365"/>
    <cellStyle name="20 % – Zvýraznění3 6 3 6 2" xfId="27560"/>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12" xfId="46311"/>
    <cellStyle name="20 % – Zvýraznění3 6 4 2" xfId="1925"/>
    <cellStyle name="20 % – Zvýraznění3 6 4 2 2" xfId="8952"/>
    <cellStyle name="20 % – Zvýraznění3 6 4 2 2 2" xfId="24168"/>
    <cellStyle name="20 % – Zvýraznění3 6 4 2 3" xfId="12370"/>
    <cellStyle name="20 % – Zvýraznění3 6 4 2 3 2" xfId="27565"/>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2 9" xfId="46312"/>
    <cellStyle name="20 % – Zvýraznění3 6 4 3" xfId="1926"/>
    <cellStyle name="20 % – Zvýraznění3 6 4 3 2" xfId="8953"/>
    <cellStyle name="20 % – Zvýraznění3 6 4 3 2 2" xfId="24169"/>
    <cellStyle name="20 % – Zvýraznění3 6 4 3 3" xfId="12371"/>
    <cellStyle name="20 % – Zvýraznění3 6 4 3 3 2" xfId="27566"/>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3 9" xfId="46313"/>
    <cellStyle name="20 % – Zvýraznění3 6 4 4" xfId="1927"/>
    <cellStyle name="20 % – Zvýraznění3 6 4 4 2" xfId="8954"/>
    <cellStyle name="20 % – Zvýraznění3 6 4 4 2 2" xfId="24170"/>
    <cellStyle name="20 % – Zvýraznění3 6 4 4 3" xfId="12372"/>
    <cellStyle name="20 % – Zvýraznění3 6 4 4 3 2" xfId="27567"/>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4 9" xfId="46314"/>
    <cellStyle name="20 % – Zvýraznění3 6 4 5" xfId="8123"/>
    <cellStyle name="20 % – Zvýraznění3 6 4 5 2" xfId="23339"/>
    <cellStyle name="20 % – Zvýraznění3 6 4 6" xfId="12369"/>
    <cellStyle name="20 % – Zvýraznění3 6 4 6 2" xfId="27564"/>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12" xfId="46315"/>
    <cellStyle name="20 % – Zvýraznění3 6 5 2" xfId="1929"/>
    <cellStyle name="20 % – Zvýraznění3 6 5 2 2" xfId="8955"/>
    <cellStyle name="20 % – Zvýraznění3 6 5 2 2 2" xfId="24171"/>
    <cellStyle name="20 % – Zvýraznění3 6 5 2 3" xfId="12374"/>
    <cellStyle name="20 % – Zvýraznění3 6 5 2 3 2" xfId="27569"/>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2 9" xfId="46316"/>
    <cellStyle name="20 % – Zvýraznění3 6 5 3" xfId="1930"/>
    <cellStyle name="20 % – Zvýraznění3 6 5 3 2" xfId="8956"/>
    <cellStyle name="20 % – Zvýraznění3 6 5 3 2 2" xfId="24172"/>
    <cellStyle name="20 % – Zvýraznění3 6 5 3 3" xfId="12375"/>
    <cellStyle name="20 % – Zvýraznění3 6 5 3 3 2" xfId="27570"/>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3 9" xfId="46317"/>
    <cellStyle name="20 % – Zvýraznění3 6 5 4" xfId="1931"/>
    <cellStyle name="20 % – Zvýraznění3 6 5 4 2" xfId="8957"/>
    <cellStyle name="20 % – Zvýraznění3 6 5 4 2 2" xfId="24173"/>
    <cellStyle name="20 % – Zvýraznění3 6 5 4 3" xfId="12376"/>
    <cellStyle name="20 % – Zvýraznění3 6 5 4 3 2" xfId="27571"/>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4 9" xfId="46318"/>
    <cellStyle name="20 % – Zvýraznění3 6 5 5" xfId="8205"/>
    <cellStyle name="20 % – Zvýraznění3 6 5 5 2" xfId="23421"/>
    <cellStyle name="20 % – Zvýraznění3 6 5 6" xfId="12373"/>
    <cellStyle name="20 % – Zvýraznění3 6 5 6 2" xfId="27568"/>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12" xfId="46319"/>
    <cellStyle name="20 % – Zvýraznění3 6 6 2" xfId="1933"/>
    <cellStyle name="20 % – Zvýraznění3 6 6 2 2" xfId="8958"/>
    <cellStyle name="20 % – Zvýraznění3 6 6 2 2 2" xfId="24174"/>
    <cellStyle name="20 % – Zvýraznění3 6 6 2 3" xfId="12378"/>
    <cellStyle name="20 % – Zvýraznění3 6 6 2 3 2" xfId="27573"/>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2 9" xfId="46320"/>
    <cellStyle name="20 % – Zvýraznění3 6 6 3" xfId="1934"/>
    <cellStyle name="20 % – Zvýraznění3 6 6 3 2" xfId="8959"/>
    <cellStyle name="20 % – Zvýraznění3 6 6 3 2 2" xfId="24175"/>
    <cellStyle name="20 % – Zvýraznění3 6 6 3 3" xfId="12379"/>
    <cellStyle name="20 % – Zvýraznění3 6 6 3 3 2" xfId="27574"/>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3 9" xfId="46321"/>
    <cellStyle name="20 % – Zvýraznění3 6 6 4" xfId="1935"/>
    <cellStyle name="20 % – Zvýraznění3 6 6 4 2" xfId="8960"/>
    <cellStyle name="20 % – Zvýraznění3 6 6 4 2 2" xfId="24176"/>
    <cellStyle name="20 % – Zvýraznění3 6 6 4 3" xfId="12380"/>
    <cellStyle name="20 % – Zvýraznění3 6 6 4 3 2" xfId="27575"/>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4 9" xfId="46322"/>
    <cellStyle name="20 % – Zvýraznění3 6 6 5" xfId="8298"/>
    <cellStyle name="20 % – Zvýraznění3 6 6 5 2" xfId="23514"/>
    <cellStyle name="20 % – Zvýraznění3 6 6 6" xfId="12377"/>
    <cellStyle name="20 % – Zvýraznění3 6 6 6 2" xfId="27572"/>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12" xfId="46323"/>
    <cellStyle name="20 % – Zvýraznění3 6 7 2" xfId="1937"/>
    <cellStyle name="20 % – Zvýraznění3 6 7 2 2" xfId="8961"/>
    <cellStyle name="20 % – Zvýraznění3 6 7 2 2 2" xfId="24177"/>
    <cellStyle name="20 % – Zvýraznění3 6 7 2 3" xfId="12382"/>
    <cellStyle name="20 % – Zvýraznění3 6 7 2 3 2" xfId="27577"/>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2 9" xfId="46324"/>
    <cellStyle name="20 % – Zvýraznění3 6 7 3" xfId="1938"/>
    <cellStyle name="20 % – Zvýraznění3 6 7 3 2" xfId="8962"/>
    <cellStyle name="20 % – Zvýraznění3 6 7 3 2 2" xfId="24178"/>
    <cellStyle name="20 % – Zvýraznění3 6 7 3 3" xfId="12383"/>
    <cellStyle name="20 % – Zvýraznění3 6 7 3 3 2" xfId="27578"/>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3 9" xfId="46325"/>
    <cellStyle name="20 % – Zvýraznění3 6 7 4" xfId="1939"/>
    <cellStyle name="20 % – Zvýraznění3 6 7 4 2" xfId="8963"/>
    <cellStyle name="20 % – Zvýraznění3 6 7 4 2 2" xfId="24179"/>
    <cellStyle name="20 % – Zvýraznění3 6 7 4 3" xfId="12384"/>
    <cellStyle name="20 % – Zvýraznění3 6 7 4 3 2" xfId="27579"/>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4 9" xfId="46326"/>
    <cellStyle name="20 % – Zvýraznění3 6 7 5" xfId="8381"/>
    <cellStyle name="20 % – Zvýraznění3 6 7 5 2" xfId="23597"/>
    <cellStyle name="20 % – Zvýraznění3 6 7 6" xfId="12381"/>
    <cellStyle name="20 % – Zvýraznění3 6 7 6 2" xfId="27576"/>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3" xfId="12385"/>
    <cellStyle name="20 % – Zvýraznění3 6 8 3 2" xfId="27580"/>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8 9" xfId="46327"/>
    <cellStyle name="20 % – Zvýraznění3 6 9" xfId="1941"/>
    <cellStyle name="20 % – Zvýraznění3 6 9 2" xfId="8965"/>
    <cellStyle name="20 % – Zvýraznění3 6 9 2 2" xfId="24181"/>
    <cellStyle name="20 % – Zvýraznění3 6 9 3" xfId="12386"/>
    <cellStyle name="20 % – Zvýraznění3 6 9 3 2" xfId="27581"/>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6 9 9" xfId="46328"/>
    <cellStyle name="20 % – Zvýraznění3 7" xfId="426"/>
    <cellStyle name="20 % – Zvýraznění3 7 10" xfId="19124"/>
    <cellStyle name="20 % – Zvýraznění3 7 11" xfId="39508"/>
    <cellStyle name="20 % – Zvýraznění3 7 12" xfId="39509"/>
    <cellStyle name="20 % – Zvýraznění3 7 13" xfId="46329"/>
    <cellStyle name="20 % – Zvýraznění3 7 2" xfId="1942"/>
    <cellStyle name="20 % – Zvýraznění3 7 2 2" xfId="8966"/>
    <cellStyle name="20 % – Zvýraznění3 7 2 2 2" xfId="24182"/>
    <cellStyle name="20 % – Zvýraznění3 7 2 3" xfId="12387"/>
    <cellStyle name="20 % – Zvýraznění3 7 2 3 2" xfId="2758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2 9" xfId="46330"/>
    <cellStyle name="20 % – Zvýraznění3 7 3" xfId="1943"/>
    <cellStyle name="20 % – Zvýraznění3 7 3 2" xfId="8967"/>
    <cellStyle name="20 % – Zvýraznění3 7 3 2 2" xfId="24183"/>
    <cellStyle name="20 % – Zvýraznění3 7 3 3" xfId="12388"/>
    <cellStyle name="20 % – Zvýraznění3 7 3 3 2" xfId="27583"/>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3 9" xfId="46331"/>
    <cellStyle name="20 % – Zvýraznění3 7 4" xfId="1944"/>
    <cellStyle name="20 % – Zvýraznění3 7 4 2" xfId="8968"/>
    <cellStyle name="20 % – Zvýraznění3 7 4 2 2" xfId="24184"/>
    <cellStyle name="20 % – Zvýraznění3 7 4 3" xfId="12389"/>
    <cellStyle name="20 % – Zvýraznění3 7 4 3 2" xfId="27584"/>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4 9" xfId="46332"/>
    <cellStyle name="20 % – Zvýraznění3 7 5" xfId="1945"/>
    <cellStyle name="20 % – Zvýraznění3 7 5 2" xfId="11306"/>
    <cellStyle name="20 % – Zvýraznění3 7 5 2 2" xfId="26506"/>
    <cellStyle name="20 % – Zvýraznění3 7 5 3" xfId="12390"/>
    <cellStyle name="20 % – Zvýraznění3 7 5 3 2" xfId="27585"/>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5 9" xfId="46333"/>
    <cellStyle name="20 % – Zvýraznění3 7 6" xfId="7593"/>
    <cellStyle name="20 % – Zvýraznění3 7 6 2" xfId="22814"/>
    <cellStyle name="20 % – Zvýraznění3 7 7" xfId="11518"/>
    <cellStyle name="20 % – Zvýraznění3 7 7 2" xfId="26714"/>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3" xfId="12391"/>
    <cellStyle name="20 % – Zvýraznění3 8 2 3 2" xfId="27586"/>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2 9" xfId="46334"/>
    <cellStyle name="20 % – Zvýraznění3 8 3" xfId="1948"/>
    <cellStyle name="20 % – Zvýraznění3 8 3 2" xfId="8969"/>
    <cellStyle name="20 % – Zvýraznění3 8 3 2 2" xfId="24185"/>
    <cellStyle name="20 % – Zvýraznění3 8 3 3" xfId="12392"/>
    <cellStyle name="20 % – Zvýraznění3 8 3 3 2" xfId="27587"/>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3 9" xfId="46335"/>
    <cellStyle name="20 % – Zvýraznění3 8 4" xfId="1949"/>
    <cellStyle name="20 % – Zvýraznění3 8 4 2" xfId="8970"/>
    <cellStyle name="20 % – Zvýraznění3 8 4 2 2" xfId="24186"/>
    <cellStyle name="20 % – Zvýraznění3 8 4 3" xfId="12393"/>
    <cellStyle name="20 % – Zvýraznění3 8 4 3 2" xfId="27588"/>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4 9" xfId="46336"/>
    <cellStyle name="20 % – Zvýraznění3 8 5" xfId="1950"/>
    <cellStyle name="20 % – Zvýraznění3 9" xfId="1951"/>
    <cellStyle name="20 % – Zvýraznění3 9 10" xfId="39524"/>
    <cellStyle name="20 % – Zvýraznění3 9 11" xfId="39525"/>
    <cellStyle name="20 % – Zvýraznění3 9 12" xfId="46337"/>
    <cellStyle name="20 % – Zvýraznění3 9 2" xfId="1952"/>
    <cellStyle name="20 % – Zvýraznění3 9 2 2" xfId="8971"/>
    <cellStyle name="20 % – Zvýraznění3 9 2 2 2" xfId="24187"/>
    <cellStyle name="20 % – Zvýraznění3 9 2 3" xfId="12395"/>
    <cellStyle name="20 % – Zvýraznění3 9 2 3 2" xfId="27590"/>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2 9" xfId="46338"/>
    <cellStyle name="20 % – Zvýraznění3 9 3" xfId="1953"/>
    <cellStyle name="20 % – Zvýraznění3 9 3 2" xfId="8972"/>
    <cellStyle name="20 % – Zvýraznění3 9 3 2 2" xfId="24188"/>
    <cellStyle name="20 % – Zvýraznění3 9 3 3" xfId="12396"/>
    <cellStyle name="20 % – Zvýraznění3 9 3 3 2" xfId="27591"/>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3 9" xfId="46339"/>
    <cellStyle name="20 % – Zvýraznění3 9 4" xfId="1954"/>
    <cellStyle name="20 % – Zvýraznění3 9 4 2" xfId="8973"/>
    <cellStyle name="20 % – Zvýraznění3 9 4 2 2" xfId="24189"/>
    <cellStyle name="20 % – Zvýraznění3 9 4 3" xfId="12397"/>
    <cellStyle name="20 % – Zvýraznění3 9 4 3 2" xfId="2759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4 9" xfId="46340"/>
    <cellStyle name="20 % – Zvýraznění3 9 5" xfId="8001"/>
    <cellStyle name="20 % – Zvýraznění3 9 5 2" xfId="23218"/>
    <cellStyle name="20 % – Zvýraznění3 9 6" xfId="12394"/>
    <cellStyle name="20 % – Zvýraznění3 9 6 2" xfId="27589"/>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12" xfId="46341"/>
    <cellStyle name="20 % – Zvýraznění4 10 2" xfId="1956"/>
    <cellStyle name="20 % – Zvýraznění4 10 2 2" xfId="8974"/>
    <cellStyle name="20 % – Zvýraznění4 10 2 2 2" xfId="24190"/>
    <cellStyle name="20 % – Zvýraznění4 10 2 3" xfId="12399"/>
    <cellStyle name="20 % – Zvýraznění4 10 2 3 2" xfId="27594"/>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2 9" xfId="46342"/>
    <cellStyle name="20 % – Zvýraznění4 10 3" xfId="1957"/>
    <cellStyle name="20 % – Zvýraznění4 10 3 2" xfId="8975"/>
    <cellStyle name="20 % – Zvýraznění4 10 3 2 2" xfId="24191"/>
    <cellStyle name="20 % – Zvýraznění4 10 3 3" xfId="12400"/>
    <cellStyle name="20 % – Zvýraznění4 10 3 3 2" xfId="27595"/>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3 9" xfId="46343"/>
    <cellStyle name="20 % – Zvýraznění4 10 4" xfId="1958"/>
    <cellStyle name="20 % – Zvýraznění4 10 4 2" xfId="8976"/>
    <cellStyle name="20 % – Zvýraznění4 10 4 2 2" xfId="24192"/>
    <cellStyle name="20 % – Zvýraznění4 10 4 3" xfId="12401"/>
    <cellStyle name="20 % – Zvýraznění4 10 4 3 2" xfId="27596"/>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4 9" xfId="46344"/>
    <cellStyle name="20 % – Zvýraznění4 10 5" xfId="8193"/>
    <cellStyle name="20 % – Zvýraznění4 10 5 2" xfId="23409"/>
    <cellStyle name="20 % – Zvýraznění4 10 6" xfId="12398"/>
    <cellStyle name="20 % – Zvýraznění4 10 6 2" xfId="27593"/>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12" xfId="46345"/>
    <cellStyle name="20 % – Zvýraznění4 11 2" xfId="1960"/>
    <cellStyle name="20 % – Zvýraznění4 11 2 2" xfId="8977"/>
    <cellStyle name="20 % – Zvýraznění4 11 2 2 2" xfId="24193"/>
    <cellStyle name="20 % – Zvýraznění4 11 2 3" xfId="12403"/>
    <cellStyle name="20 % – Zvýraznění4 11 2 3 2" xfId="27598"/>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2 9" xfId="46346"/>
    <cellStyle name="20 % – Zvýraznění4 11 3" xfId="1961"/>
    <cellStyle name="20 % – Zvýraznění4 11 3 2" xfId="8978"/>
    <cellStyle name="20 % – Zvýraznění4 11 3 2 2" xfId="24194"/>
    <cellStyle name="20 % – Zvýraznění4 11 3 3" xfId="12404"/>
    <cellStyle name="20 % – Zvýraznění4 11 3 3 2" xfId="27599"/>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3 9" xfId="46347"/>
    <cellStyle name="20 % – Zvýraznění4 11 4" xfId="1962"/>
    <cellStyle name="20 % – Zvýraznění4 11 4 2" xfId="8979"/>
    <cellStyle name="20 % – Zvýraznění4 11 4 2 2" xfId="24195"/>
    <cellStyle name="20 % – Zvýraznění4 11 4 3" xfId="12405"/>
    <cellStyle name="20 % – Zvýraznění4 11 4 3 2" xfId="27600"/>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4 9" xfId="46348"/>
    <cellStyle name="20 % – Zvýraznění4 11 5" xfId="8286"/>
    <cellStyle name="20 % – Zvýraznění4 11 5 2" xfId="23502"/>
    <cellStyle name="20 % – Zvýraznění4 11 6" xfId="12402"/>
    <cellStyle name="20 % – Zvýraznění4 11 6 2" xfId="2759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12" xfId="46349"/>
    <cellStyle name="20 % – Zvýraznění4 12 2" xfId="1964"/>
    <cellStyle name="20 % – Zvýraznění4 12 2 2" xfId="8980"/>
    <cellStyle name="20 % – Zvýraznění4 12 2 2 2" xfId="24196"/>
    <cellStyle name="20 % – Zvýraznění4 12 2 3" xfId="12407"/>
    <cellStyle name="20 % – Zvýraznění4 12 2 3 2" xfId="2760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2 9" xfId="46350"/>
    <cellStyle name="20 % – Zvýraznění4 12 3" xfId="1965"/>
    <cellStyle name="20 % – Zvýraznění4 12 3 2" xfId="8981"/>
    <cellStyle name="20 % – Zvýraznění4 12 3 2 2" xfId="24197"/>
    <cellStyle name="20 % – Zvýraznění4 12 3 3" xfId="12408"/>
    <cellStyle name="20 % – Zvýraznění4 12 3 3 2" xfId="27603"/>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3 9" xfId="46351"/>
    <cellStyle name="20 % – Zvýraznění4 12 4" xfId="1966"/>
    <cellStyle name="20 % – Zvýraznění4 12 4 2" xfId="8982"/>
    <cellStyle name="20 % – Zvýraznění4 12 4 2 2" xfId="24198"/>
    <cellStyle name="20 % – Zvýraznění4 12 4 3" xfId="12409"/>
    <cellStyle name="20 % – Zvýraznění4 12 4 3 2" xfId="27604"/>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4 9" xfId="46352"/>
    <cellStyle name="20 % – Zvýraznění4 12 5" xfId="8372"/>
    <cellStyle name="20 % – Zvýraznění4 12 5 2" xfId="23588"/>
    <cellStyle name="20 % – Zvýraznění4 12 6" xfId="12406"/>
    <cellStyle name="20 % – Zvýraznění4 12 6 2" xfId="27601"/>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3" xfId="12412"/>
    <cellStyle name="20 % – Zvýraznění4 20 3 2" xfId="27605"/>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0 9" xfId="46353"/>
    <cellStyle name="20 % – Zvýraznění4 21" xfId="7583"/>
    <cellStyle name="20 % – Zvýraznění4 21 2" xfId="22804"/>
    <cellStyle name="20 % – Zvýraznění4 3" xfId="128"/>
    <cellStyle name="20 % – Zvýraznění4 3 10" xfId="2118"/>
    <cellStyle name="20 % – Zvýraznění4 3 10 10" xfId="39558"/>
    <cellStyle name="20 % – Zvýraznění4 3 10 11" xfId="39559"/>
    <cellStyle name="20 % – Zvýraznění4 3 10 12" xfId="46354"/>
    <cellStyle name="20 % – Zvýraznění4 3 10 2" xfId="2119"/>
    <cellStyle name="20 % – Zvýraznění4 3 10 2 2" xfId="8983"/>
    <cellStyle name="20 % – Zvýraznění4 3 10 2 2 2" xfId="24199"/>
    <cellStyle name="20 % – Zvýraznění4 3 10 2 3" xfId="12414"/>
    <cellStyle name="20 % – Zvýraznění4 3 10 2 3 2" xfId="27607"/>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2 9" xfId="46355"/>
    <cellStyle name="20 % – Zvýraznění4 3 10 3" xfId="2120"/>
    <cellStyle name="20 % – Zvýraznění4 3 10 3 2" xfId="8984"/>
    <cellStyle name="20 % – Zvýraznění4 3 10 3 2 2" xfId="24200"/>
    <cellStyle name="20 % – Zvýraznění4 3 10 3 3" xfId="12415"/>
    <cellStyle name="20 % – Zvýraznění4 3 10 3 3 2" xfId="27608"/>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3 9" xfId="46356"/>
    <cellStyle name="20 % – Zvýraznění4 3 10 4" xfId="2121"/>
    <cellStyle name="20 % – Zvýraznění4 3 10 4 2" xfId="8985"/>
    <cellStyle name="20 % – Zvýraznění4 3 10 4 2 2" xfId="24201"/>
    <cellStyle name="20 % – Zvýraznění4 3 10 4 3" xfId="12416"/>
    <cellStyle name="20 % – Zvýraznění4 3 10 4 3 2" xfId="27609"/>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4 9" xfId="46357"/>
    <cellStyle name="20 % – Zvýraznění4 3 10 5" xfId="8245"/>
    <cellStyle name="20 % – Zvýraznění4 3 10 5 2" xfId="23461"/>
    <cellStyle name="20 % – Zvýraznění4 3 10 6" xfId="12413"/>
    <cellStyle name="20 % – Zvýraznění4 3 10 6 2" xfId="27606"/>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3" xfId="12417"/>
    <cellStyle name="20 % – Zvýraznění4 3 11 3 2" xfId="2761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1 9" xfId="46358"/>
    <cellStyle name="20 % – Zvýraznění4 3 12" xfId="2123"/>
    <cellStyle name="20 % – Zvýraznění4 3 12 2" xfId="8987"/>
    <cellStyle name="20 % – Zvýraznění4 3 12 2 2" xfId="24203"/>
    <cellStyle name="20 % – Zvýraznění4 3 12 3" xfId="12418"/>
    <cellStyle name="20 % – Zvýraznění4 3 12 3 2" xfId="27611"/>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2 9" xfId="46359"/>
    <cellStyle name="20 % – Zvýraznění4 3 13" xfId="2124"/>
    <cellStyle name="20 % – Zvýraznění4 3 13 2" xfId="8988"/>
    <cellStyle name="20 % – Zvýraznění4 3 13 2 2" xfId="24204"/>
    <cellStyle name="20 % – Zvýraznění4 3 13 3" xfId="12419"/>
    <cellStyle name="20 % – Zvýraznění4 3 13 3 2" xfId="27612"/>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3 9" xfId="46360"/>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3" xfId="12420"/>
    <cellStyle name="20 % – Zvýraznění4 3 2 10 3 2" xfId="27613"/>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0 9" xfId="46361"/>
    <cellStyle name="20 % – Zvýraznění4 3 2 11" xfId="2138"/>
    <cellStyle name="20 % – Zvýraznění4 3 2 11 2" xfId="8990"/>
    <cellStyle name="20 % – Zvýraznění4 3 2 11 2 2" xfId="24206"/>
    <cellStyle name="20 % – Zvýraznění4 3 2 11 3" xfId="12421"/>
    <cellStyle name="20 % – Zvýraznění4 3 2 11 3 2" xfId="27614"/>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1 9" xfId="46362"/>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3" xfId="12422"/>
    <cellStyle name="20 % – Zvýraznění4 3 2 2 10 3 2" xfId="2761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0 9" xfId="46363"/>
    <cellStyle name="20 % – Zvýraznění4 3 2 2 11" xfId="7875"/>
    <cellStyle name="20 % – Zvýraznění4 3 2 2 11 2" xfId="23094"/>
    <cellStyle name="20 % – Zvýraznění4 3 2 2 12" xfId="11519"/>
    <cellStyle name="20 % – Zvýraznění4 3 2 2 12 2" xfId="26715"/>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18" xfId="46364"/>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3" xfId="12423"/>
    <cellStyle name="20 % – Zvýraznění4 3 2 2 7 3 2" xfId="27616"/>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7 9" xfId="46365"/>
    <cellStyle name="20 % – Zvýraznění4 3 2 2 8" xfId="2166"/>
    <cellStyle name="20 % – Zvýraznění4 3 2 2 8 2" xfId="8992"/>
    <cellStyle name="20 % – Zvýraznění4 3 2 2 8 2 2" xfId="24208"/>
    <cellStyle name="20 % – Zvýraznění4 3 2 2 8 3" xfId="12424"/>
    <cellStyle name="20 % – Zvýraznění4 3 2 2 8 3 2" xfId="27617"/>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8 9" xfId="46366"/>
    <cellStyle name="20 % – Zvýraznění4 3 2 2 9" xfId="2167"/>
    <cellStyle name="20 % – Zvýraznění4 3 2 2 9 2" xfId="8993"/>
    <cellStyle name="20 % – Zvýraznění4 3 2 2 9 2 2" xfId="24209"/>
    <cellStyle name="20 % – Zvýraznění4 3 2 2 9 3" xfId="12425"/>
    <cellStyle name="20 % – Zvýraznění4 3 2 2 9 3 2" xfId="27618"/>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2 9 9" xfId="46367"/>
    <cellStyle name="20 % – Zvýraznění4 3 2 3" xfId="431"/>
    <cellStyle name="20 % – Zvýraznění4 3 2 3 10" xfId="19126"/>
    <cellStyle name="20 % – Zvýraznění4 3 2 3 11" xfId="39586"/>
    <cellStyle name="20 % – Zvýraznění4 3 2 3 12" xfId="39587"/>
    <cellStyle name="20 % – Zvýraznění4 3 2 3 13" xfId="46368"/>
    <cellStyle name="20 % – Zvýraznění4 3 2 3 2" xfId="2168"/>
    <cellStyle name="20 % – Zvýraznění4 3 2 3 2 2" xfId="8994"/>
    <cellStyle name="20 % – Zvýraznění4 3 2 3 2 2 2" xfId="24210"/>
    <cellStyle name="20 % – Zvýraznění4 3 2 3 2 3" xfId="12426"/>
    <cellStyle name="20 % – Zvýraznění4 3 2 3 2 3 2" xfId="27619"/>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2 9" xfId="46369"/>
    <cellStyle name="20 % – Zvýraznění4 3 2 3 3" xfId="2169"/>
    <cellStyle name="20 % – Zvýraznění4 3 2 3 3 2" xfId="8995"/>
    <cellStyle name="20 % – Zvýraznění4 3 2 3 3 2 2" xfId="24211"/>
    <cellStyle name="20 % – Zvýraznění4 3 2 3 3 3" xfId="12427"/>
    <cellStyle name="20 % – Zvýraznění4 3 2 3 3 3 2" xfId="27620"/>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3 9" xfId="46370"/>
    <cellStyle name="20 % – Zvýraznění4 3 2 3 4" xfId="2170"/>
    <cellStyle name="20 % – Zvýraznění4 3 2 3 4 2" xfId="8996"/>
    <cellStyle name="20 % – Zvýraznění4 3 2 3 4 2 2" xfId="24212"/>
    <cellStyle name="20 % – Zvýraznění4 3 2 3 4 3" xfId="12428"/>
    <cellStyle name="20 % – Zvýraznění4 3 2 3 4 3 2" xfId="27621"/>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4 9" xfId="46371"/>
    <cellStyle name="20 % – Zvýraznění4 3 2 3 5" xfId="2171"/>
    <cellStyle name="20 % – Zvýraznění4 3 2 3 5 2" xfId="11170"/>
    <cellStyle name="20 % – Zvýraznění4 3 2 3 5 2 2" xfId="26370"/>
    <cellStyle name="20 % – Zvýraznění4 3 2 3 5 3" xfId="12429"/>
    <cellStyle name="20 % – Zvýraznění4 3 2 3 5 3 2" xfId="27622"/>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5 9" xfId="46372"/>
    <cellStyle name="20 % – Zvýraznění4 3 2 3 6" xfId="7801"/>
    <cellStyle name="20 % – Zvýraznění4 3 2 3 6 2" xfId="23020"/>
    <cellStyle name="20 % – Zvýraznění4 3 2 3 7" xfId="11520"/>
    <cellStyle name="20 % – Zvýraznění4 3 2 3 7 2" xfId="26716"/>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13" xfId="46373"/>
    <cellStyle name="20 % – Zvýraznění4 3 2 4 2" xfId="2172"/>
    <cellStyle name="20 % – Zvýraznění4 3 2 4 2 2" xfId="8997"/>
    <cellStyle name="20 % – Zvýraznění4 3 2 4 2 2 2" xfId="24213"/>
    <cellStyle name="20 % – Zvýraznění4 3 2 4 2 3" xfId="12430"/>
    <cellStyle name="20 % – Zvýraznění4 3 2 4 2 3 2" xfId="27623"/>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2 9" xfId="46374"/>
    <cellStyle name="20 % – Zvýraznění4 3 2 4 3" xfId="2173"/>
    <cellStyle name="20 % – Zvýraznění4 3 2 4 3 2" xfId="8998"/>
    <cellStyle name="20 % – Zvýraznění4 3 2 4 3 2 2" xfId="24214"/>
    <cellStyle name="20 % – Zvýraznění4 3 2 4 3 3" xfId="12431"/>
    <cellStyle name="20 % – Zvýraznění4 3 2 4 3 3 2" xfId="27624"/>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3 9" xfId="46375"/>
    <cellStyle name="20 % – Zvýraznění4 3 2 4 4" xfId="2174"/>
    <cellStyle name="20 % – Zvýraznění4 3 2 4 4 2" xfId="8999"/>
    <cellStyle name="20 % – Zvýraznění4 3 2 4 4 2 2" xfId="24215"/>
    <cellStyle name="20 % – Zvýraznění4 3 2 4 4 3" xfId="12432"/>
    <cellStyle name="20 % – Zvýraznění4 3 2 4 4 3 2" xfId="2762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4 9" xfId="46376"/>
    <cellStyle name="20 % – Zvýraznění4 3 2 4 5" xfId="2175"/>
    <cellStyle name="20 % – Zvýraznění4 3 2 4 5 2" xfId="11191"/>
    <cellStyle name="20 % – Zvýraznění4 3 2 4 5 2 2" xfId="26391"/>
    <cellStyle name="20 % – Zvýraznění4 3 2 4 5 3" xfId="12433"/>
    <cellStyle name="20 % – Zvýraznění4 3 2 4 5 3 2" xfId="27626"/>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5 9" xfId="46377"/>
    <cellStyle name="20 % – Zvýraznění4 3 2 4 6" xfId="7791"/>
    <cellStyle name="20 % – Zvýraznění4 3 2 4 6 2" xfId="23010"/>
    <cellStyle name="20 % – Zvýraznění4 3 2 4 7" xfId="11521"/>
    <cellStyle name="20 % – Zvýraznění4 3 2 4 7 2" xfId="26717"/>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12" xfId="46378"/>
    <cellStyle name="20 % – Zvýraznění4 3 2 5 2" xfId="2177"/>
    <cellStyle name="20 % – Zvýraznění4 3 2 5 2 2" xfId="9000"/>
    <cellStyle name="20 % – Zvýraznění4 3 2 5 2 2 2" xfId="24216"/>
    <cellStyle name="20 % – Zvýraznění4 3 2 5 2 3" xfId="12435"/>
    <cellStyle name="20 % – Zvýraznění4 3 2 5 2 3 2" xfId="27628"/>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2 9" xfId="46379"/>
    <cellStyle name="20 % – Zvýraznění4 3 2 5 3" xfId="2178"/>
    <cellStyle name="20 % – Zvýraznění4 3 2 5 3 2" xfId="9001"/>
    <cellStyle name="20 % – Zvýraznění4 3 2 5 3 2 2" xfId="24217"/>
    <cellStyle name="20 % – Zvýraznění4 3 2 5 3 3" xfId="12436"/>
    <cellStyle name="20 % – Zvýraznění4 3 2 5 3 3 2" xfId="27629"/>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3 9" xfId="46380"/>
    <cellStyle name="20 % – Zvýraznění4 3 2 5 4" xfId="2179"/>
    <cellStyle name="20 % – Zvýraznění4 3 2 5 4 2" xfId="9002"/>
    <cellStyle name="20 % – Zvýraznění4 3 2 5 4 2 2" xfId="24218"/>
    <cellStyle name="20 % – Zvýraznění4 3 2 5 4 3" xfId="12437"/>
    <cellStyle name="20 % – Zvýraznění4 3 2 5 4 3 2" xfId="2763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4 9" xfId="46381"/>
    <cellStyle name="20 % – Zvýraznění4 3 2 5 5" xfId="7894"/>
    <cellStyle name="20 % – Zvýraznění4 3 2 5 5 2" xfId="23111"/>
    <cellStyle name="20 % – Zvýraznění4 3 2 5 6" xfId="12434"/>
    <cellStyle name="20 % – Zvýraznění4 3 2 5 6 2" xfId="27627"/>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12" xfId="46382"/>
    <cellStyle name="20 % – Zvýraznění4 3 2 6 2" xfId="2181"/>
    <cellStyle name="20 % – Zvýraznění4 3 2 6 2 2" xfId="9003"/>
    <cellStyle name="20 % – Zvýraznění4 3 2 6 2 2 2" xfId="24219"/>
    <cellStyle name="20 % – Zvýraznění4 3 2 6 2 3" xfId="12439"/>
    <cellStyle name="20 % – Zvýraznění4 3 2 6 2 3 2" xfId="27632"/>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2 9" xfId="46383"/>
    <cellStyle name="20 % – Zvýraznění4 3 2 6 3" xfId="2182"/>
    <cellStyle name="20 % – Zvýraznění4 3 2 6 3 2" xfId="9004"/>
    <cellStyle name="20 % – Zvýraznění4 3 2 6 3 2 2" xfId="24220"/>
    <cellStyle name="20 % – Zvýraznění4 3 2 6 3 3" xfId="12440"/>
    <cellStyle name="20 % – Zvýraznění4 3 2 6 3 3 2" xfId="27633"/>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3 9" xfId="46384"/>
    <cellStyle name="20 % – Zvýraznění4 3 2 6 4" xfId="2183"/>
    <cellStyle name="20 % – Zvýraznění4 3 2 6 4 2" xfId="9005"/>
    <cellStyle name="20 % – Zvýraznění4 3 2 6 4 2 2" xfId="24221"/>
    <cellStyle name="20 % – Zvýraznění4 3 2 6 4 3" xfId="12441"/>
    <cellStyle name="20 % – Zvýraznění4 3 2 6 4 3 2" xfId="27634"/>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4 9" xfId="46385"/>
    <cellStyle name="20 % – Zvýraznění4 3 2 6 5" xfId="8268"/>
    <cellStyle name="20 % – Zvýraznění4 3 2 6 5 2" xfId="23484"/>
    <cellStyle name="20 % – Zvýraznění4 3 2 6 6" xfId="12438"/>
    <cellStyle name="20 % – Zvýraznění4 3 2 6 6 2" xfId="27631"/>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12" xfId="46386"/>
    <cellStyle name="20 % – Zvýraznění4 3 2 7 2" xfId="2185"/>
    <cellStyle name="20 % – Zvýraznění4 3 2 7 2 2" xfId="9006"/>
    <cellStyle name="20 % – Zvýraznění4 3 2 7 2 2 2" xfId="24222"/>
    <cellStyle name="20 % – Zvýraznění4 3 2 7 2 3" xfId="12443"/>
    <cellStyle name="20 % – Zvýraznění4 3 2 7 2 3 2" xfId="27636"/>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2 9" xfId="46387"/>
    <cellStyle name="20 % – Zvýraznění4 3 2 7 3" xfId="2186"/>
    <cellStyle name="20 % – Zvýraznění4 3 2 7 3 2" xfId="9007"/>
    <cellStyle name="20 % – Zvýraznění4 3 2 7 3 2 2" xfId="24223"/>
    <cellStyle name="20 % – Zvýraznění4 3 2 7 3 3" xfId="12444"/>
    <cellStyle name="20 % – Zvýraznění4 3 2 7 3 3 2" xfId="27637"/>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3 9" xfId="46388"/>
    <cellStyle name="20 % – Zvýraznění4 3 2 7 4" xfId="2187"/>
    <cellStyle name="20 % – Zvýraznění4 3 2 7 4 2" xfId="9008"/>
    <cellStyle name="20 % – Zvýraznění4 3 2 7 4 2 2" xfId="24224"/>
    <cellStyle name="20 % – Zvýraznění4 3 2 7 4 3" xfId="12445"/>
    <cellStyle name="20 % – Zvýraznění4 3 2 7 4 3 2" xfId="27638"/>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4 9" xfId="46389"/>
    <cellStyle name="20 % – Zvýraznění4 3 2 7 5" xfId="8356"/>
    <cellStyle name="20 % – Zvýraznění4 3 2 7 5 2" xfId="23572"/>
    <cellStyle name="20 % – Zvýraznění4 3 2 7 6" xfId="12442"/>
    <cellStyle name="20 % – Zvýraznění4 3 2 7 6 2" xfId="2763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12" xfId="46390"/>
    <cellStyle name="20 % – Zvýraznění4 3 2 8 2" xfId="2189"/>
    <cellStyle name="20 % – Zvýraznění4 3 2 8 2 2" xfId="9009"/>
    <cellStyle name="20 % – Zvýraznění4 3 2 8 2 2 2" xfId="24225"/>
    <cellStyle name="20 % – Zvýraznění4 3 2 8 2 3" xfId="12447"/>
    <cellStyle name="20 % – Zvýraznění4 3 2 8 2 3 2" xfId="2764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2 9" xfId="46391"/>
    <cellStyle name="20 % – Zvýraznění4 3 2 8 3" xfId="2190"/>
    <cellStyle name="20 % – Zvýraznění4 3 2 8 3 2" xfId="9010"/>
    <cellStyle name="20 % – Zvýraznění4 3 2 8 3 2 2" xfId="24226"/>
    <cellStyle name="20 % – Zvýraznění4 3 2 8 3 3" xfId="12448"/>
    <cellStyle name="20 % – Zvýraznění4 3 2 8 3 3 2" xfId="27641"/>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3 9" xfId="46392"/>
    <cellStyle name="20 % – Zvýraznění4 3 2 8 4" xfId="2191"/>
    <cellStyle name="20 % – Zvýraznění4 3 2 8 4 2" xfId="9011"/>
    <cellStyle name="20 % – Zvýraznění4 3 2 8 4 2 2" xfId="24227"/>
    <cellStyle name="20 % – Zvýraznění4 3 2 8 4 3" xfId="12449"/>
    <cellStyle name="20 % – Zvýraznění4 3 2 8 4 3 2" xfId="27642"/>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4 9" xfId="46393"/>
    <cellStyle name="20 % – Zvýraznění4 3 2 8 5" xfId="8439"/>
    <cellStyle name="20 % – Zvýraznění4 3 2 8 5 2" xfId="23655"/>
    <cellStyle name="20 % – Zvýraznění4 3 2 8 6" xfId="12446"/>
    <cellStyle name="20 % – Zvýraznění4 3 2 8 6 2" xfId="27639"/>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3" xfId="12450"/>
    <cellStyle name="20 % – Zvýraznění4 3 2 9 3 2" xfId="27643"/>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 9 9" xfId="46394"/>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3" xfId="12451"/>
    <cellStyle name="20 % – Zvýraznění4 3 21 3 2" xfId="27644"/>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1 9" xfId="46395"/>
    <cellStyle name="20 % – Zvýraznění4 3 22" xfId="7604"/>
    <cellStyle name="20 % – Zvýraznění4 3 22 2" xfId="22823"/>
    <cellStyle name="20 % – Zvýraznění4 3 3" xfId="433"/>
    <cellStyle name="20 % – Zvýraznění4 3 3 10" xfId="2196"/>
    <cellStyle name="20 % – Zvýraznění4 3 3 10 2" xfId="9013"/>
    <cellStyle name="20 % – Zvýraznění4 3 3 10 2 2" xfId="24229"/>
    <cellStyle name="20 % – Zvýraznění4 3 3 10 3" xfId="12452"/>
    <cellStyle name="20 % – Zvýraznění4 3 3 10 3 2" xfId="27645"/>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0 9" xfId="46396"/>
    <cellStyle name="20 % – Zvýraznění4 3 3 11" xfId="2197"/>
    <cellStyle name="20 % – Zvýraznění4 3 3 11 2" xfId="11116"/>
    <cellStyle name="20 % – Zvýraznění4 3 3 11 2 2" xfId="26316"/>
    <cellStyle name="20 % – Zvýraznění4 3 3 11 3" xfId="12453"/>
    <cellStyle name="20 % – Zvýraznění4 3 3 11 3 2" xfId="27646"/>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1 9" xfId="46397"/>
    <cellStyle name="20 % – Zvýraznění4 3 3 12" xfId="7859"/>
    <cellStyle name="20 % – Zvýraznění4 3 3 12 2" xfId="23078"/>
    <cellStyle name="20 % – Zvýraznění4 3 3 13" xfId="11522"/>
    <cellStyle name="20 % – Zvýraznění4 3 3 13 2" xfId="26718"/>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19" xfId="46398"/>
    <cellStyle name="20 % – Zvýraznění4 3 3 2" xfId="2198"/>
    <cellStyle name="20 % – Zvýraznění4 3 3 2 10" xfId="39648"/>
    <cellStyle name="20 % – Zvýraznění4 3 3 2 11" xfId="39649"/>
    <cellStyle name="20 % – Zvýraznění4 3 3 2 12" xfId="46399"/>
    <cellStyle name="20 % – Zvýraznění4 3 3 2 2" xfId="2199"/>
    <cellStyle name="20 % – Zvýraznění4 3 3 2 2 2" xfId="9014"/>
    <cellStyle name="20 % – Zvýraznění4 3 3 2 2 2 2" xfId="24230"/>
    <cellStyle name="20 % – Zvýraznění4 3 3 2 2 3" xfId="12455"/>
    <cellStyle name="20 % – Zvýraznění4 3 3 2 2 3 2" xfId="2764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2 9" xfId="46400"/>
    <cellStyle name="20 % – Zvýraznění4 3 3 2 3" xfId="2200"/>
    <cellStyle name="20 % – Zvýraznění4 3 3 2 3 2" xfId="9015"/>
    <cellStyle name="20 % – Zvýraznění4 3 3 2 3 2 2" xfId="24231"/>
    <cellStyle name="20 % – Zvýraznění4 3 3 2 3 3" xfId="12456"/>
    <cellStyle name="20 % – Zvýraznění4 3 3 2 3 3 2" xfId="27649"/>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3 9" xfId="46401"/>
    <cellStyle name="20 % – Zvýraznění4 3 3 2 4" xfId="2201"/>
    <cellStyle name="20 % – Zvýraznění4 3 3 2 4 2" xfId="9016"/>
    <cellStyle name="20 % – Zvýraznění4 3 3 2 4 2 2" xfId="24232"/>
    <cellStyle name="20 % – Zvýraznění4 3 3 2 4 3" xfId="12457"/>
    <cellStyle name="20 % – Zvýraznění4 3 3 2 4 3 2" xfId="27650"/>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4 9" xfId="46402"/>
    <cellStyle name="20 % – Zvýraznění4 3 3 2 5" xfId="7920"/>
    <cellStyle name="20 % – Zvýraznění4 3 3 2 5 2" xfId="23137"/>
    <cellStyle name="20 % – Zvýraznění4 3 3 2 6" xfId="12454"/>
    <cellStyle name="20 % – Zvýraznění4 3 3 2 6 2" xfId="27647"/>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12" xfId="46403"/>
    <cellStyle name="20 % – Zvýraznění4 3 3 3 2" xfId="2203"/>
    <cellStyle name="20 % – Zvýraznění4 3 3 3 2 2" xfId="9017"/>
    <cellStyle name="20 % – Zvýraznění4 3 3 3 2 2 2" xfId="24233"/>
    <cellStyle name="20 % – Zvýraznění4 3 3 3 2 3" xfId="12459"/>
    <cellStyle name="20 % – Zvýraznění4 3 3 3 2 3 2" xfId="27652"/>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2 9" xfId="46404"/>
    <cellStyle name="20 % – Zvýraznění4 3 3 3 3" xfId="2204"/>
    <cellStyle name="20 % – Zvýraznění4 3 3 3 3 2" xfId="9018"/>
    <cellStyle name="20 % – Zvýraznění4 3 3 3 3 2 2" xfId="24234"/>
    <cellStyle name="20 % – Zvýraznění4 3 3 3 3 3" xfId="12460"/>
    <cellStyle name="20 % – Zvýraznění4 3 3 3 3 3 2" xfId="2765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3 9" xfId="46405"/>
    <cellStyle name="20 % – Zvýraznění4 3 3 3 4" xfId="2205"/>
    <cellStyle name="20 % – Zvýraznění4 3 3 3 4 2" xfId="9019"/>
    <cellStyle name="20 % – Zvýraznění4 3 3 3 4 2 2" xfId="24235"/>
    <cellStyle name="20 % – Zvýraznění4 3 3 3 4 3" xfId="12461"/>
    <cellStyle name="20 % – Zvýraznění4 3 3 3 4 3 2" xfId="27654"/>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4 9" xfId="46406"/>
    <cellStyle name="20 % – Zvýraznění4 3 3 3 5" xfId="8073"/>
    <cellStyle name="20 % – Zvýraznění4 3 3 3 5 2" xfId="23289"/>
    <cellStyle name="20 % – Zvýraznění4 3 3 3 6" xfId="12458"/>
    <cellStyle name="20 % – Zvýraznění4 3 3 3 6 2" xfId="27651"/>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12" xfId="46407"/>
    <cellStyle name="20 % – Zvýraznění4 3 3 4 2" xfId="2207"/>
    <cellStyle name="20 % – Zvýraznění4 3 3 4 2 2" xfId="9020"/>
    <cellStyle name="20 % – Zvýraznění4 3 3 4 2 2 2" xfId="24236"/>
    <cellStyle name="20 % – Zvýraznění4 3 3 4 2 3" xfId="12463"/>
    <cellStyle name="20 % – Zvýraznění4 3 3 4 2 3 2" xfId="27656"/>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2 9" xfId="46408"/>
    <cellStyle name="20 % – Zvýraznění4 3 3 4 3" xfId="2208"/>
    <cellStyle name="20 % – Zvýraznění4 3 3 4 3 2" xfId="9021"/>
    <cellStyle name="20 % – Zvýraznění4 3 3 4 3 2 2" xfId="24237"/>
    <cellStyle name="20 % – Zvýraznění4 3 3 4 3 3" xfId="12464"/>
    <cellStyle name="20 % – Zvýraznění4 3 3 4 3 3 2" xfId="27657"/>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3 9" xfId="46409"/>
    <cellStyle name="20 % – Zvýraznění4 3 3 4 4" xfId="2209"/>
    <cellStyle name="20 % – Zvýraznění4 3 3 4 4 2" xfId="9022"/>
    <cellStyle name="20 % – Zvýraznění4 3 3 4 4 2 2" xfId="24238"/>
    <cellStyle name="20 % – Zvýraznění4 3 3 4 4 3" xfId="12465"/>
    <cellStyle name="20 % – Zvýraznění4 3 3 4 4 3 2" xfId="2765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4 9" xfId="46410"/>
    <cellStyle name="20 % – Zvýraznění4 3 3 4 5" xfId="8153"/>
    <cellStyle name="20 % – Zvýraznění4 3 3 4 5 2" xfId="23369"/>
    <cellStyle name="20 % – Zvýraznění4 3 3 4 6" xfId="12462"/>
    <cellStyle name="20 % – Zvýraznění4 3 3 4 6 2" xfId="27655"/>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12" xfId="46411"/>
    <cellStyle name="20 % – Zvýraznění4 3 3 5 2" xfId="2211"/>
    <cellStyle name="20 % – Zvýraznění4 3 3 5 2 2" xfId="9023"/>
    <cellStyle name="20 % – Zvýraznění4 3 3 5 2 2 2" xfId="24239"/>
    <cellStyle name="20 % – Zvýraznění4 3 3 5 2 3" xfId="12467"/>
    <cellStyle name="20 % – Zvýraznění4 3 3 5 2 3 2" xfId="27660"/>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2 9" xfId="46412"/>
    <cellStyle name="20 % – Zvýraznění4 3 3 5 3" xfId="2212"/>
    <cellStyle name="20 % – Zvýraznění4 3 3 5 3 2" xfId="9024"/>
    <cellStyle name="20 % – Zvýraznění4 3 3 5 3 2 2" xfId="24240"/>
    <cellStyle name="20 % – Zvýraznění4 3 3 5 3 3" xfId="12468"/>
    <cellStyle name="20 % – Zvýraznění4 3 3 5 3 3 2" xfId="27661"/>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3 9" xfId="46413"/>
    <cellStyle name="20 % – Zvýraznění4 3 3 5 4" xfId="2213"/>
    <cellStyle name="20 % – Zvýraznění4 3 3 5 4 2" xfId="9025"/>
    <cellStyle name="20 % – Zvýraznění4 3 3 5 4 2 2" xfId="24241"/>
    <cellStyle name="20 % – Zvýraznění4 3 3 5 4 3" xfId="12469"/>
    <cellStyle name="20 % – Zvýraznění4 3 3 5 4 3 2" xfId="27662"/>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4 9" xfId="46414"/>
    <cellStyle name="20 % – Zvýraznění4 3 3 5 5" xfId="8235"/>
    <cellStyle name="20 % – Zvýraznění4 3 3 5 5 2" xfId="23451"/>
    <cellStyle name="20 % – Zvýraznění4 3 3 5 6" xfId="12466"/>
    <cellStyle name="20 % – Zvýraznění4 3 3 5 6 2" xfId="27659"/>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12" xfId="46415"/>
    <cellStyle name="20 % – Zvýraznění4 3 3 6 2" xfId="2215"/>
    <cellStyle name="20 % – Zvýraznění4 3 3 6 2 2" xfId="9026"/>
    <cellStyle name="20 % – Zvýraznění4 3 3 6 2 2 2" xfId="24242"/>
    <cellStyle name="20 % – Zvýraznění4 3 3 6 2 3" xfId="12471"/>
    <cellStyle name="20 % – Zvýraznění4 3 3 6 2 3 2" xfId="27664"/>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2 9" xfId="46416"/>
    <cellStyle name="20 % – Zvýraznění4 3 3 6 3" xfId="2216"/>
    <cellStyle name="20 % – Zvýraznění4 3 3 6 3 2" xfId="9027"/>
    <cellStyle name="20 % – Zvýraznění4 3 3 6 3 2 2" xfId="24243"/>
    <cellStyle name="20 % – Zvýraznění4 3 3 6 3 3" xfId="12472"/>
    <cellStyle name="20 % – Zvýraznění4 3 3 6 3 3 2" xfId="27665"/>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3 9" xfId="46417"/>
    <cellStyle name="20 % – Zvýraznění4 3 3 6 4" xfId="2217"/>
    <cellStyle name="20 % – Zvýraznění4 3 3 6 4 2" xfId="9028"/>
    <cellStyle name="20 % – Zvýraznění4 3 3 6 4 2 2" xfId="24244"/>
    <cellStyle name="20 % – Zvýraznění4 3 3 6 4 3" xfId="12473"/>
    <cellStyle name="20 % – Zvýraznění4 3 3 6 4 3 2" xfId="27666"/>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4 9" xfId="46418"/>
    <cellStyle name="20 % – Zvýraznění4 3 3 6 5" xfId="8328"/>
    <cellStyle name="20 % – Zvýraznění4 3 3 6 5 2" xfId="23544"/>
    <cellStyle name="20 % – Zvýraznění4 3 3 6 6" xfId="12470"/>
    <cellStyle name="20 % – Zvýraznění4 3 3 6 6 2" xfId="276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12" xfId="46419"/>
    <cellStyle name="20 % – Zvýraznění4 3 3 7 2" xfId="2219"/>
    <cellStyle name="20 % – Zvýraznění4 3 3 7 2 2" xfId="9029"/>
    <cellStyle name="20 % – Zvýraznění4 3 3 7 2 2 2" xfId="24245"/>
    <cellStyle name="20 % – Zvýraznění4 3 3 7 2 3" xfId="12475"/>
    <cellStyle name="20 % – Zvýraznění4 3 3 7 2 3 2" xfId="276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2 9" xfId="46420"/>
    <cellStyle name="20 % – Zvýraznění4 3 3 7 3" xfId="2220"/>
    <cellStyle name="20 % – Zvýraznění4 3 3 7 3 2" xfId="9030"/>
    <cellStyle name="20 % – Zvýraznění4 3 3 7 3 2 2" xfId="24246"/>
    <cellStyle name="20 % – Zvýraznění4 3 3 7 3 3" xfId="12476"/>
    <cellStyle name="20 % – Zvýraznění4 3 3 7 3 3 2" xfId="27669"/>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3 9" xfId="46421"/>
    <cellStyle name="20 % – Zvýraznění4 3 3 7 4" xfId="2221"/>
    <cellStyle name="20 % – Zvýraznění4 3 3 7 4 2" xfId="9031"/>
    <cellStyle name="20 % – Zvýraznění4 3 3 7 4 2 2" xfId="24247"/>
    <cellStyle name="20 % – Zvýraznění4 3 3 7 4 3" xfId="12477"/>
    <cellStyle name="20 % – Zvýraznění4 3 3 7 4 3 2" xfId="27670"/>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4 9" xfId="46422"/>
    <cellStyle name="20 % – Zvýraznění4 3 3 7 5" xfId="8411"/>
    <cellStyle name="20 % – Zvýraznění4 3 3 7 5 2" xfId="23627"/>
    <cellStyle name="20 % – Zvýraznění4 3 3 7 6" xfId="12474"/>
    <cellStyle name="20 % – Zvýraznění4 3 3 7 6 2" xfId="27667"/>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3" xfId="12478"/>
    <cellStyle name="20 % – Zvýraznění4 3 3 8 3 2" xfId="27671"/>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8 9" xfId="46423"/>
    <cellStyle name="20 % – Zvýraznění4 3 3 9" xfId="2223"/>
    <cellStyle name="20 % – Zvýraznění4 3 3 9 2" xfId="9033"/>
    <cellStyle name="20 % – Zvýraznění4 3 3 9 2 2" xfId="24249"/>
    <cellStyle name="20 % – Zvýraznění4 3 3 9 3" xfId="12479"/>
    <cellStyle name="20 % – Zvýraznění4 3 3 9 3 2" xfId="27672"/>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3 9 9" xfId="46424"/>
    <cellStyle name="20 % – Zvýraznění4 3 4" xfId="434"/>
    <cellStyle name="20 % – Zvýraznění4 3 4 10" xfId="19129"/>
    <cellStyle name="20 % – Zvýraznění4 3 4 11" xfId="39700"/>
    <cellStyle name="20 % – Zvýraznění4 3 4 12" xfId="39701"/>
    <cellStyle name="20 % – Zvýraznění4 3 4 13" xfId="46425"/>
    <cellStyle name="20 % – Zvýraznění4 3 4 2" xfId="2224"/>
    <cellStyle name="20 % – Zvýraznění4 3 4 2 2" xfId="9034"/>
    <cellStyle name="20 % – Zvýraznění4 3 4 2 2 2" xfId="24250"/>
    <cellStyle name="20 % – Zvýraznění4 3 4 2 3" xfId="12480"/>
    <cellStyle name="20 % – Zvýraznění4 3 4 2 3 2" xfId="27673"/>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2 9" xfId="46426"/>
    <cellStyle name="20 % – Zvýraznění4 3 4 3" xfId="2225"/>
    <cellStyle name="20 % – Zvýraznění4 3 4 3 2" xfId="9035"/>
    <cellStyle name="20 % – Zvýraznění4 3 4 3 2 2" xfId="24251"/>
    <cellStyle name="20 % – Zvýraznění4 3 4 3 3" xfId="12481"/>
    <cellStyle name="20 % – Zvýraznění4 3 4 3 3 2" xfId="27674"/>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3 9" xfId="46427"/>
    <cellStyle name="20 % – Zvýraznění4 3 4 4" xfId="2226"/>
    <cellStyle name="20 % – Zvýraznění4 3 4 4 2" xfId="9036"/>
    <cellStyle name="20 % – Zvýraznění4 3 4 4 2 2" xfId="24252"/>
    <cellStyle name="20 % – Zvýraznění4 3 4 4 3" xfId="12482"/>
    <cellStyle name="20 % – Zvýraznění4 3 4 4 3 2" xfId="27675"/>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4 9" xfId="46428"/>
    <cellStyle name="20 % – Zvýraznění4 3 4 5" xfId="2227"/>
    <cellStyle name="20 % – Zvýraznění4 3 4 5 2" xfId="11253"/>
    <cellStyle name="20 % – Zvýraznění4 3 4 5 2 2" xfId="26453"/>
    <cellStyle name="20 % – Zvýraznění4 3 4 5 3" xfId="12483"/>
    <cellStyle name="20 % – Zvýraznění4 3 4 5 3 2" xfId="27676"/>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5 9" xfId="46429"/>
    <cellStyle name="20 % – Zvýraznění4 3 4 6" xfId="7815"/>
    <cellStyle name="20 % – Zvýraznění4 3 4 6 2" xfId="23034"/>
    <cellStyle name="20 % – Zvýraznění4 3 4 7" xfId="11523"/>
    <cellStyle name="20 % – Zvýraznění4 3 4 7 2" xfId="26719"/>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13" xfId="46430"/>
    <cellStyle name="20 % – Zvýraznění4 3 5 2" xfId="2228"/>
    <cellStyle name="20 % – Zvýraznění4 3 5 2 2" xfId="9037"/>
    <cellStyle name="20 % – Zvýraznění4 3 5 2 2 2" xfId="24253"/>
    <cellStyle name="20 % – Zvýraznění4 3 5 2 3" xfId="12484"/>
    <cellStyle name="20 % – Zvýraznění4 3 5 2 3 2" xfId="27677"/>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2 9" xfId="46431"/>
    <cellStyle name="20 % – Zvýraznění4 3 5 3" xfId="2229"/>
    <cellStyle name="20 % – Zvýraznění4 3 5 3 2" xfId="9038"/>
    <cellStyle name="20 % – Zvýraznění4 3 5 3 2 2" xfId="24254"/>
    <cellStyle name="20 % – Zvýraznění4 3 5 3 3" xfId="12485"/>
    <cellStyle name="20 % – Zvýraznění4 3 5 3 3 2" xfId="2767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3 9" xfId="46432"/>
    <cellStyle name="20 % – Zvýraznění4 3 5 4" xfId="2230"/>
    <cellStyle name="20 % – Zvýraznění4 3 5 4 2" xfId="9039"/>
    <cellStyle name="20 % – Zvýraznění4 3 5 4 2 2" xfId="24255"/>
    <cellStyle name="20 % – Zvýraznění4 3 5 4 3" xfId="12486"/>
    <cellStyle name="20 % – Zvýraznění4 3 5 4 3 2" xfId="27679"/>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4 9" xfId="46433"/>
    <cellStyle name="20 % – Zvýraznění4 3 5 5" xfId="2231"/>
    <cellStyle name="20 % – Zvýraznění4 3 5 5 2" xfId="11229"/>
    <cellStyle name="20 % – Zvýraznění4 3 5 5 2 2" xfId="26429"/>
    <cellStyle name="20 % – Zvýraznění4 3 5 5 3" xfId="12487"/>
    <cellStyle name="20 % – Zvýraznění4 3 5 5 3 2" xfId="27680"/>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5 9" xfId="46434"/>
    <cellStyle name="20 % – Zvýraznění4 3 5 6" xfId="7705"/>
    <cellStyle name="20 % – Zvýraznění4 3 5 6 2" xfId="22924"/>
    <cellStyle name="20 % – Zvýraznění4 3 5 7" xfId="11524"/>
    <cellStyle name="20 % – Zvýraznění4 3 5 7 2" xfId="26720"/>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12" xfId="46435"/>
    <cellStyle name="20 % – Zvýraznění4 3 6 2" xfId="2233"/>
    <cellStyle name="20 % – Zvýraznění4 3 6 2 2" xfId="9040"/>
    <cellStyle name="20 % – Zvýraznění4 3 6 2 2 2" xfId="24256"/>
    <cellStyle name="20 % – Zvýraznění4 3 6 2 3" xfId="12489"/>
    <cellStyle name="20 % – Zvýraznění4 3 6 2 3 2" xfId="27682"/>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2 9" xfId="46436"/>
    <cellStyle name="20 % – Zvýraznění4 3 6 3" xfId="2234"/>
    <cellStyle name="20 % – Zvýraznění4 3 6 3 2" xfId="9041"/>
    <cellStyle name="20 % – Zvýraznění4 3 6 3 2 2" xfId="24257"/>
    <cellStyle name="20 % – Zvýraznění4 3 6 3 3" xfId="12490"/>
    <cellStyle name="20 % – Zvýraznění4 3 6 3 3 2" xfId="2768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3 9" xfId="46437"/>
    <cellStyle name="20 % – Zvýraznění4 3 6 4" xfId="2235"/>
    <cellStyle name="20 % – Zvýraznění4 3 6 4 2" xfId="9042"/>
    <cellStyle name="20 % – Zvýraznění4 3 6 4 2 2" xfId="24258"/>
    <cellStyle name="20 % – Zvýraznění4 3 6 4 3" xfId="12491"/>
    <cellStyle name="20 % – Zvýraznění4 3 6 4 3 2" xfId="27684"/>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4 9" xfId="46438"/>
    <cellStyle name="20 % – Zvýraznění4 3 6 5" xfId="8018"/>
    <cellStyle name="20 % – Zvýraznění4 3 6 5 2" xfId="23234"/>
    <cellStyle name="20 % – Zvýraznění4 3 6 6" xfId="12488"/>
    <cellStyle name="20 % – Zvýraznění4 3 6 6 2" xfId="27681"/>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12" xfId="46439"/>
    <cellStyle name="20 % – Zvýraznění4 3 7 2" xfId="2237"/>
    <cellStyle name="20 % – Zvýraznění4 3 7 2 2" xfId="9043"/>
    <cellStyle name="20 % – Zvýraznění4 3 7 2 2 2" xfId="24259"/>
    <cellStyle name="20 % – Zvýraznění4 3 7 2 3" xfId="12493"/>
    <cellStyle name="20 % – Zvýraznění4 3 7 2 3 2" xfId="27686"/>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2 9" xfId="46440"/>
    <cellStyle name="20 % – Zvýraznění4 3 7 3" xfId="2238"/>
    <cellStyle name="20 % – Zvýraznění4 3 7 3 2" xfId="9044"/>
    <cellStyle name="20 % – Zvýraznění4 3 7 3 2 2" xfId="24260"/>
    <cellStyle name="20 % – Zvýraznění4 3 7 3 3" xfId="12494"/>
    <cellStyle name="20 % – Zvýraznění4 3 7 3 3 2" xfId="27687"/>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3 9" xfId="46441"/>
    <cellStyle name="20 % – Zvýraznění4 3 7 4" xfId="2239"/>
    <cellStyle name="20 % – Zvýraznění4 3 7 4 2" xfId="9045"/>
    <cellStyle name="20 % – Zvýraznění4 3 7 4 2 2" xfId="24261"/>
    <cellStyle name="20 % – Zvýraznění4 3 7 4 3" xfId="12495"/>
    <cellStyle name="20 % – Zvýraznění4 3 7 4 3 2" xfId="2768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4 9" xfId="46442"/>
    <cellStyle name="20 % – Zvýraznění4 3 7 5" xfId="8090"/>
    <cellStyle name="20 % – Zvýraznění4 3 7 5 2" xfId="23306"/>
    <cellStyle name="20 % – Zvýraznění4 3 7 6" xfId="12492"/>
    <cellStyle name="20 % – Zvýraznění4 3 7 6 2" xfId="27685"/>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12" xfId="46443"/>
    <cellStyle name="20 % – Zvýraznění4 3 8 2" xfId="2241"/>
    <cellStyle name="20 % – Zvýraznění4 3 8 2 2" xfId="9046"/>
    <cellStyle name="20 % – Zvýraznění4 3 8 2 2 2" xfId="24262"/>
    <cellStyle name="20 % – Zvýraznění4 3 8 2 3" xfId="12497"/>
    <cellStyle name="20 % – Zvýraznění4 3 8 2 3 2" xfId="27690"/>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2 9" xfId="46444"/>
    <cellStyle name="20 % – Zvýraznění4 3 8 3" xfId="2242"/>
    <cellStyle name="20 % – Zvýraznění4 3 8 3 2" xfId="9047"/>
    <cellStyle name="20 % – Zvýraznění4 3 8 3 2 2" xfId="24263"/>
    <cellStyle name="20 % – Zvýraznění4 3 8 3 3" xfId="12498"/>
    <cellStyle name="20 % – Zvýraznění4 3 8 3 3 2" xfId="27691"/>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3 9" xfId="46445"/>
    <cellStyle name="20 % – Zvýraznění4 3 8 4" xfId="2243"/>
    <cellStyle name="20 % – Zvýraznění4 3 8 4 2" xfId="9048"/>
    <cellStyle name="20 % – Zvýraznění4 3 8 4 2 2" xfId="24264"/>
    <cellStyle name="20 % – Zvýraznění4 3 8 4 3" xfId="12499"/>
    <cellStyle name="20 % – Zvýraznění4 3 8 4 3 2" xfId="27692"/>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4 9" xfId="46446"/>
    <cellStyle name="20 % – Zvýraznění4 3 8 5" xfId="7981"/>
    <cellStyle name="20 % – Zvýraznění4 3 8 5 2" xfId="23198"/>
    <cellStyle name="20 % – Zvýraznění4 3 8 6" xfId="12496"/>
    <cellStyle name="20 % – Zvýraznění4 3 8 6 2" xfId="27689"/>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12" xfId="46447"/>
    <cellStyle name="20 % – Zvýraznění4 3 9 2" xfId="2245"/>
    <cellStyle name="20 % – Zvýraznění4 3 9 2 2" xfId="9049"/>
    <cellStyle name="20 % – Zvýraznění4 3 9 2 2 2" xfId="24265"/>
    <cellStyle name="20 % – Zvýraznění4 3 9 2 3" xfId="12501"/>
    <cellStyle name="20 % – Zvýraznění4 3 9 2 3 2" xfId="27694"/>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2 9" xfId="46448"/>
    <cellStyle name="20 % – Zvýraznění4 3 9 3" xfId="2246"/>
    <cellStyle name="20 % – Zvýraznění4 3 9 3 2" xfId="9050"/>
    <cellStyle name="20 % – Zvýraznění4 3 9 3 2 2" xfId="24266"/>
    <cellStyle name="20 % – Zvýraznění4 3 9 3 3" xfId="12502"/>
    <cellStyle name="20 % – Zvýraznění4 3 9 3 3 2" xfId="27695"/>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3 9" xfId="46449"/>
    <cellStyle name="20 % – Zvýraznění4 3 9 4" xfId="2247"/>
    <cellStyle name="20 % – Zvýraznění4 3 9 4 2" xfId="9051"/>
    <cellStyle name="20 % – Zvýraznění4 3 9 4 2 2" xfId="24267"/>
    <cellStyle name="20 % – Zvýraznění4 3 9 4 3" xfId="12503"/>
    <cellStyle name="20 % – Zvýraznění4 3 9 4 3 2" xfId="27696"/>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4 9" xfId="46450"/>
    <cellStyle name="20 % – Zvýraznění4 3 9 5" xfId="8163"/>
    <cellStyle name="20 % – Zvýraznění4 3 9 5 2" xfId="23379"/>
    <cellStyle name="20 % – Zvýraznění4 3 9 6" xfId="12500"/>
    <cellStyle name="20 % – Zvýraznění4 3 9 6 2" xfId="2769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3" xfId="12504"/>
    <cellStyle name="20 % – Zvýraznění4 4 10 3 2" xfId="27697"/>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0 9" xfId="46451"/>
    <cellStyle name="20 % – Zvýraznění4 4 11" xfId="2249"/>
    <cellStyle name="20 % – Zvýraznění4 4 11 2" xfId="9053"/>
    <cellStyle name="20 % – Zvýraznění4 4 11 2 2" xfId="24269"/>
    <cellStyle name="20 % – Zvýraznění4 4 11 3" xfId="12505"/>
    <cellStyle name="20 % – Zvýraznění4 4 11 3 2" xfId="27698"/>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1 9" xfId="46452"/>
    <cellStyle name="20 % – Zvýraznění4 4 12" xfId="2250"/>
    <cellStyle name="20 % – Zvýraznění4 4 12 2" xfId="9054"/>
    <cellStyle name="20 % – Zvýraznění4 4 12 2 2" xfId="24270"/>
    <cellStyle name="20 % – Zvýraznění4 4 12 3" xfId="12506"/>
    <cellStyle name="20 % – Zvýraznění4 4 12 3 2" xfId="27699"/>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2 9" xfId="46453"/>
    <cellStyle name="20 % – Zvýraznění4 4 13" xfId="2251"/>
    <cellStyle name="20 % – Zvýraznění4 4 13 2" xfId="11156"/>
    <cellStyle name="20 % – Zvýraznění4 4 13 2 2" xfId="26356"/>
    <cellStyle name="20 % – Zvýraznění4 4 13 3" xfId="12507"/>
    <cellStyle name="20 % – Zvýraznění4 4 13 3 2" xfId="27700"/>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3 9" xfId="46454"/>
    <cellStyle name="20 % – Zvýraznění4 4 14" xfId="7513"/>
    <cellStyle name="20 % – Zvýraznění4 4 14 2" xfId="11344"/>
    <cellStyle name="20 % – Zvýraznění4 4 14 2 2" xfId="26544"/>
    <cellStyle name="20 % – Zvýraznění4 4 14 3" xfId="15139"/>
    <cellStyle name="20 % – Zvýraznění4 4 14 3 2" xfId="30326"/>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4 9" xfId="46455"/>
    <cellStyle name="20 % – Zvýraznění4 4 15" xfId="7620"/>
    <cellStyle name="20 % – Zvýraznění4 4 15 2" xfId="22839"/>
    <cellStyle name="20 % – Zvýraznění4 4 16" xfId="11412"/>
    <cellStyle name="20 % – Zvýraznění4 4 16 2" xfId="26609"/>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3" xfId="12508"/>
    <cellStyle name="20 % – Zvýraznění4 4 2 10 3 2" xfId="27701"/>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0 9" xfId="46456"/>
    <cellStyle name="20 % – Zvýraznění4 4 2 11" xfId="2253"/>
    <cellStyle name="20 % – Zvýraznění4 4 2 11 2" xfId="11326"/>
    <cellStyle name="20 % – Zvýraznění4 4 2 11 2 2" xfId="26526"/>
    <cellStyle name="20 % – Zvýraznění4 4 2 11 3" xfId="12509"/>
    <cellStyle name="20 % – Zvýraznění4 4 2 11 3 2" xfId="27702"/>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1 9" xfId="46457"/>
    <cellStyle name="20 % – Zvýraznění4 4 2 12" xfId="7514"/>
    <cellStyle name="20 % – Zvýraznění4 4 2 12 2" xfId="11345"/>
    <cellStyle name="20 % – Zvýraznění4 4 2 12 2 2" xfId="26545"/>
    <cellStyle name="20 % – Zvýraznění4 4 2 12 3" xfId="15140"/>
    <cellStyle name="20 % – Zvýraznění4 4 2 12 3 2" xfId="30327"/>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2 9" xfId="46458"/>
    <cellStyle name="20 % – Zvýraznění4 4 2 13" xfId="7648"/>
    <cellStyle name="20 % – Zvýraznění4 4 2 13 2" xfId="22867"/>
    <cellStyle name="20 % – Zvýraznění4 4 2 14" xfId="11440"/>
    <cellStyle name="20 % – Zvýraznění4 4 2 14 2" xfId="26637"/>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14" xfId="46459"/>
    <cellStyle name="20 % – Zvýraznění4 4 2 2 2" xfId="2254"/>
    <cellStyle name="20 % – Zvýraznění4 4 2 2 2 2" xfId="9056"/>
    <cellStyle name="20 % – Zvýraznění4 4 2 2 2 2 2" xfId="24272"/>
    <cellStyle name="20 % – Zvýraznění4 4 2 2 2 3" xfId="12510"/>
    <cellStyle name="20 % – Zvýraznění4 4 2 2 2 3 2" xfId="27703"/>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2 9" xfId="46460"/>
    <cellStyle name="20 % – Zvýraznění4 4 2 2 3" xfId="2255"/>
    <cellStyle name="20 % – Zvýraznění4 4 2 2 3 2" xfId="9057"/>
    <cellStyle name="20 % – Zvýraznění4 4 2 2 3 2 2" xfId="24273"/>
    <cellStyle name="20 % – Zvýraznění4 4 2 2 3 3" xfId="12511"/>
    <cellStyle name="20 % – Zvýraznění4 4 2 2 3 3 2" xfId="27704"/>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3 9" xfId="46461"/>
    <cellStyle name="20 % – Zvýraznění4 4 2 2 4" xfId="2256"/>
    <cellStyle name="20 % – Zvýraznění4 4 2 2 4 2" xfId="9058"/>
    <cellStyle name="20 % – Zvýraznění4 4 2 2 4 2 2" xfId="24274"/>
    <cellStyle name="20 % – Zvýraznění4 4 2 2 4 3" xfId="12512"/>
    <cellStyle name="20 % – Zvýraznění4 4 2 2 4 3 2" xfId="27705"/>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4 9" xfId="46462"/>
    <cellStyle name="20 % – Zvýraznění4 4 2 2 5" xfId="2257"/>
    <cellStyle name="20 % – Zvýraznění4 4 2 2 5 2" xfId="11238"/>
    <cellStyle name="20 % – Zvýraznění4 4 2 2 5 2 2" xfId="26438"/>
    <cellStyle name="20 % – Zvýraznění4 4 2 2 5 3" xfId="12513"/>
    <cellStyle name="20 % – Zvýraznění4 4 2 2 5 3 2" xfId="27706"/>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5 9" xfId="46463"/>
    <cellStyle name="20 % – Zvýraznění4 4 2 2 6" xfId="7515"/>
    <cellStyle name="20 % – Zvýraznění4 4 2 2 6 2" xfId="11346"/>
    <cellStyle name="20 % – Zvýraznění4 4 2 2 6 2 2" xfId="26546"/>
    <cellStyle name="20 % – Zvýraznění4 4 2 2 6 3" xfId="15141"/>
    <cellStyle name="20 % – Zvýraznění4 4 2 2 6 3 2" xfId="3032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6 9" xfId="46464"/>
    <cellStyle name="20 % – Zvýraznění4 4 2 2 7" xfId="7676"/>
    <cellStyle name="20 % – Zvýraznění4 4 2 2 7 2" xfId="22895"/>
    <cellStyle name="20 % – Zvýraznění4 4 2 2 8" xfId="11468"/>
    <cellStyle name="20 % – Zvýraznění4 4 2 2 8 2" xfId="26665"/>
    <cellStyle name="20 % – Zvýraznění4 4 2 2 9" xfId="15269"/>
    <cellStyle name="20 % – Zvýraznění4 4 2 2 9 2" xfId="30450"/>
    <cellStyle name="20 % – Zvýraznění4 4 2 20" xfId="46465"/>
    <cellStyle name="20 % – Zvýraznění4 4 2 3" xfId="436"/>
    <cellStyle name="20 % – Zvýraznění4 4 2 3 10" xfId="19131"/>
    <cellStyle name="20 % – Zvýraznění4 4 2 3 11" xfId="39782"/>
    <cellStyle name="20 % – Zvýraznění4 4 2 3 12" xfId="39783"/>
    <cellStyle name="20 % – Zvýraznění4 4 2 3 13" xfId="46466"/>
    <cellStyle name="20 % – Zvýraznění4 4 2 3 2" xfId="2258"/>
    <cellStyle name="20 % – Zvýraznění4 4 2 3 2 2" xfId="9059"/>
    <cellStyle name="20 % – Zvýraznění4 4 2 3 2 2 2" xfId="24275"/>
    <cellStyle name="20 % – Zvýraznění4 4 2 3 2 3" xfId="12514"/>
    <cellStyle name="20 % – Zvýraznění4 4 2 3 2 3 2" xfId="27707"/>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2 9" xfId="46467"/>
    <cellStyle name="20 % – Zvýraznění4 4 2 3 3" xfId="2259"/>
    <cellStyle name="20 % – Zvýraznění4 4 2 3 3 2" xfId="9060"/>
    <cellStyle name="20 % – Zvýraznění4 4 2 3 3 2 2" xfId="24276"/>
    <cellStyle name="20 % – Zvýraznění4 4 2 3 3 3" xfId="12515"/>
    <cellStyle name="20 % – Zvýraznění4 4 2 3 3 3 2" xfId="27708"/>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3 9" xfId="46468"/>
    <cellStyle name="20 % – Zvýraznění4 4 2 3 4" xfId="2260"/>
    <cellStyle name="20 % – Zvýraznění4 4 2 3 4 2" xfId="9061"/>
    <cellStyle name="20 % – Zvýraznění4 4 2 3 4 2 2" xfId="24277"/>
    <cellStyle name="20 % – Zvýraznění4 4 2 3 4 3" xfId="12516"/>
    <cellStyle name="20 % – Zvýraznění4 4 2 3 4 3 2" xfId="27709"/>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4 9" xfId="46469"/>
    <cellStyle name="20 % – Zvýraznění4 4 2 3 5" xfId="2261"/>
    <cellStyle name="20 % – Zvýraznění4 4 2 3 5 2" xfId="11113"/>
    <cellStyle name="20 % – Zvýraznění4 4 2 3 5 2 2" xfId="26313"/>
    <cellStyle name="20 % – Zvýraznění4 4 2 3 5 3" xfId="12517"/>
    <cellStyle name="20 % – Zvýraznění4 4 2 3 5 3 2" xfId="27710"/>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5 9" xfId="46470"/>
    <cellStyle name="20 % – Zvýraznění4 4 2 3 6" xfId="7755"/>
    <cellStyle name="20 % – Zvýraznění4 4 2 3 6 2" xfId="22974"/>
    <cellStyle name="20 % – Zvýraznění4 4 2 3 7" xfId="11525"/>
    <cellStyle name="20 % – Zvýraznění4 4 2 3 7 2" xfId="26721"/>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12" xfId="46471"/>
    <cellStyle name="20 % – Zvýraznění4 4 2 4 2" xfId="2263"/>
    <cellStyle name="20 % – Zvýraznění4 4 2 4 2 2" xfId="9062"/>
    <cellStyle name="20 % – Zvýraznění4 4 2 4 2 2 2" xfId="24278"/>
    <cellStyle name="20 % – Zvýraznění4 4 2 4 2 3" xfId="12519"/>
    <cellStyle name="20 % – Zvýraznění4 4 2 4 2 3 2" xfId="27712"/>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2 9" xfId="46472"/>
    <cellStyle name="20 % – Zvýraznění4 4 2 4 3" xfId="2264"/>
    <cellStyle name="20 % – Zvýraznění4 4 2 4 3 2" xfId="9063"/>
    <cellStyle name="20 % – Zvýraznění4 4 2 4 3 2 2" xfId="24279"/>
    <cellStyle name="20 % – Zvýraznění4 4 2 4 3 3" xfId="12520"/>
    <cellStyle name="20 % – Zvýraznění4 4 2 4 3 3 2" xfId="27713"/>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3 9" xfId="46473"/>
    <cellStyle name="20 % – Zvýraznění4 4 2 4 4" xfId="2265"/>
    <cellStyle name="20 % – Zvýraznění4 4 2 4 4 2" xfId="9064"/>
    <cellStyle name="20 % – Zvýraznění4 4 2 4 4 2 2" xfId="24280"/>
    <cellStyle name="20 % – Zvýraznění4 4 2 4 4 3" xfId="12521"/>
    <cellStyle name="20 % – Zvýraznění4 4 2 4 4 3 2" xfId="27714"/>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4 9" xfId="46474"/>
    <cellStyle name="20 % – Zvýraznění4 4 2 4 5" xfId="8172"/>
    <cellStyle name="20 % – Zvýraznění4 4 2 4 5 2" xfId="23388"/>
    <cellStyle name="20 % – Zvýraznění4 4 2 4 6" xfId="12518"/>
    <cellStyle name="20 % – Zvýraznění4 4 2 4 6 2" xfId="27711"/>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12" xfId="46475"/>
    <cellStyle name="20 % – Zvýraznění4 4 2 5 2" xfId="2267"/>
    <cellStyle name="20 % – Zvýraznění4 4 2 5 2 2" xfId="9065"/>
    <cellStyle name="20 % – Zvýraznění4 4 2 5 2 2 2" xfId="24281"/>
    <cellStyle name="20 % – Zvýraznění4 4 2 5 2 3" xfId="12523"/>
    <cellStyle name="20 % – Zvýraznění4 4 2 5 2 3 2" xfId="27716"/>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2 9" xfId="46476"/>
    <cellStyle name="20 % – Zvýraznění4 4 2 5 3" xfId="2268"/>
    <cellStyle name="20 % – Zvýraznění4 4 2 5 3 2" xfId="9066"/>
    <cellStyle name="20 % – Zvýraznění4 4 2 5 3 2 2" xfId="24282"/>
    <cellStyle name="20 % – Zvýraznění4 4 2 5 3 3" xfId="12524"/>
    <cellStyle name="20 % – Zvýraznění4 4 2 5 3 3 2" xfId="27717"/>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3 9" xfId="46477"/>
    <cellStyle name="20 % – Zvýraznění4 4 2 5 4" xfId="2269"/>
    <cellStyle name="20 % – Zvýraznění4 4 2 5 4 2" xfId="9067"/>
    <cellStyle name="20 % – Zvýraznění4 4 2 5 4 2 2" xfId="24283"/>
    <cellStyle name="20 % – Zvýraznění4 4 2 5 4 3" xfId="12525"/>
    <cellStyle name="20 % – Zvýraznění4 4 2 5 4 3 2" xfId="27718"/>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4 9" xfId="46478"/>
    <cellStyle name="20 % – Zvýraznění4 4 2 5 5" xfId="8254"/>
    <cellStyle name="20 % – Zvýraznění4 4 2 5 5 2" xfId="23470"/>
    <cellStyle name="20 % – Zvýraznění4 4 2 5 6" xfId="12522"/>
    <cellStyle name="20 % – Zvýraznění4 4 2 5 6 2" xfId="27715"/>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12" xfId="46479"/>
    <cellStyle name="20 % – Zvýraznění4 4 2 6 2" xfId="2271"/>
    <cellStyle name="20 % – Zvýraznění4 4 2 6 2 2" xfId="9068"/>
    <cellStyle name="20 % – Zvýraznění4 4 2 6 2 2 2" xfId="24284"/>
    <cellStyle name="20 % – Zvýraznění4 4 2 6 2 3" xfId="12527"/>
    <cellStyle name="20 % – Zvýraznění4 4 2 6 2 3 2" xfId="27720"/>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2 9" xfId="46480"/>
    <cellStyle name="20 % – Zvýraznění4 4 2 6 3" xfId="2272"/>
    <cellStyle name="20 % – Zvýraznění4 4 2 6 3 2" xfId="9069"/>
    <cellStyle name="20 % – Zvýraznění4 4 2 6 3 2 2" xfId="24285"/>
    <cellStyle name="20 % – Zvýraznění4 4 2 6 3 3" xfId="12528"/>
    <cellStyle name="20 % – Zvýraznění4 4 2 6 3 3 2" xfId="27721"/>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3 9" xfId="46481"/>
    <cellStyle name="20 % – Zvýraznění4 4 2 6 4" xfId="2273"/>
    <cellStyle name="20 % – Zvýraznění4 4 2 6 4 2" xfId="9070"/>
    <cellStyle name="20 % – Zvýraznění4 4 2 6 4 2 2" xfId="24286"/>
    <cellStyle name="20 % – Zvýraznění4 4 2 6 4 3" xfId="12529"/>
    <cellStyle name="20 % – Zvýraznění4 4 2 6 4 3 2" xfId="27722"/>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4 9" xfId="46482"/>
    <cellStyle name="20 % – Zvýraznění4 4 2 6 5" xfId="8342"/>
    <cellStyle name="20 % – Zvýraznění4 4 2 6 5 2" xfId="23558"/>
    <cellStyle name="20 % – Zvýraznění4 4 2 6 6" xfId="12526"/>
    <cellStyle name="20 % – Zvýraznění4 4 2 6 6 2" xfId="27719"/>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12" xfId="46483"/>
    <cellStyle name="20 % – Zvýraznění4 4 2 7 2" xfId="2275"/>
    <cellStyle name="20 % – Zvýraznění4 4 2 7 2 2" xfId="9071"/>
    <cellStyle name="20 % – Zvýraznění4 4 2 7 2 2 2" xfId="24287"/>
    <cellStyle name="20 % – Zvýraznění4 4 2 7 2 3" xfId="12531"/>
    <cellStyle name="20 % – Zvýraznění4 4 2 7 2 3 2" xfId="27724"/>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2 9" xfId="46484"/>
    <cellStyle name="20 % – Zvýraznění4 4 2 7 3" xfId="2276"/>
    <cellStyle name="20 % – Zvýraznění4 4 2 7 3 2" xfId="9072"/>
    <cellStyle name="20 % – Zvýraznění4 4 2 7 3 2 2" xfId="24288"/>
    <cellStyle name="20 % – Zvýraznění4 4 2 7 3 3" xfId="12532"/>
    <cellStyle name="20 % – Zvýraznění4 4 2 7 3 3 2" xfId="27725"/>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3 9" xfId="46485"/>
    <cellStyle name="20 % – Zvýraznění4 4 2 7 4" xfId="2277"/>
    <cellStyle name="20 % – Zvýraznění4 4 2 7 4 2" xfId="9073"/>
    <cellStyle name="20 % – Zvýraznění4 4 2 7 4 2 2" xfId="24289"/>
    <cellStyle name="20 % – Zvýraznění4 4 2 7 4 3" xfId="12533"/>
    <cellStyle name="20 % – Zvýraznění4 4 2 7 4 3 2" xfId="27726"/>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4 9" xfId="46486"/>
    <cellStyle name="20 % – Zvýraznění4 4 2 7 5" xfId="8425"/>
    <cellStyle name="20 % – Zvýraznění4 4 2 7 5 2" xfId="23641"/>
    <cellStyle name="20 % – Zvýraznění4 4 2 7 6" xfId="12530"/>
    <cellStyle name="20 % – Zvýraznění4 4 2 7 6 2" xfId="27723"/>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3" xfId="12534"/>
    <cellStyle name="20 % – Zvýraznění4 4 2 8 3 2" xfId="27727"/>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8 9" xfId="46487"/>
    <cellStyle name="20 % – Zvýraznění4 4 2 9" xfId="2279"/>
    <cellStyle name="20 % – Zvýraznění4 4 2 9 2" xfId="9075"/>
    <cellStyle name="20 % – Zvýraznění4 4 2 9 2 2" xfId="24291"/>
    <cellStyle name="20 % – Zvýraznění4 4 2 9 3" xfId="12535"/>
    <cellStyle name="20 % – Zvýraznění4 4 2 9 3 2" xfId="2772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 9 9" xfId="46488"/>
    <cellStyle name="20 % – Zvýraznění4 4 20" xfId="39828"/>
    <cellStyle name="20 % – Zvýraznění4 4 21" xfId="39829"/>
    <cellStyle name="20 % – Zvýraznění4 4 22" xfId="4648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14" xfId="46490"/>
    <cellStyle name="20 % – Zvýraznění4 4 3 2" xfId="437"/>
    <cellStyle name="20 % – Zvýraznění4 4 3 2 10" xfId="46491"/>
    <cellStyle name="20 % – Zvýraznění4 4 3 2 2" xfId="2280"/>
    <cellStyle name="20 % – Zvýraznění4 4 3 2 2 2" xfId="11096"/>
    <cellStyle name="20 % – Zvýraznění4 4 3 2 2 2 2" xfId="26296"/>
    <cellStyle name="20 % – Zvýraznění4 4 3 2 2 3" xfId="12536"/>
    <cellStyle name="20 % – Zvýraznění4 4 3 2 2 3 2" xfId="27729"/>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2 9" xfId="46492"/>
    <cellStyle name="20 % – Zvýraznění4 4 3 2 3" xfId="7741"/>
    <cellStyle name="20 % – Zvýraznění4 4 3 2 3 2" xfId="22960"/>
    <cellStyle name="20 % – Zvýraznění4 4 3 2 4" xfId="11526"/>
    <cellStyle name="20 % – Zvýraznění4 4 3 2 4 2" xfId="26722"/>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3" xfId="12537"/>
    <cellStyle name="20 % – Zvýraznění4 4 3 3 3 2" xfId="27730"/>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3 9" xfId="46493"/>
    <cellStyle name="20 % – Zvýraznění4 4 3 4" xfId="2282"/>
    <cellStyle name="20 % – Zvýraznění4 4 3 4 2" xfId="9077"/>
    <cellStyle name="20 % – Zvýraznění4 4 3 4 2 2" xfId="24293"/>
    <cellStyle name="20 % – Zvýraznění4 4 3 4 3" xfId="12538"/>
    <cellStyle name="20 % – Zvýraznění4 4 3 4 3 2" xfId="27731"/>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4 9" xfId="46494"/>
    <cellStyle name="20 % – Zvýraznění4 4 3 5" xfId="2283"/>
    <cellStyle name="20 % – Zvýraznění4 4 3 5 2" xfId="11271"/>
    <cellStyle name="20 % – Zvýraznění4 4 3 5 2 2" xfId="26471"/>
    <cellStyle name="20 % – Zvýraznění4 4 3 5 3" xfId="12539"/>
    <cellStyle name="20 % – Zvýraznění4 4 3 5 3 2" xfId="27732"/>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5 9" xfId="46495"/>
    <cellStyle name="20 % – Zvýraznění4 4 3 6" xfId="7516"/>
    <cellStyle name="20 % – Zvýraznění4 4 3 6 2" xfId="11347"/>
    <cellStyle name="20 % – Zvýraznění4 4 3 6 2 2" xfId="26547"/>
    <cellStyle name="20 % – Zvýraznění4 4 3 6 3" xfId="15142"/>
    <cellStyle name="20 % – Zvýraznění4 4 3 6 3 2" xfId="30329"/>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6 9" xfId="46496"/>
    <cellStyle name="20 % – Zvýraznění4 4 3 7" xfId="7634"/>
    <cellStyle name="20 % – Zvýraznění4 4 3 7 2" xfId="22853"/>
    <cellStyle name="20 % – Zvýraznění4 4 3 8" xfId="11426"/>
    <cellStyle name="20 % – Zvýraznění4 4 3 8 2" xfId="2662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14" xfId="46497"/>
    <cellStyle name="20 % – Zvýraznění4 4 4 2" xfId="2284"/>
    <cellStyle name="20 % – Zvýraznění4 4 4 2 2" xfId="9078"/>
    <cellStyle name="20 % – Zvýraznění4 4 4 2 2 2" xfId="24294"/>
    <cellStyle name="20 % – Zvýraznění4 4 4 2 3" xfId="12540"/>
    <cellStyle name="20 % – Zvýraznění4 4 4 2 3 2" xfId="27733"/>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2 9" xfId="46498"/>
    <cellStyle name="20 % – Zvýraznění4 4 4 3" xfId="2285"/>
    <cellStyle name="20 % – Zvýraznění4 4 4 3 2" xfId="9079"/>
    <cellStyle name="20 % – Zvýraznění4 4 4 3 2 2" xfId="24295"/>
    <cellStyle name="20 % – Zvýraznění4 4 4 3 3" xfId="12541"/>
    <cellStyle name="20 % – Zvýraznění4 4 4 3 3 2" xfId="27734"/>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3 9" xfId="46499"/>
    <cellStyle name="20 % – Zvýraznění4 4 4 4" xfId="2286"/>
    <cellStyle name="20 % – Zvýraznění4 4 4 4 2" xfId="9080"/>
    <cellStyle name="20 % – Zvýraznění4 4 4 4 2 2" xfId="24296"/>
    <cellStyle name="20 % – Zvýraznění4 4 4 4 3" xfId="12542"/>
    <cellStyle name="20 % – Zvýraznění4 4 4 4 3 2" xfId="27735"/>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4 9" xfId="46500"/>
    <cellStyle name="20 % – Zvýraznění4 4 4 5" xfId="2287"/>
    <cellStyle name="20 % – Zvýraznění4 4 4 5 2" xfId="11296"/>
    <cellStyle name="20 % – Zvýraznění4 4 4 5 2 2" xfId="26496"/>
    <cellStyle name="20 % – Zvýraznění4 4 4 5 3" xfId="12543"/>
    <cellStyle name="20 % – Zvýraznění4 4 4 5 3 2" xfId="27736"/>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5 9" xfId="46501"/>
    <cellStyle name="20 % – Zvýraznění4 4 4 6" xfId="7517"/>
    <cellStyle name="20 % – Zvýraznění4 4 4 6 2" xfId="11348"/>
    <cellStyle name="20 % – Zvýraznění4 4 4 6 2 2" xfId="26548"/>
    <cellStyle name="20 % – Zvýraznění4 4 4 6 3" xfId="15143"/>
    <cellStyle name="20 % – Zvýraznění4 4 4 6 3 2" xfId="30330"/>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6 9" xfId="46502"/>
    <cellStyle name="20 % – Zvýraznění4 4 4 7" xfId="7662"/>
    <cellStyle name="20 % – Zvýraznění4 4 4 7 2" xfId="22881"/>
    <cellStyle name="20 % – Zvýraznění4 4 4 8" xfId="11454"/>
    <cellStyle name="20 % – Zvýraznění4 4 4 8 2" xfId="26651"/>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13" xfId="46503"/>
    <cellStyle name="20 % – Zvýraznění4 4 5 2" xfId="2288"/>
    <cellStyle name="20 % – Zvýraznění4 4 5 2 2" xfId="9081"/>
    <cellStyle name="20 % – Zvýraznění4 4 5 2 2 2" xfId="24297"/>
    <cellStyle name="20 % – Zvýraznění4 4 5 2 3" xfId="12544"/>
    <cellStyle name="20 % – Zvýraznění4 4 5 2 3 2" xfId="27737"/>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2 9" xfId="46504"/>
    <cellStyle name="20 % – Zvýraznění4 4 5 3" xfId="2289"/>
    <cellStyle name="20 % – Zvýraznění4 4 5 3 2" xfId="9082"/>
    <cellStyle name="20 % – Zvýraznění4 4 5 3 2 2" xfId="24298"/>
    <cellStyle name="20 % – Zvýraznění4 4 5 3 3" xfId="12545"/>
    <cellStyle name="20 % – Zvýraznění4 4 5 3 3 2" xfId="27738"/>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3 9" xfId="46505"/>
    <cellStyle name="20 % – Zvýraznění4 4 5 4" xfId="2290"/>
    <cellStyle name="20 % – Zvýraznění4 4 5 4 2" xfId="9083"/>
    <cellStyle name="20 % – Zvýraznění4 4 5 4 2 2" xfId="24299"/>
    <cellStyle name="20 % – Zvýraznění4 4 5 4 3" xfId="12546"/>
    <cellStyle name="20 % – Zvýraznění4 4 5 4 3 2" xfId="27739"/>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4 9" xfId="46506"/>
    <cellStyle name="20 % – Zvýraznění4 4 5 5" xfId="2291"/>
    <cellStyle name="20 % – Zvýraznění4 4 5 5 2" xfId="11147"/>
    <cellStyle name="20 % – Zvýraznění4 4 5 5 2 2" xfId="26347"/>
    <cellStyle name="20 % – Zvýraznění4 4 5 5 3" xfId="12547"/>
    <cellStyle name="20 % – Zvýraznění4 4 5 5 3 2" xfId="27740"/>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5 9" xfId="46507"/>
    <cellStyle name="20 % – Zvýraznění4 4 5 6" xfId="7727"/>
    <cellStyle name="20 % – Zvýraznění4 4 5 6 2" xfId="22946"/>
    <cellStyle name="20 % – Zvýraznění4 4 5 7" xfId="11527"/>
    <cellStyle name="20 % – Zvýraznění4 4 5 7 2" xfId="26723"/>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12" xfId="46508"/>
    <cellStyle name="20 % – Zvýraznění4 4 6 2" xfId="2293"/>
    <cellStyle name="20 % – Zvýraznění4 4 6 2 2" xfId="9084"/>
    <cellStyle name="20 % – Zvýraznění4 4 6 2 2 2" xfId="24300"/>
    <cellStyle name="20 % – Zvýraznění4 4 6 2 3" xfId="12549"/>
    <cellStyle name="20 % – Zvýraznění4 4 6 2 3 2" xfId="27742"/>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2 9" xfId="46509"/>
    <cellStyle name="20 % – Zvýraznění4 4 6 3" xfId="2294"/>
    <cellStyle name="20 % – Zvýraznění4 4 6 3 2" xfId="9085"/>
    <cellStyle name="20 % – Zvýraznění4 4 6 3 2 2" xfId="24301"/>
    <cellStyle name="20 % – Zvýraznění4 4 6 3 3" xfId="12550"/>
    <cellStyle name="20 % – Zvýraznění4 4 6 3 3 2" xfId="27743"/>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3 9" xfId="46510"/>
    <cellStyle name="20 % – Zvýraznění4 4 6 4" xfId="2295"/>
    <cellStyle name="20 % – Zvýraznění4 4 6 4 2" xfId="9086"/>
    <cellStyle name="20 % – Zvýraznění4 4 6 4 2 2" xfId="24302"/>
    <cellStyle name="20 % – Zvýraznění4 4 6 4 3" xfId="12551"/>
    <cellStyle name="20 % – Zvýraznění4 4 6 4 3 2" xfId="27744"/>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4 9" xfId="46511"/>
    <cellStyle name="20 % – Zvýraznění4 4 6 5" xfId="7943"/>
    <cellStyle name="20 % – Zvýraznění4 4 6 5 2" xfId="23160"/>
    <cellStyle name="20 % – Zvýraznění4 4 6 6" xfId="12548"/>
    <cellStyle name="20 % – Zvýraznění4 4 6 6 2" xfId="27741"/>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12" xfId="46512"/>
    <cellStyle name="20 % – Zvýraznění4 4 7 2" xfId="2297"/>
    <cellStyle name="20 % – Zvýraznění4 4 7 2 2" xfId="9087"/>
    <cellStyle name="20 % – Zvýraznění4 4 7 2 2 2" xfId="24303"/>
    <cellStyle name="20 % – Zvýraznění4 4 7 2 3" xfId="12553"/>
    <cellStyle name="20 % – Zvýraznění4 4 7 2 3 2" xfId="27746"/>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2 9" xfId="46513"/>
    <cellStyle name="20 % – Zvýraznění4 4 7 3" xfId="2298"/>
    <cellStyle name="20 % – Zvýraznění4 4 7 3 2" xfId="9088"/>
    <cellStyle name="20 % – Zvýraznění4 4 7 3 2 2" xfId="24304"/>
    <cellStyle name="20 % – Zvýraznění4 4 7 3 3" xfId="12554"/>
    <cellStyle name="20 % – Zvýraznění4 4 7 3 3 2" xfId="27747"/>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3 9" xfId="46514"/>
    <cellStyle name="20 % – Zvýraznění4 4 7 4" xfId="2299"/>
    <cellStyle name="20 % – Zvýraznění4 4 7 4 2" xfId="9089"/>
    <cellStyle name="20 % – Zvýraznění4 4 7 4 2 2" xfId="24305"/>
    <cellStyle name="20 % – Zvýraznění4 4 7 4 3" xfId="12555"/>
    <cellStyle name="20 % – Zvýraznění4 4 7 4 3 2" xfId="27748"/>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4 9" xfId="46515"/>
    <cellStyle name="20 % – Zvýraznění4 4 7 5" xfId="7961"/>
    <cellStyle name="20 % – Zvýraznění4 4 7 5 2" xfId="23178"/>
    <cellStyle name="20 % – Zvýraznění4 4 7 6" xfId="12552"/>
    <cellStyle name="20 % – Zvýraznění4 4 7 6 2" xfId="27745"/>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12" xfId="46516"/>
    <cellStyle name="20 % – Zvýraznění4 4 8 2" xfId="2301"/>
    <cellStyle name="20 % – Zvýraznění4 4 8 2 2" xfId="9090"/>
    <cellStyle name="20 % – Zvýraznění4 4 8 2 2 2" xfId="24306"/>
    <cellStyle name="20 % – Zvýraznění4 4 8 2 3" xfId="12557"/>
    <cellStyle name="20 % – Zvýraznění4 4 8 2 3 2" xfId="27750"/>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2 9" xfId="46517"/>
    <cellStyle name="20 % – Zvýraznění4 4 8 3" xfId="2302"/>
    <cellStyle name="20 % – Zvýraznění4 4 8 3 2" xfId="9091"/>
    <cellStyle name="20 % – Zvýraznění4 4 8 3 2 2" xfId="24307"/>
    <cellStyle name="20 % – Zvýraznění4 4 8 3 3" xfId="12558"/>
    <cellStyle name="20 % – Zvýraznění4 4 8 3 3 2" xfId="27751"/>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3 9" xfId="46518"/>
    <cellStyle name="20 % – Zvýraznění4 4 8 4" xfId="2303"/>
    <cellStyle name="20 % – Zvýraznění4 4 8 4 2" xfId="9092"/>
    <cellStyle name="20 % – Zvýraznění4 4 8 4 2 2" xfId="24308"/>
    <cellStyle name="20 % – Zvýraznění4 4 8 4 3" xfId="12559"/>
    <cellStyle name="20 % – Zvýraznění4 4 8 4 3 2" xfId="27752"/>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4 9" xfId="46519"/>
    <cellStyle name="20 % – Zvýraznění4 4 8 5" xfId="8185"/>
    <cellStyle name="20 % – Zvýraznění4 4 8 5 2" xfId="23401"/>
    <cellStyle name="20 % – Zvýraznění4 4 8 6" xfId="12556"/>
    <cellStyle name="20 % – Zvýraznění4 4 8 6 2" xfId="27749"/>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12" xfId="46520"/>
    <cellStyle name="20 % – Zvýraznění4 4 9 2" xfId="2305"/>
    <cellStyle name="20 % – Zvýraznění4 4 9 2 2" xfId="9093"/>
    <cellStyle name="20 % – Zvýraznění4 4 9 2 2 2" xfId="24309"/>
    <cellStyle name="20 % – Zvýraznění4 4 9 2 3" xfId="12561"/>
    <cellStyle name="20 % – Zvýraznění4 4 9 2 3 2" xfId="27754"/>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2 9" xfId="46521"/>
    <cellStyle name="20 % – Zvýraznění4 4 9 3" xfId="2306"/>
    <cellStyle name="20 % – Zvýraznění4 4 9 3 2" xfId="9094"/>
    <cellStyle name="20 % – Zvýraznění4 4 9 3 2 2" xfId="24310"/>
    <cellStyle name="20 % – Zvýraznění4 4 9 3 3" xfId="12562"/>
    <cellStyle name="20 % – Zvýraznění4 4 9 3 3 2" xfId="27755"/>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3 9" xfId="46522"/>
    <cellStyle name="20 % – Zvýraznění4 4 9 4" xfId="2307"/>
    <cellStyle name="20 % – Zvýraznění4 4 9 4 2" xfId="9095"/>
    <cellStyle name="20 % – Zvýraznění4 4 9 4 2 2" xfId="24311"/>
    <cellStyle name="20 % – Zvýraznění4 4 9 4 3" xfId="12563"/>
    <cellStyle name="20 % – Zvýraznění4 4 9 4 3 2" xfId="27756"/>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4 9" xfId="46523"/>
    <cellStyle name="20 % – Zvýraznění4 4 9 5" xfId="8279"/>
    <cellStyle name="20 % – Zvýraznění4 4 9 5 2" xfId="23495"/>
    <cellStyle name="20 % – Zvýraznění4 4 9 6" xfId="12560"/>
    <cellStyle name="20 % – Zvýraznění4 4 9 6 2" xfId="27753"/>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3" xfId="12564"/>
    <cellStyle name="20 % – Zvýraznění4 5 10 3 2" xfId="27757"/>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0 9" xfId="46524"/>
    <cellStyle name="20 % – Zvýraznění4 5 11" xfId="2309"/>
    <cellStyle name="20 % – Zvýraznění4 5 11 2" xfId="9097"/>
    <cellStyle name="20 % – Zvýraznění4 5 11 2 2" xfId="24313"/>
    <cellStyle name="20 % – Zvýraznění4 5 11 3" xfId="12565"/>
    <cellStyle name="20 % – Zvýraznění4 5 11 3 2" xfId="2775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1 9" xfId="46525"/>
    <cellStyle name="20 % – Zvýraznění4 5 12" xfId="2310"/>
    <cellStyle name="20 % – Zvýraznění4 5 12 2" xfId="11050"/>
    <cellStyle name="20 % – Zvýraznění4 5 12 2 2" xfId="26250"/>
    <cellStyle name="20 % – Zvýraznění4 5 12 3" xfId="12566"/>
    <cellStyle name="20 % – Zvýraznění4 5 12 3 2" xfId="27759"/>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2 9" xfId="46526"/>
    <cellStyle name="20 % – Zvýraznění4 5 13" xfId="7769"/>
    <cellStyle name="20 % – Zvýraznění4 5 13 2" xfId="22988"/>
    <cellStyle name="20 % – Zvýraznění4 5 14" xfId="11528"/>
    <cellStyle name="20 % – Zvýraznění4 5 14 2" xfId="26724"/>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13" xfId="46527"/>
    <cellStyle name="20 % – Zvýraznění4 5 2 2" xfId="2311"/>
    <cellStyle name="20 % – Zvýraznění4 5 2 2 2" xfId="9098"/>
    <cellStyle name="20 % – Zvýraznění4 5 2 2 2 2" xfId="24314"/>
    <cellStyle name="20 % – Zvýraznění4 5 2 2 3" xfId="12567"/>
    <cellStyle name="20 % – Zvýraznění4 5 2 2 3 2" xfId="27760"/>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2 9" xfId="46528"/>
    <cellStyle name="20 % – Zvýraznění4 5 2 3" xfId="2312"/>
    <cellStyle name="20 % – Zvýraznění4 5 2 3 2" xfId="9099"/>
    <cellStyle name="20 % – Zvýraznění4 5 2 3 2 2" xfId="24315"/>
    <cellStyle name="20 % – Zvýraznění4 5 2 3 3" xfId="12568"/>
    <cellStyle name="20 % – Zvýraznění4 5 2 3 3 2" xfId="27761"/>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3 9" xfId="46529"/>
    <cellStyle name="20 % – Zvýraznění4 5 2 4" xfId="2313"/>
    <cellStyle name="20 % – Zvýraznění4 5 2 4 2" xfId="9100"/>
    <cellStyle name="20 % – Zvýraznění4 5 2 4 2 2" xfId="24316"/>
    <cellStyle name="20 % – Zvýraznění4 5 2 4 3" xfId="12569"/>
    <cellStyle name="20 % – Zvýraznění4 5 2 4 3 2" xfId="27762"/>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4 9" xfId="46530"/>
    <cellStyle name="20 % – Zvýraznění4 5 2 5" xfId="2314"/>
    <cellStyle name="20 % – Zvýraznění4 5 2 5 2" xfId="11193"/>
    <cellStyle name="20 % – Zvýraznění4 5 2 5 2 2" xfId="26393"/>
    <cellStyle name="20 % – Zvýraznění4 5 2 5 3" xfId="12570"/>
    <cellStyle name="20 % – Zvýraznění4 5 2 5 3 2" xfId="27763"/>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5 9" xfId="46531"/>
    <cellStyle name="20 % – Zvýraznění4 5 2 6" xfId="7845"/>
    <cellStyle name="20 % – Zvýraznění4 5 2 6 2" xfId="23064"/>
    <cellStyle name="20 % – Zvýraznění4 5 2 7" xfId="11529"/>
    <cellStyle name="20 % – Zvýraznění4 5 2 7 2" xfId="26725"/>
    <cellStyle name="20 % – Zvýraznění4 5 2 8" xfId="15329"/>
    <cellStyle name="20 % – Zvýraznění4 5 2 8 2" xfId="30510"/>
    <cellStyle name="20 % – Zvýraznění4 5 2 9" xfId="34315"/>
    <cellStyle name="20 % – Zvýraznění4 5 20" xfId="46532"/>
    <cellStyle name="20 % – Zvýraznění4 5 3" xfId="441"/>
    <cellStyle name="20 % – Zvýraznění4 5 3 10" xfId="19136"/>
    <cellStyle name="20 % – Zvýraznění4 5 3 11" xfId="39916"/>
    <cellStyle name="20 % – Zvýraznění4 5 3 12" xfId="39917"/>
    <cellStyle name="20 % – Zvýraznění4 5 3 13" xfId="46533"/>
    <cellStyle name="20 % – Zvýraznění4 5 3 2" xfId="2315"/>
    <cellStyle name="20 % – Zvýraznění4 5 3 2 2" xfId="9101"/>
    <cellStyle name="20 % – Zvýraznění4 5 3 2 2 2" xfId="24317"/>
    <cellStyle name="20 % – Zvýraznění4 5 3 2 3" xfId="12571"/>
    <cellStyle name="20 % – Zvýraznění4 5 3 2 3 2" xfId="27764"/>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2 9" xfId="46534"/>
    <cellStyle name="20 % – Zvýraznění4 5 3 3" xfId="2316"/>
    <cellStyle name="20 % – Zvýraznění4 5 3 3 2" xfId="9102"/>
    <cellStyle name="20 % – Zvýraznění4 5 3 3 2 2" xfId="24318"/>
    <cellStyle name="20 % – Zvýraznění4 5 3 3 3" xfId="12572"/>
    <cellStyle name="20 % – Zvýraznění4 5 3 3 3 2" xfId="27765"/>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3 9" xfId="46535"/>
    <cellStyle name="20 % – Zvýraznění4 5 3 4" xfId="2317"/>
    <cellStyle name="20 % – Zvýraznění4 5 3 4 2" xfId="9103"/>
    <cellStyle name="20 % – Zvýraznění4 5 3 4 2 2" xfId="24319"/>
    <cellStyle name="20 % – Zvýraznění4 5 3 4 3" xfId="12573"/>
    <cellStyle name="20 % – Zvýraznění4 5 3 4 3 2" xfId="27766"/>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4 9" xfId="46536"/>
    <cellStyle name="20 % – Zvýraznění4 5 3 5" xfId="2318"/>
    <cellStyle name="20 % – Zvýraznění4 5 3 5 2" xfId="11028"/>
    <cellStyle name="20 % – Zvýraznění4 5 3 5 2 2" xfId="26228"/>
    <cellStyle name="20 % – Zvýraznění4 5 3 5 3" xfId="12574"/>
    <cellStyle name="20 % – Zvýraznění4 5 3 5 3 2" xfId="27767"/>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5 9" xfId="46537"/>
    <cellStyle name="20 % – Zvýraznění4 5 3 6" xfId="7719"/>
    <cellStyle name="20 % – Zvýraznění4 5 3 6 2" xfId="22938"/>
    <cellStyle name="20 % – Zvýraznění4 5 3 7" xfId="11530"/>
    <cellStyle name="20 % – Zvýraznění4 5 3 7 2" xfId="26726"/>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12" xfId="46538"/>
    <cellStyle name="20 % – Zvýraznění4 5 4 2" xfId="2320"/>
    <cellStyle name="20 % – Zvýraznění4 5 4 2 2" xfId="9104"/>
    <cellStyle name="20 % – Zvýraznění4 5 4 2 2 2" xfId="24320"/>
    <cellStyle name="20 % – Zvýraznění4 5 4 2 3" xfId="12576"/>
    <cellStyle name="20 % – Zvýraznění4 5 4 2 3 2" xfId="27769"/>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2 9" xfId="46539"/>
    <cellStyle name="20 % – Zvýraznění4 5 4 3" xfId="2321"/>
    <cellStyle name="20 % – Zvýraznění4 5 4 3 2" xfId="9105"/>
    <cellStyle name="20 % – Zvýraznění4 5 4 3 2 2" xfId="24321"/>
    <cellStyle name="20 % – Zvýraznění4 5 4 3 3" xfId="12577"/>
    <cellStyle name="20 % – Zvýraznění4 5 4 3 3 2" xfId="27770"/>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3 9" xfId="46540"/>
    <cellStyle name="20 % – Zvýraznění4 5 4 4" xfId="2322"/>
    <cellStyle name="20 % – Zvýraznění4 5 4 4 2" xfId="9106"/>
    <cellStyle name="20 % – Zvýraznění4 5 4 4 2 2" xfId="24322"/>
    <cellStyle name="20 % – Zvýraznění4 5 4 4 3" xfId="12578"/>
    <cellStyle name="20 % – Zvýraznění4 5 4 4 3 2" xfId="27771"/>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4 9" xfId="46541"/>
    <cellStyle name="20 % – Zvýraznění4 5 4 5" xfId="8059"/>
    <cellStyle name="20 % – Zvýraznění4 5 4 5 2" xfId="23275"/>
    <cellStyle name="20 % – Zvýraznění4 5 4 6" xfId="12575"/>
    <cellStyle name="20 % – Zvýraznění4 5 4 6 2" xfId="2776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12" xfId="46542"/>
    <cellStyle name="20 % – Zvýraznění4 5 5 2" xfId="2324"/>
    <cellStyle name="20 % – Zvýraznění4 5 5 2 2" xfId="9107"/>
    <cellStyle name="20 % – Zvýraznění4 5 5 2 2 2" xfId="24323"/>
    <cellStyle name="20 % – Zvýraznění4 5 5 2 3" xfId="12580"/>
    <cellStyle name="20 % – Zvýraznění4 5 5 2 3 2" xfId="2777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2 9" xfId="46543"/>
    <cellStyle name="20 % – Zvýraznění4 5 5 3" xfId="2325"/>
    <cellStyle name="20 % – Zvýraznění4 5 5 3 2" xfId="9108"/>
    <cellStyle name="20 % – Zvýraznění4 5 5 3 2 2" xfId="24324"/>
    <cellStyle name="20 % – Zvýraznění4 5 5 3 3" xfId="12581"/>
    <cellStyle name="20 % – Zvýraznění4 5 5 3 3 2" xfId="27774"/>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3 9" xfId="46544"/>
    <cellStyle name="20 % – Zvýraznění4 5 5 4" xfId="2326"/>
    <cellStyle name="20 % – Zvýraznění4 5 5 4 2" xfId="9109"/>
    <cellStyle name="20 % – Zvýraznění4 5 5 4 2 2" xfId="24325"/>
    <cellStyle name="20 % – Zvýraznění4 5 5 4 3" xfId="12582"/>
    <cellStyle name="20 % – Zvýraznění4 5 5 4 3 2" xfId="27775"/>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4 9" xfId="46545"/>
    <cellStyle name="20 % – Zvýraznění4 5 5 5" xfId="8139"/>
    <cellStyle name="20 % – Zvýraznění4 5 5 5 2" xfId="23355"/>
    <cellStyle name="20 % – Zvýraznění4 5 5 6" xfId="12579"/>
    <cellStyle name="20 % – Zvýraznění4 5 5 6 2" xfId="27772"/>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12" xfId="46546"/>
    <cellStyle name="20 % – Zvýraznění4 5 6 2" xfId="2328"/>
    <cellStyle name="20 % – Zvýraznění4 5 6 2 2" xfId="9110"/>
    <cellStyle name="20 % – Zvýraznění4 5 6 2 2 2" xfId="24326"/>
    <cellStyle name="20 % – Zvýraznění4 5 6 2 3" xfId="12584"/>
    <cellStyle name="20 % – Zvýraznění4 5 6 2 3 2" xfId="27777"/>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2 9" xfId="46547"/>
    <cellStyle name="20 % – Zvýraznění4 5 6 3" xfId="2329"/>
    <cellStyle name="20 % – Zvýraznění4 5 6 3 2" xfId="9111"/>
    <cellStyle name="20 % – Zvýraznění4 5 6 3 2 2" xfId="24327"/>
    <cellStyle name="20 % – Zvýraznění4 5 6 3 3" xfId="12585"/>
    <cellStyle name="20 % – Zvýraznění4 5 6 3 3 2" xfId="2777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3 9" xfId="46548"/>
    <cellStyle name="20 % – Zvýraznění4 5 6 4" xfId="2330"/>
    <cellStyle name="20 % – Zvýraznění4 5 6 4 2" xfId="9112"/>
    <cellStyle name="20 % – Zvýraznění4 5 6 4 2 2" xfId="24328"/>
    <cellStyle name="20 % – Zvýraznění4 5 6 4 3" xfId="12586"/>
    <cellStyle name="20 % – Zvýraznění4 5 6 4 3 2" xfId="27779"/>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4 9" xfId="46549"/>
    <cellStyle name="20 % – Zvýraznění4 5 6 5" xfId="8221"/>
    <cellStyle name="20 % – Zvýraznění4 5 6 5 2" xfId="23437"/>
    <cellStyle name="20 % – Zvýraznění4 5 6 6" xfId="12583"/>
    <cellStyle name="20 % – Zvýraznění4 5 6 6 2" xfId="27776"/>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12" xfId="46550"/>
    <cellStyle name="20 % – Zvýraznění4 5 7 2" xfId="2332"/>
    <cellStyle name="20 % – Zvýraznění4 5 7 2 2" xfId="9113"/>
    <cellStyle name="20 % – Zvýraznění4 5 7 2 2 2" xfId="24329"/>
    <cellStyle name="20 % – Zvýraznění4 5 7 2 3" xfId="12588"/>
    <cellStyle name="20 % – Zvýraznění4 5 7 2 3 2" xfId="27781"/>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2 9" xfId="46551"/>
    <cellStyle name="20 % – Zvýraznění4 5 7 3" xfId="2333"/>
    <cellStyle name="20 % – Zvýraznění4 5 7 3 2" xfId="9114"/>
    <cellStyle name="20 % – Zvýraznění4 5 7 3 2 2" xfId="24330"/>
    <cellStyle name="20 % – Zvýraznění4 5 7 3 3" xfId="12589"/>
    <cellStyle name="20 % – Zvýraznění4 5 7 3 3 2" xfId="27782"/>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3 9" xfId="46552"/>
    <cellStyle name="20 % – Zvýraznění4 5 7 4" xfId="2334"/>
    <cellStyle name="20 % – Zvýraznění4 5 7 4 2" xfId="9115"/>
    <cellStyle name="20 % – Zvýraznění4 5 7 4 2 2" xfId="24331"/>
    <cellStyle name="20 % – Zvýraznění4 5 7 4 3" xfId="12590"/>
    <cellStyle name="20 % – Zvýraznění4 5 7 4 3 2" xfId="2778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4 9" xfId="46553"/>
    <cellStyle name="20 % – Zvýraznění4 5 7 5" xfId="8314"/>
    <cellStyle name="20 % – Zvýraznění4 5 7 5 2" xfId="23530"/>
    <cellStyle name="20 % – Zvýraznění4 5 7 6" xfId="12587"/>
    <cellStyle name="20 % – Zvýraznění4 5 7 6 2" xfId="27780"/>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12" xfId="46554"/>
    <cellStyle name="20 % – Zvýraznění4 5 8 2" xfId="2336"/>
    <cellStyle name="20 % – Zvýraznění4 5 8 2 2" xfId="9116"/>
    <cellStyle name="20 % – Zvýraznění4 5 8 2 2 2" xfId="24332"/>
    <cellStyle name="20 % – Zvýraznění4 5 8 2 3" xfId="12592"/>
    <cellStyle name="20 % – Zvýraznění4 5 8 2 3 2" xfId="27785"/>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2 9" xfId="46555"/>
    <cellStyle name="20 % – Zvýraznění4 5 8 3" xfId="2337"/>
    <cellStyle name="20 % – Zvýraznění4 5 8 3 2" xfId="9117"/>
    <cellStyle name="20 % – Zvýraznění4 5 8 3 2 2" xfId="24333"/>
    <cellStyle name="20 % – Zvýraznění4 5 8 3 3" xfId="12593"/>
    <cellStyle name="20 % – Zvýraznění4 5 8 3 3 2" xfId="27786"/>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3 9" xfId="46556"/>
    <cellStyle name="20 % – Zvýraznění4 5 8 4" xfId="2338"/>
    <cellStyle name="20 % – Zvýraznění4 5 8 4 2" xfId="9118"/>
    <cellStyle name="20 % – Zvýraznění4 5 8 4 2 2" xfId="24334"/>
    <cellStyle name="20 % – Zvýraznění4 5 8 4 3" xfId="12594"/>
    <cellStyle name="20 % – Zvýraznění4 5 8 4 3 2" xfId="27787"/>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4 9" xfId="46557"/>
    <cellStyle name="20 % – Zvýraznění4 5 8 5" xfId="8397"/>
    <cellStyle name="20 % – Zvýraznění4 5 8 5 2" xfId="23613"/>
    <cellStyle name="20 % – Zvýraznění4 5 8 6" xfId="12591"/>
    <cellStyle name="20 % – Zvýraznění4 5 8 6 2" xfId="27784"/>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3" xfId="12595"/>
    <cellStyle name="20 % – Zvýraznění4 5 9 3 2" xfId="27788"/>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5 9 9" xfId="46558"/>
    <cellStyle name="20 % – Zvýraznění4 6" xfId="442"/>
    <cellStyle name="20 % – Zvýraznění4 6 10" xfId="2340"/>
    <cellStyle name="20 % – Zvýraznění4 6 10 2" xfId="9120"/>
    <cellStyle name="20 % – Zvýraznění4 6 10 2 2" xfId="24336"/>
    <cellStyle name="20 % – Zvýraznění4 6 10 3" xfId="12596"/>
    <cellStyle name="20 % – Zvýraznění4 6 10 3 2" xfId="27789"/>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0 9" xfId="46559"/>
    <cellStyle name="20 % – Zvýraznění4 6 11" xfId="2341"/>
    <cellStyle name="20 % – Zvýraznění4 6 11 2" xfId="11021"/>
    <cellStyle name="20 % – Zvýraznění4 6 11 2 2" xfId="26221"/>
    <cellStyle name="20 % – Zvýraznění4 6 11 3" xfId="12597"/>
    <cellStyle name="20 % – Zvýraznění4 6 11 3 2" xfId="27790"/>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1 9" xfId="46560"/>
    <cellStyle name="20 % – Zvýraznění4 6 12" xfId="7831"/>
    <cellStyle name="20 % – Zvýraznění4 6 12 2" xfId="23050"/>
    <cellStyle name="20 % – Zvýraznění4 6 13" xfId="11531"/>
    <cellStyle name="20 % – Zvýraznění4 6 13 2" xfId="26727"/>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19" xfId="46561"/>
    <cellStyle name="20 % – Zvýraznění4 6 2" xfId="2342"/>
    <cellStyle name="20 % – Zvýraznění4 6 2 10" xfId="39974"/>
    <cellStyle name="20 % – Zvýraznění4 6 2 11" xfId="39975"/>
    <cellStyle name="20 % – Zvýraznění4 6 2 12" xfId="46562"/>
    <cellStyle name="20 % – Zvýraznění4 6 2 2" xfId="2343"/>
    <cellStyle name="20 % – Zvýraznění4 6 2 2 2" xfId="9121"/>
    <cellStyle name="20 % – Zvýraznění4 6 2 2 2 2" xfId="24337"/>
    <cellStyle name="20 % – Zvýraznění4 6 2 2 3" xfId="12599"/>
    <cellStyle name="20 % – Zvýraznění4 6 2 2 3 2" xfId="27792"/>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2 9" xfId="46563"/>
    <cellStyle name="20 % – Zvýraznění4 6 2 3" xfId="2344"/>
    <cellStyle name="20 % – Zvýraznění4 6 2 3 2" xfId="9122"/>
    <cellStyle name="20 % – Zvýraznění4 6 2 3 2 2" xfId="24338"/>
    <cellStyle name="20 % – Zvýraznění4 6 2 3 3" xfId="12600"/>
    <cellStyle name="20 % – Zvýraznění4 6 2 3 3 2" xfId="27793"/>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3 9" xfId="46564"/>
    <cellStyle name="20 % – Zvýraznění4 6 2 4" xfId="2345"/>
    <cellStyle name="20 % – Zvýraznění4 6 2 4 2" xfId="9123"/>
    <cellStyle name="20 % – Zvýraznění4 6 2 4 2 2" xfId="24339"/>
    <cellStyle name="20 % – Zvýraznění4 6 2 4 3" xfId="12601"/>
    <cellStyle name="20 % – Zvýraznění4 6 2 4 3 2" xfId="27794"/>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4 9" xfId="46565"/>
    <cellStyle name="20 % – Zvýraznění4 6 2 5" xfId="7906"/>
    <cellStyle name="20 % – Zvýraznění4 6 2 5 2" xfId="23123"/>
    <cellStyle name="20 % – Zvýraznění4 6 2 6" xfId="12598"/>
    <cellStyle name="20 % – Zvýraznění4 6 2 6 2" xfId="27791"/>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12" xfId="46566"/>
    <cellStyle name="20 % – Zvýraznění4 6 3 2" xfId="2347"/>
    <cellStyle name="20 % – Zvýraznění4 6 3 2 2" xfId="9124"/>
    <cellStyle name="20 % – Zvýraznění4 6 3 2 2 2" xfId="24340"/>
    <cellStyle name="20 % – Zvýraznění4 6 3 2 3" xfId="12603"/>
    <cellStyle name="20 % – Zvýraznění4 6 3 2 3 2" xfId="27796"/>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2 9" xfId="46567"/>
    <cellStyle name="20 % – Zvýraznění4 6 3 3" xfId="2348"/>
    <cellStyle name="20 % – Zvýraznění4 6 3 3 2" xfId="9125"/>
    <cellStyle name="20 % – Zvýraznění4 6 3 3 2 2" xfId="24341"/>
    <cellStyle name="20 % – Zvýraznění4 6 3 3 3" xfId="12604"/>
    <cellStyle name="20 % – Zvýraznění4 6 3 3 3 2" xfId="27797"/>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3 9" xfId="46568"/>
    <cellStyle name="20 % – Zvýraznění4 6 3 4" xfId="2349"/>
    <cellStyle name="20 % – Zvýraznění4 6 3 4 2" xfId="9126"/>
    <cellStyle name="20 % – Zvýraznění4 6 3 4 2 2" xfId="24342"/>
    <cellStyle name="20 % – Zvýraznění4 6 3 4 3" xfId="12605"/>
    <cellStyle name="20 % – Zvýraznění4 6 3 4 3 2" xfId="27798"/>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4 9" xfId="46569"/>
    <cellStyle name="20 % – Zvýraznění4 6 3 5" xfId="8045"/>
    <cellStyle name="20 % – Zvýraznění4 6 3 5 2" xfId="23261"/>
    <cellStyle name="20 % – Zvýraznění4 6 3 6" xfId="12602"/>
    <cellStyle name="20 % – Zvýraznění4 6 3 6 2" xfId="27795"/>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12" xfId="46570"/>
    <cellStyle name="20 % – Zvýraznění4 6 4 2" xfId="2351"/>
    <cellStyle name="20 % – Zvýraznění4 6 4 2 2" xfId="9127"/>
    <cellStyle name="20 % – Zvýraznění4 6 4 2 2 2" xfId="24343"/>
    <cellStyle name="20 % – Zvýraznění4 6 4 2 3" xfId="12607"/>
    <cellStyle name="20 % – Zvýraznění4 6 4 2 3 2" xfId="27800"/>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2 9" xfId="46571"/>
    <cellStyle name="20 % – Zvýraznění4 6 4 3" xfId="2352"/>
    <cellStyle name="20 % – Zvýraznění4 6 4 3 2" xfId="9128"/>
    <cellStyle name="20 % – Zvýraznění4 6 4 3 2 2" xfId="24344"/>
    <cellStyle name="20 % – Zvýraznění4 6 4 3 3" xfId="12608"/>
    <cellStyle name="20 % – Zvýraznění4 6 4 3 3 2" xfId="27801"/>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3 9" xfId="46572"/>
    <cellStyle name="20 % – Zvýraznění4 6 4 4" xfId="2353"/>
    <cellStyle name="20 % – Zvýraznění4 6 4 4 2" xfId="9129"/>
    <cellStyle name="20 % – Zvýraznění4 6 4 4 2 2" xfId="24345"/>
    <cellStyle name="20 % – Zvýraznění4 6 4 4 3" xfId="12609"/>
    <cellStyle name="20 % – Zvýraznění4 6 4 4 3 2" xfId="27802"/>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4 9" xfId="46573"/>
    <cellStyle name="20 % – Zvýraznění4 6 4 5" xfId="8125"/>
    <cellStyle name="20 % – Zvýraznění4 6 4 5 2" xfId="23341"/>
    <cellStyle name="20 % – Zvýraznění4 6 4 6" xfId="12606"/>
    <cellStyle name="20 % – Zvýraznění4 6 4 6 2" xfId="27799"/>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12" xfId="46574"/>
    <cellStyle name="20 % – Zvýraznění4 6 5 2" xfId="2355"/>
    <cellStyle name="20 % – Zvýraznění4 6 5 2 2" xfId="9130"/>
    <cellStyle name="20 % – Zvýraznění4 6 5 2 2 2" xfId="24346"/>
    <cellStyle name="20 % – Zvýraznění4 6 5 2 3" xfId="12611"/>
    <cellStyle name="20 % – Zvýraznění4 6 5 2 3 2" xfId="27804"/>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2 9" xfId="46575"/>
    <cellStyle name="20 % – Zvýraznění4 6 5 3" xfId="2356"/>
    <cellStyle name="20 % – Zvýraznění4 6 5 3 2" xfId="9131"/>
    <cellStyle name="20 % – Zvýraznění4 6 5 3 2 2" xfId="24347"/>
    <cellStyle name="20 % – Zvýraznění4 6 5 3 3" xfId="12612"/>
    <cellStyle name="20 % – Zvýraznění4 6 5 3 3 2" xfId="27805"/>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3 9" xfId="46576"/>
    <cellStyle name="20 % – Zvýraznění4 6 5 4" xfId="2357"/>
    <cellStyle name="20 % – Zvýraznění4 6 5 4 2" xfId="9132"/>
    <cellStyle name="20 % – Zvýraznění4 6 5 4 2 2" xfId="24348"/>
    <cellStyle name="20 % – Zvýraznění4 6 5 4 3" xfId="12613"/>
    <cellStyle name="20 % – Zvýraznění4 6 5 4 3 2" xfId="27806"/>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4 9" xfId="46577"/>
    <cellStyle name="20 % – Zvýraznění4 6 5 5" xfId="8207"/>
    <cellStyle name="20 % – Zvýraznění4 6 5 5 2" xfId="23423"/>
    <cellStyle name="20 % – Zvýraznění4 6 5 6" xfId="12610"/>
    <cellStyle name="20 % – Zvýraznění4 6 5 6 2" xfId="27803"/>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12" xfId="46578"/>
    <cellStyle name="20 % – Zvýraznění4 6 6 2" xfId="2359"/>
    <cellStyle name="20 % – Zvýraznění4 6 6 2 2" xfId="9133"/>
    <cellStyle name="20 % – Zvýraznění4 6 6 2 2 2" xfId="24349"/>
    <cellStyle name="20 % – Zvýraznění4 6 6 2 3" xfId="12615"/>
    <cellStyle name="20 % – Zvýraznění4 6 6 2 3 2" xfId="27808"/>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2 9" xfId="46579"/>
    <cellStyle name="20 % – Zvýraznění4 6 6 3" xfId="2360"/>
    <cellStyle name="20 % – Zvýraznění4 6 6 3 2" xfId="9134"/>
    <cellStyle name="20 % – Zvýraznění4 6 6 3 2 2" xfId="24350"/>
    <cellStyle name="20 % – Zvýraznění4 6 6 3 3" xfId="12616"/>
    <cellStyle name="20 % – Zvýraznění4 6 6 3 3 2" xfId="27809"/>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3 9" xfId="46580"/>
    <cellStyle name="20 % – Zvýraznění4 6 6 4" xfId="2361"/>
    <cellStyle name="20 % – Zvýraznění4 6 6 4 2" xfId="9135"/>
    <cellStyle name="20 % – Zvýraznění4 6 6 4 2 2" xfId="24351"/>
    <cellStyle name="20 % – Zvýraznění4 6 6 4 3" xfId="12617"/>
    <cellStyle name="20 % – Zvýraznění4 6 6 4 3 2" xfId="27810"/>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4 9" xfId="46581"/>
    <cellStyle name="20 % – Zvýraznění4 6 6 5" xfId="8300"/>
    <cellStyle name="20 % – Zvýraznění4 6 6 5 2" xfId="23516"/>
    <cellStyle name="20 % – Zvýraznění4 6 6 6" xfId="12614"/>
    <cellStyle name="20 % – Zvýraznění4 6 6 6 2" xfId="27807"/>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12" xfId="46582"/>
    <cellStyle name="20 % – Zvýraznění4 6 7 2" xfId="2363"/>
    <cellStyle name="20 % – Zvýraznění4 6 7 2 2" xfId="9136"/>
    <cellStyle name="20 % – Zvýraznění4 6 7 2 2 2" xfId="24352"/>
    <cellStyle name="20 % – Zvýraznění4 6 7 2 3" xfId="12619"/>
    <cellStyle name="20 % – Zvýraznění4 6 7 2 3 2" xfId="27812"/>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2 9" xfId="46583"/>
    <cellStyle name="20 % – Zvýraznění4 6 7 3" xfId="2364"/>
    <cellStyle name="20 % – Zvýraznění4 6 7 3 2" xfId="9137"/>
    <cellStyle name="20 % – Zvýraznění4 6 7 3 2 2" xfId="24353"/>
    <cellStyle name="20 % – Zvýraznění4 6 7 3 3" xfId="12620"/>
    <cellStyle name="20 % – Zvýraznění4 6 7 3 3 2" xfId="27813"/>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3 9" xfId="46584"/>
    <cellStyle name="20 % – Zvýraznění4 6 7 4" xfId="2365"/>
    <cellStyle name="20 % – Zvýraznění4 6 7 4 2" xfId="9138"/>
    <cellStyle name="20 % – Zvýraznění4 6 7 4 2 2" xfId="24354"/>
    <cellStyle name="20 % – Zvýraznění4 6 7 4 3" xfId="12621"/>
    <cellStyle name="20 % – Zvýraznění4 6 7 4 3 2" xfId="27814"/>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4 9" xfId="46585"/>
    <cellStyle name="20 % – Zvýraznění4 6 7 5" xfId="8383"/>
    <cellStyle name="20 % – Zvýraznění4 6 7 5 2" xfId="23599"/>
    <cellStyle name="20 % – Zvýraznění4 6 7 6" xfId="12618"/>
    <cellStyle name="20 % – Zvýraznění4 6 7 6 2" xfId="27811"/>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3" xfId="12622"/>
    <cellStyle name="20 % – Zvýraznění4 6 8 3 2" xfId="27815"/>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8 9" xfId="46586"/>
    <cellStyle name="20 % – Zvýraznění4 6 9" xfId="2367"/>
    <cellStyle name="20 % – Zvýraznění4 6 9 2" xfId="9140"/>
    <cellStyle name="20 % – Zvýraznění4 6 9 2 2" xfId="24356"/>
    <cellStyle name="20 % – Zvýraznění4 6 9 3" xfId="12623"/>
    <cellStyle name="20 % – Zvýraznění4 6 9 3 2" xfId="27816"/>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6 9 9" xfId="46587"/>
    <cellStyle name="20 % – Zvýraznění4 7" xfId="443"/>
    <cellStyle name="20 % – Zvýraznění4 7 10" xfId="19138"/>
    <cellStyle name="20 % – Zvýraznění4 7 11" xfId="40026"/>
    <cellStyle name="20 % – Zvýraznění4 7 12" xfId="40027"/>
    <cellStyle name="20 % – Zvýraznění4 7 13" xfId="46588"/>
    <cellStyle name="20 % – Zvýraznění4 7 2" xfId="2368"/>
    <cellStyle name="20 % – Zvýraznění4 7 2 2" xfId="9141"/>
    <cellStyle name="20 % – Zvýraznění4 7 2 2 2" xfId="24357"/>
    <cellStyle name="20 % – Zvýraznění4 7 2 3" xfId="12624"/>
    <cellStyle name="20 % – Zvýraznění4 7 2 3 2" xfId="27817"/>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2 9" xfId="46589"/>
    <cellStyle name="20 % – Zvýraznění4 7 3" xfId="2369"/>
    <cellStyle name="20 % – Zvýraznění4 7 3 2" xfId="9142"/>
    <cellStyle name="20 % – Zvýraznění4 7 3 2 2" xfId="24358"/>
    <cellStyle name="20 % – Zvýraznění4 7 3 3" xfId="12625"/>
    <cellStyle name="20 % – Zvýraznění4 7 3 3 2" xfId="278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3 9" xfId="46590"/>
    <cellStyle name="20 % – Zvýraznění4 7 4" xfId="2370"/>
    <cellStyle name="20 % – Zvýraznění4 7 4 2" xfId="9143"/>
    <cellStyle name="20 % – Zvýraznění4 7 4 2 2" xfId="24359"/>
    <cellStyle name="20 % – Zvýraznění4 7 4 3" xfId="12626"/>
    <cellStyle name="20 % – Zvýraznění4 7 4 3 2" xfId="27819"/>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4 9" xfId="46591"/>
    <cellStyle name="20 % – Zvýraznění4 7 5" xfId="2371"/>
    <cellStyle name="20 % – Zvýraznění4 7 5 2" xfId="11023"/>
    <cellStyle name="20 % – Zvýraznění4 7 5 2 2" xfId="26223"/>
    <cellStyle name="20 % – Zvýraznění4 7 5 3" xfId="12627"/>
    <cellStyle name="20 % – Zvýraznění4 7 5 3 2" xfId="27820"/>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5 9" xfId="46592"/>
    <cellStyle name="20 % – Zvýraznění4 7 6" xfId="7771"/>
    <cellStyle name="20 % – Zvýraznění4 7 6 2" xfId="22990"/>
    <cellStyle name="20 % – Zvýraznění4 7 7" xfId="11532"/>
    <cellStyle name="20 % – Zvýraznění4 7 7 2" xfId="26728"/>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3" xfId="12628"/>
    <cellStyle name="20 % – Zvýraznění4 8 2 3 2" xfId="27821"/>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2 9" xfId="46593"/>
    <cellStyle name="20 % – Zvýraznění4 8 3" xfId="2374"/>
    <cellStyle name="20 % – Zvýraznění4 8 3 2" xfId="9144"/>
    <cellStyle name="20 % – Zvýraznění4 8 3 2 2" xfId="24360"/>
    <cellStyle name="20 % – Zvýraznění4 8 3 3" xfId="12629"/>
    <cellStyle name="20 % – Zvýraznění4 8 3 3 2" xfId="27822"/>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3 9" xfId="46594"/>
    <cellStyle name="20 % – Zvýraznění4 8 4" xfId="2375"/>
    <cellStyle name="20 % – Zvýraznění4 8 4 2" xfId="9145"/>
    <cellStyle name="20 % – Zvýraznění4 8 4 2 2" xfId="24361"/>
    <cellStyle name="20 % – Zvýraznění4 8 4 3" xfId="12630"/>
    <cellStyle name="20 % – Zvýraznění4 8 4 3 2" xfId="27823"/>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4 9" xfId="46595"/>
    <cellStyle name="20 % – Zvýraznění4 8 5" xfId="2376"/>
    <cellStyle name="20 % – Zvýraznění4 9" xfId="2377"/>
    <cellStyle name="20 % – Zvýraznění4 9 10" xfId="40042"/>
    <cellStyle name="20 % – Zvýraznění4 9 11" xfId="40043"/>
    <cellStyle name="20 % – Zvýraznění4 9 12" xfId="46596"/>
    <cellStyle name="20 % – Zvýraznění4 9 2" xfId="2378"/>
    <cellStyle name="20 % – Zvýraznění4 9 2 2" xfId="9146"/>
    <cellStyle name="20 % – Zvýraznění4 9 2 2 2" xfId="24362"/>
    <cellStyle name="20 % – Zvýraznění4 9 2 3" xfId="12632"/>
    <cellStyle name="20 % – Zvýraznění4 9 2 3 2" xfId="27825"/>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2 9" xfId="46597"/>
    <cellStyle name="20 % – Zvýraznění4 9 3" xfId="2379"/>
    <cellStyle name="20 % – Zvýraznění4 9 3 2" xfId="9147"/>
    <cellStyle name="20 % – Zvýraznění4 9 3 2 2" xfId="24363"/>
    <cellStyle name="20 % – Zvýraznění4 9 3 3" xfId="12633"/>
    <cellStyle name="20 % – Zvýraznění4 9 3 3 2" xfId="27826"/>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3 9" xfId="46598"/>
    <cellStyle name="20 % – Zvýraznění4 9 4" xfId="2380"/>
    <cellStyle name="20 % – Zvýraznění4 9 4 2" xfId="9148"/>
    <cellStyle name="20 % – Zvýraznění4 9 4 2 2" xfId="24364"/>
    <cellStyle name="20 % – Zvýraznění4 9 4 3" xfId="12634"/>
    <cellStyle name="20 % – Zvýraznění4 9 4 3 2" xfId="27827"/>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4 9" xfId="46599"/>
    <cellStyle name="20 % – Zvýraznění4 9 5" xfId="7992"/>
    <cellStyle name="20 % – Zvýraznění4 9 5 2" xfId="23209"/>
    <cellStyle name="20 % – Zvýraznění4 9 6" xfId="12631"/>
    <cellStyle name="20 % – Zvýraznění4 9 6 2" xfId="27824"/>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12" xfId="46600"/>
    <cellStyle name="20 % – Zvýraznění5 10 2" xfId="2382"/>
    <cellStyle name="20 % – Zvýraznění5 10 2 2" xfId="9149"/>
    <cellStyle name="20 % – Zvýraznění5 10 2 2 2" xfId="24365"/>
    <cellStyle name="20 % – Zvýraznění5 10 2 3" xfId="12636"/>
    <cellStyle name="20 % – Zvýraznění5 10 2 3 2" xfId="27829"/>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2 9" xfId="46601"/>
    <cellStyle name="20 % – Zvýraznění5 10 3" xfId="2383"/>
    <cellStyle name="20 % – Zvýraznění5 10 3 2" xfId="9150"/>
    <cellStyle name="20 % – Zvýraznění5 10 3 2 2" xfId="24366"/>
    <cellStyle name="20 % – Zvýraznění5 10 3 3" xfId="12637"/>
    <cellStyle name="20 % – Zvýraznění5 10 3 3 2" xfId="27830"/>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3 9" xfId="46602"/>
    <cellStyle name="20 % – Zvýraznění5 10 4" xfId="2384"/>
    <cellStyle name="20 % – Zvýraznění5 10 4 2" xfId="9151"/>
    <cellStyle name="20 % – Zvýraznění5 10 4 2 2" xfId="24367"/>
    <cellStyle name="20 % – Zvýraznění5 10 4 3" xfId="12638"/>
    <cellStyle name="20 % – Zvýraznění5 10 4 3 2" xfId="27831"/>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4 9" xfId="46603"/>
    <cellStyle name="20 % – Zvýraznění5 10 5" xfId="8118"/>
    <cellStyle name="20 % – Zvýraznění5 10 5 2" xfId="23334"/>
    <cellStyle name="20 % – Zvýraznění5 10 6" xfId="12635"/>
    <cellStyle name="20 % – Zvýraznění5 10 6 2" xfId="2782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12" xfId="46604"/>
    <cellStyle name="20 % – Zvýraznění5 11 2" xfId="2386"/>
    <cellStyle name="20 % – Zvýraznění5 11 2 2" xfId="9152"/>
    <cellStyle name="20 % – Zvýraznění5 11 2 2 2" xfId="24368"/>
    <cellStyle name="20 % – Zvýraznění5 11 2 3" xfId="12640"/>
    <cellStyle name="20 % – Zvýraznění5 11 2 3 2" xfId="2783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2 9" xfId="46605"/>
    <cellStyle name="20 % – Zvýraznění5 11 3" xfId="2387"/>
    <cellStyle name="20 % – Zvýraznění5 11 3 2" xfId="9153"/>
    <cellStyle name="20 % – Zvýraznění5 11 3 2 2" xfId="24369"/>
    <cellStyle name="20 % – Zvýraznění5 11 3 3" xfId="12641"/>
    <cellStyle name="20 % – Zvýraznění5 11 3 3 2" xfId="27834"/>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3 9" xfId="46606"/>
    <cellStyle name="20 % – Zvýraznění5 11 4" xfId="2388"/>
    <cellStyle name="20 % – Zvýraznění5 11 4 2" xfId="9154"/>
    <cellStyle name="20 % – Zvýraznění5 11 4 2 2" xfId="24370"/>
    <cellStyle name="20 % – Zvýraznění5 11 4 3" xfId="12642"/>
    <cellStyle name="20 % – Zvýraznění5 11 4 3 2" xfId="27835"/>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4 9" xfId="46607"/>
    <cellStyle name="20 % – Zvýraznění5 11 5" xfId="8200"/>
    <cellStyle name="20 % – Zvýraznění5 11 5 2" xfId="23416"/>
    <cellStyle name="20 % – Zvýraznění5 11 6" xfId="12639"/>
    <cellStyle name="20 % – Zvýraznění5 11 6 2" xfId="27832"/>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12" xfId="46608"/>
    <cellStyle name="20 % – Zvýraznění5 12 2" xfId="2390"/>
    <cellStyle name="20 % – Zvýraznění5 12 2 2" xfId="9155"/>
    <cellStyle name="20 % – Zvýraznění5 12 2 2 2" xfId="24371"/>
    <cellStyle name="20 % – Zvýraznění5 12 2 3" xfId="12644"/>
    <cellStyle name="20 % – Zvýraznění5 12 2 3 2" xfId="27837"/>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2 9" xfId="46609"/>
    <cellStyle name="20 % – Zvýraznění5 12 3" xfId="2391"/>
    <cellStyle name="20 % – Zvýraznění5 12 3 2" xfId="9156"/>
    <cellStyle name="20 % – Zvýraznění5 12 3 2 2" xfId="24372"/>
    <cellStyle name="20 % – Zvýraznění5 12 3 3" xfId="12645"/>
    <cellStyle name="20 % – Zvýraznění5 12 3 3 2" xfId="2783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3 9" xfId="46610"/>
    <cellStyle name="20 % – Zvýraznění5 12 4" xfId="2392"/>
    <cellStyle name="20 % – Zvýraznění5 12 4 2" xfId="9157"/>
    <cellStyle name="20 % – Zvýraznění5 12 4 2 2" xfId="24373"/>
    <cellStyle name="20 % – Zvýraznění5 12 4 3" xfId="12646"/>
    <cellStyle name="20 % – Zvýraznění5 12 4 3 2" xfId="27839"/>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4 9" xfId="46611"/>
    <cellStyle name="20 % – Zvýraznění5 12 5" xfId="8293"/>
    <cellStyle name="20 % – Zvýraznění5 12 5 2" xfId="23509"/>
    <cellStyle name="20 % – Zvýraznění5 12 6" xfId="12643"/>
    <cellStyle name="20 % – Zvýraznění5 12 6 2" xfId="27836"/>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3" xfId="12647"/>
    <cellStyle name="20 % – Zvýraznění5 20 3 2" xfId="27840"/>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0 9" xfId="46612"/>
    <cellStyle name="20 % – Zvýraznění5 21" xfId="7585"/>
    <cellStyle name="20 % – Zvýraznění5 21 2" xfId="22806"/>
    <cellStyle name="20 % – Zvýraznění5 3" xfId="129"/>
    <cellStyle name="20 % – Zvýraznění5 3 10" xfId="2544"/>
    <cellStyle name="20 % – Zvýraznění5 3 10 10" xfId="40076"/>
    <cellStyle name="20 % – Zvýraznění5 3 10 11" xfId="40077"/>
    <cellStyle name="20 % – Zvýraznění5 3 10 12" xfId="46613"/>
    <cellStyle name="20 % – Zvýraznění5 3 10 2" xfId="2545"/>
    <cellStyle name="20 % – Zvýraznění5 3 10 2 2" xfId="9158"/>
    <cellStyle name="20 % – Zvýraznění5 3 10 2 2 2" xfId="24374"/>
    <cellStyle name="20 % – Zvýraznění5 3 10 2 3" xfId="12649"/>
    <cellStyle name="20 % – Zvýraznění5 3 10 2 3 2" xfId="27842"/>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2 9" xfId="46614"/>
    <cellStyle name="20 % – Zvýraznění5 3 10 3" xfId="2546"/>
    <cellStyle name="20 % – Zvýraznění5 3 10 3 2" xfId="9159"/>
    <cellStyle name="20 % – Zvýraznění5 3 10 3 2 2" xfId="24375"/>
    <cellStyle name="20 % – Zvýraznění5 3 10 3 3" xfId="12650"/>
    <cellStyle name="20 % – Zvýraznění5 3 10 3 3 2" xfId="27843"/>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3 9" xfId="46615"/>
    <cellStyle name="20 % – Zvýraznění5 3 10 4" xfId="2547"/>
    <cellStyle name="20 % – Zvýraznění5 3 10 4 2" xfId="9160"/>
    <cellStyle name="20 % – Zvýraznění5 3 10 4 2 2" xfId="24376"/>
    <cellStyle name="20 % – Zvýraznění5 3 10 4 3" xfId="12651"/>
    <cellStyle name="20 % – Zvýraznění5 3 10 4 3 2" xfId="27844"/>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4 9" xfId="46616"/>
    <cellStyle name="20 % – Zvýraznění5 3 10 5" xfId="7978"/>
    <cellStyle name="20 % – Zvýraznění5 3 10 5 2" xfId="23195"/>
    <cellStyle name="20 % – Zvýraznění5 3 10 6" xfId="12648"/>
    <cellStyle name="20 % – Zvýraznění5 3 10 6 2" xfId="27841"/>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3" xfId="12652"/>
    <cellStyle name="20 % – Zvýraznění5 3 11 3 2" xfId="27845"/>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1 9" xfId="46617"/>
    <cellStyle name="20 % – Zvýraznění5 3 12" xfId="2549"/>
    <cellStyle name="20 % – Zvýraznění5 3 12 2" xfId="9162"/>
    <cellStyle name="20 % – Zvýraznění5 3 12 2 2" xfId="24378"/>
    <cellStyle name="20 % – Zvýraznění5 3 12 3" xfId="12653"/>
    <cellStyle name="20 % – Zvýraznění5 3 12 3 2" xfId="2784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2 9" xfId="46618"/>
    <cellStyle name="20 % – Zvýraznění5 3 13" xfId="2550"/>
    <cellStyle name="20 % – Zvýraznění5 3 13 2" xfId="9163"/>
    <cellStyle name="20 % – Zvýraznění5 3 13 2 2" xfId="24379"/>
    <cellStyle name="20 % – Zvýraznění5 3 13 3" xfId="12654"/>
    <cellStyle name="20 % – Zvýraznění5 3 13 3 2" xfId="27847"/>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3 9" xfId="4661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3" xfId="12656"/>
    <cellStyle name="20 % – Zvýraznění5 3 2 10 3 2" xfId="27848"/>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0 9" xfId="46620"/>
    <cellStyle name="20 % – Zvýraznění5 3 2 11" xfId="2564"/>
    <cellStyle name="20 % – Zvýraznění5 3 2 11 2" xfId="9165"/>
    <cellStyle name="20 % – Zvýraznění5 3 2 11 2 2" xfId="24381"/>
    <cellStyle name="20 % – Zvýraznění5 3 2 11 3" xfId="12657"/>
    <cellStyle name="20 % – Zvýraznění5 3 2 11 3 2" xfId="27849"/>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1 9" xfId="46621"/>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3" xfId="12658"/>
    <cellStyle name="20 % – Zvýraznění5 3 2 2 10 3 2" xfId="27850"/>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0 9" xfId="46622"/>
    <cellStyle name="20 % – Zvýraznění5 3 2 2 11" xfId="7877"/>
    <cellStyle name="20 % – Zvýraznění5 3 2 2 11 2" xfId="23096"/>
    <cellStyle name="20 % – Zvýraznění5 3 2 2 12" xfId="11533"/>
    <cellStyle name="20 % – Zvýraznění5 3 2 2 12 2" xfId="26729"/>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18" xfId="46623"/>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3" xfId="12659"/>
    <cellStyle name="20 % – Zvýraznění5 3 2 2 7 3 2" xfId="27851"/>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7 9" xfId="46624"/>
    <cellStyle name="20 % – Zvýraznění5 3 2 2 8" xfId="2592"/>
    <cellStyle name="20 % – Zvýraznění5 3 2 2 8 2" xfId="9167"/>
    <cellStyle name="20 % – Zvýraznění5 3 2 2 8 2 2" xfId="24383"/>
    <cellStyle name="20 % – Zvýraznění5 3 2 2 8 3" xfId="12660"/>
    <cellStyle name="20 % – Zvýraznění5 3 2 2 8 3 2" xfId="27852"/>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8 9" xfId="46625"/>
    <cellStyle name="20 % – Zvýraznění5 3 2 2 9" xfId="2593"/>
    <cellStyle name="20 % – Zvýraznění5 3 2 2 9 2" xfId="9168"/>
    <cellStyle name="20 % – Zvýraznění5 3 2 2 9 2 2" xfId="24384"/>
    <cellStyle name="20 % – Zvýraznění5 3 2 2 9 3" xfId="12661"/>
    <cellStyle name="20 % – Zvýraznění5 3 2 2 9 3 2" xfId="27853"/>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2 9 9" xfId="46626"/>
    <cellStyle name="20 % – Zvýraznění5 3 2 3" xfId="448"/>
    <cellStyle name="20 % – Zvýraznění5 3 2 3 10" xfId="19140"/>
    <cellStyle name="20 % – Zvýraznění5 3 2 3 11" xfId="40104"/>
    <cellStyle name="20 % – Zvýraznění5 3 2 3 12" xfId="40105"/>
    <cellStyle name="20 % – Zvýraznění5 3 2 3 13" xfId="46627"/>
    <cellStyle name="20 % – Zvýraznění5 3 2 3 2" xfId="2594"/>
    <cellStyle name="20 % – Zvýraznění5 3 2 3 2 2" xfId="9169"/>
    <cellStyle name="20 % – Zvýraznění5 3 2 3 2 2 2" xfId="24385"/>
    <cellStyle name="20 % – Zvýraznění5 3 2 3 2 3" xfId="12662"/>
    <cellStyle name="20 % – Zvýraznění5 3 2 3 2 3 2" xfId="27854"/>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2 9" xfId="46628"/>
    <cellStyle name="20 % – Zvýraznění5 3 2 3 3" xfId="2595"/>
    <cellStyle name="20 % – Zvýraznění5 3 2 3 3 2" xfId="9170"/>
    <cellStyle name="20 % – Zvýraznění5 3 2 3 3 2 2" xfId="24386"/>
    <cellStyle name="20 % – Zvýraznění5 3 2 3 3 3" xfId="12663"/>
    <cellStyle name="20 % – Zvýraznění5 3 2 3 3 3 2" xfId="27855"/>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3 9" xfId="46629"/>
    <cellStyle name="20 % – Zvýraznění5 3 2 3 4" xfId="2596"/>
    <cellStyle name="20 % – Zvýraznění5 3 2 3 4 2" xfId="9171"/>
    <cellStyle name="20 % – Zvýraznění5 3 2 3 4 2 2" xfId="24387"/>
    <cellStyle name="20 % – Zvýraznění5 3 2 3 4 3" xfId="12664"/>
    <cellStyle name="20 % – Zvýraznění5 3 2 3 4 3 2" xfId="27856"/>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4 9" xfId="46630"/>
    <cellStyle name="20 % – Zvýraznění5 3 2 3 5" xfId="2597"/>
    <cellStyle name="20 % – Zvýraznění5 3 2 3 5 2" xfId="11236"/>
    <cellStyle name="20 % – Zvýraznění5 3 2 3 5 2 2" xfId="26436"/>
    <cellStyle name="20 % – Zvýraznění5 3 2 3 5 3" xfId="12665"/>
    <cellStyle name="20 % – Zvýraznění5 3 2 3 5 3 2" xfId="27857"/>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5 9" xfId="46631"/>
    <cellStyle name="20 % – Zvýraznění5 3 2 3 6" xfId="7803"/>
    <cellStyle name="20 % – Zvýraznění5 3 2 3 6 2" xfId="23022"/>
    <cellStyle name="20 % – Zvýraznění5 3 2 3 7" xfId="11534"/>
    <cellStyle name="20 % – Zvýraznění5 3 2 3 7 2" xfId="26730"/>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13" xfId="46632"/>
    <cellStyle name="20 % – Zvýraznění5 3 2 4 2" xfId="2598"/>
    <cellStyle name="20 % – Zvýraznění5 3 2 4 2 2" xfId="9172"/>
    <cellStyle name="20 % – Zvýraznění5 3 2 4 2 2 2" xfId="24388"/>
    <cellStyle name="20 % – Zvýraznění5 3 2 4 2 3" xfId="12666"/>
    <cellStyle name="20 % – Zvýraznění5 3 2 4 2 3 2" xfId="27858"/>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2 9" xfId="46633"/>
    <cellStyle name="20 % – Zvýraznění5 3 2 4 3" xfId="2599"/>
    <cellStyle name="20 % – Zvýraznění5 3 2 4 3 2" xfId="9173"/>
    <cellStyle name="20 % – Zvýraznění5 3 2 4 3 2 2" xfId="24389"/>
    <cellStyle name="20 % – Zvýraznění5 3 2 4 3 3" xfId="12667"/>
    <cellStyle name="20 % – Zvýraznění5 3 2 4 3 3 2" xfId="27859"/>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3 9" xfId="46634"/>
    <cellStyle name="20 % – Zvýraznění5 3 2 4 4" xfId="2600"/>
    <cellStyle name="20 % – Zvýraznění5 3 2 4 4 2" xfId="9174"/>
    <cellStyle name="20 % – Zvýraznění5 3 2 4 4 2 2" xfId="24390"/>
    <cellStyle name="20 % – Zvýraznění5 3 2 4 4 3" xfId="12668"/>
    <cellStyle name="20 % – Zvýraznění5 3 2 4 4 3 2" xfId="27860"/>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4 9" xfId="46635"/>
    <cellStyle name="20 % – Zvýraznění5 3 2 4 5" xfId="2601"/>
    <cellStyle name="20 % – Zvýraznění5 3 2 4 5 2" xfId="11064"/>
    <cellStyle name="20 % – Zvýraznění5 3 2 4 5 2 2" xfId="26264"/>
    <cellStyle name="20 % – Zvýraznění5 3 2 4 5 3" xfId="12669"/>
    <cellStyle name="20 % – Zvýraznění5 3 2 4 5 3 2" xfId="2786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5 9" xfId="46636"/>
    <cellStyle name="20 % – Zvýraznění5 3 2 4 6" xfId="7590"/>
    <cellStyle name="20 % – Zvýraznění5 3 2 4 6 2" xfId="22811"/>
    <cellStyle name="20 % – Zvýraznění5 3 2 4 7" xfId="11535"/>
    <cellStyle name="20 % – Zvýraznění5 3 2 4 7 2" xfId="26731"/>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12" xfId="46637"/>
    <cellStyle name="20 % – Zvýraznění5 3 2 5 2" xfId="2603"/>
    <cellStyle name="20 % – Zvýraznění5 3 2 5 2 2" xfId="9175"/>
    <cellStyle name="20 % – Zvýraznění5 3 2 5 2 2 2" xfId="24391"/>
    <cellStyle name="20 % – Zvýraznění5 3 2 5 2 3" xfId="12671"/>
    <cellStyle name="20 % – Zvýraznění5 3 2 5 2 3 2" xfId="27863"/>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2 9" xfId="46638"/>
    <cellStyle name="20 % – Zvýraznění5 3 2 5 3" xfId="2604"/>
    <cellStyle name="20 % – Zvýraznění5 3 2 5 3 2" xfId="9176"/>
    <cellStyle name="20 % – Zvýraznění5 3 2 5 3 2 2" xfId="24392"/>
    <cellStyle name="20 % – Zvýraznění5 3 2 5 3 3" xfId="12672"/>
    <cellStyle name="20 % – Zvýraznění5 3 2 5 3 3 2" xfId="27864"/>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3 9" xfId="46639"/>
    <cellStyle name="20 % – Zvýraznění5 3 2 5 4" xfId="2605"/>
    <cellStyle name="20 % – Zvýraznění5 3 2 5 4 2" xfId="9177"/>
    <cellStyle name="20 % – Zvýraznění5 3 2 5 4 2 2" xfId="24393"/>
    <cellStyle name="20 % – Zvýraznění5 3 2 5 4 3" xfId="12673"/>
    <cellStyle name="20 % – Zvýraznění5 3 2 5 4 3 2" xfId="27865"/>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4 9" xfId="46640"/>
    <cellStyle name="20 % – Zvýraznění5 3 2 5 5" xfId="7896"/>
    <cellStyle name="20 % – Zvýraznění5 3 2 5 5 2" xfId="23113"/>
    <cellStyle name="20 % – Zvýraznění5 3 2 5 6" xfId="12670"/>
    <cellStyle name="20 % – Zvýraznění5 3 2 5 6 2" xfId="27862"/>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12" xfId="46641"/>
    <cellStyle name="20 % – Zvýraznění5 3 2 6 2" xfId="2607"/>
    <cellStyle name="20 % – Zvýraznění5 3 2 6 2 2" xfId="9178"/>
    <cellStyle name="20 % – Zvýraznění5 3 2 6 2 2 2" xfId="24394"/>
    <cellStyle name="20 % – Zvýraznění5 3 2 6 2 3" xfId="12675"/>
    <cellStyle name="20 % – Zvýraznění5 3 2 6 2 3 2" xfId="27867"/>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2 9" xfId="46642"/>
    <cellStyle name="20 % – Zvýraznění5 3 2 6 3" xfId="2608"/>
    <cellStyle name="20 % – Zvýraznění5 3 2 6 3 2" xfId="9179"/>
    <cellStyle name="20 % – Zvýraznění5 3 2 6 3 2 2" xfId="24395"/>
    <cellStyle name="20 % – Zvýraznění5 3 2 6 3 3" xfId="12676"/>
    <cellStyle name="20 % – Zvýraznění5 3 2 6 3 3 2" xfId="27868"/>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3 9" xfId="46643"/>
    <cellStyle name="20 % – Zvýraznění5 3 2 6 4" xfId="2609"/>
    <cellStyle name="20 % – Zvýraznění5 3 2 6 4 2" xfId="9180"/>
    <cellStyle name="20 % – Zvýraznění5 3 2 6 4 2 2" xfId="24396"/>
    <cellStyle name="20 % – Zvýraznění5 3 2 6 4 3" xfId="12677"/>
    <cellStyle name="20 % – Zvýraznění5 3 2 6 4 3 2" xfId="27869"/>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4 9" xfId="46644"/>
    <cellStyle name="20 % – Zvýraznění5 3 2 6 5" xfId="8270"/>
    <cellStyle name="20 % – Zvýraznění5 3 2 6 5 2" xfId="23486"/>
    <cellStyle name="20 % – Zvýraznění5 3 2 6 6" xfId="12674"/>
    <cellStyle name="20 % – Zvýraznění5 3 2 6 6 2" xfId="2786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12" xfId="46645"/>
    <cellStyle name="20 % – Zvýraznění5 3 2 7 2" xfId="2611"/>
    <cellStyle name="20 % – Zvýraznění5 3 2 7 2 2" xfId="9181"/>
    <cellStyle name="20 % – Zvýraznění5 3 2 7 2 2 2" xfId="24397"/>
    <cellStyle name="20 % – Zvýraznění5 3 2 7 2 3" xfId="12679"/>
    <cellStyle name="20 % – Zvýraznění5 3 2 7 2 3 2" xfId="2787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2 9" xfId="46646"/>
    <cellStyle name="20 % – Zvýraznění5 3 2 7 3" xfId="2612"/>
    <cellStyle name="20 % – Zvýraznění5 3 2 7 3 2" xfId="9182"/>
    <cellStyle name="20 % – Zvýraznění5 3 2 7 3 2 2" xfId="24398"/>
    <cellStyle name="20 % – Zvýraznění5 3 2 7 3 3" xfId="12680"/>
    <cellStyle name="20 % – Zvýraznění5 3 2 7 3 3 2" xfId="27872"/>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3 9" xfId="46647"/>
    <cellStyle name="20 % – Zvýraznění5 3 2 7 4" xfId="2613"/>
    <cellStyle name="20 % – Zvýraznění5 3 2 7 4 2" xfId="9183"/>
    <cellStyle name="20 % – Zvýraznění5 3 2 7 4 2 2" xfId="24399"/>
    <cellStyle name="20 % – Zvýraznění5 3 2 7 4 3" xfId="12681"/>
    <cellStyle name="20 % – Zvýraznění5 3 2 7 4 3 2" xfId="27873"/>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4 9" xfId="46648"/>
    <cellStyle name="20 % – Zvýraznění5 3 2 7 5" xfId="8358"/>
    <cellStyle name="20 % – Zvýraznění5 3 2 7 5 2" xfId="23574"/>
    <cellStyle name="20 % – Zvýraznění5 3 2 7 6" xfId="12678"/>
    <cellStyle name="20 % – Zvýraznění5 3 2 7 6 2" xfId="27870"/>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12" xfId="46649"/>
    <cellStyle name="20 % – Zvýraznění5 3 2 8 2" xfId="2615"/>
    <cellStyle name="20 % – Zvýraznění5 3 2 8 2 2" xfId="9184"/>
    <cellStyle name="20 % – Zvýraznění5 3 2 8 2 2 2" xfId="24400"/>
    <cellStyle name="20 % – Zvýraznění5 3 2 8 2 3" xfId="12683"/>
    <cellStyle name="20 % – Zvýraznění5 3 2 8 2 3 2" xfId="27875"/>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2 9" xfId="46650"/>
    <cellStyle name="20 % – Zvýraznění5 3 2 8 3" xfId="2616"/>
    <cellStyle name="20 % – Zvýraznění5 3 2 8 3 2" xfId="9185"/>
    <cellStyle name="20 % – Zvýraznění5 3 2 8 3 2 2" xfId="24401"/>
    <cellStyle name="20 % – Zvýraznění5 3 2 8 3 3" xfId="12684"/>
    <cellStyle name="20 % – Zvýraznění5 3 2 8 3 3 2" xfId="2787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3 9" xfId="46651"/>
    <cellStyle name="20 % – Zvýraznění5 3 2 8 4" xfId="2617"/>
    <cellStyle name="20 % – Zvýraznění5 3 2 8 4 2" xfId="9186"/>
    <cellStyle name="20 % – Zvýraznění5 3 2 8 4 2 2" xfId="24402"/>
    <cellStyle name="20 % – Zvýraznění5 3 2 8 4 3" xfId="12685"/>
    <cellStyle name="20 % – Zvýraznění5 3 2 8 4 3 2" xfId="27877"/>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4 9" xfId="46652"/>
    <cellStyle name="20 % – Zvýraznění5 3 2 8 5" xfId="8441"/>
    <cellStyle name="20 % – Zvýraznění5 3 2 8 5 2" xfId="23657"/>
    <cellStyle name="20 % – Zvýraznění5 3 2 8 6" xfId="12682"/>
    <cellStyle name="20 % – Zvýraznění5 3 2 8 6 2" xfId="27874"/>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3" xfId="12686"/>
    <cellStyle name="20 % – Zvýraznění5 3 2 9 3 2" xfId="27878"/>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 9 9" xfId="46653"/>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3" xfId="12687"/>
    <cellStyle name="20 % – Zvýraznění5 3 21 3 2" xfId="27879"/>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1 9" xfId="46654"/>
    <cellStyle name="20 % – Zvýraznění5 3 22" xfId="7606"/>
    <cellStyle name="20 % – Zvýraznění5 3 22 2" xfId="22825"/>
    <cellStyle name="20 % – Zvýraznění5 3 3" xfId="450"/>
    <cellStyle name="20 % – Zvýraznění5 3 3 10" xfId="2622"/>
    <cellStyle name="20 % – Zvýraznění5 3 3 10 2" xfId="9188"/>
    <cellStyle name="20 % – Zvýraznění5 3 3 10 2 2" xfId="24404"/>
    <cellStyle name="20 % – Zvýraznění5 3 3 10 3" xfId="12688"/>
    <cellStyle name="20 % – Zvýraznění5 3 3 10 3 2" xfId="27880"/>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0 9" xfId="46655"/>
    <cellStyle name="20 % – Zvýraznění5 3 3 11" xfId="2623"/>
    <cellStyle name="20 % – Zvýraznění5 3 3 11 2" xfId="11319"/>
    <cellStyle name="20 % – Zvýraznění5 3 3 11 2 2" xfId="26519"/>
    <cellStyle name="20 % – Zvýraznění5 3 3 11 3" xfId="12689"/>
    <cellStyle name="20 % – Zvýraznění5 3 3 11 3 2" xfId="27881"/>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1 9" xfId="46656"/>
    <cellStyle name="20 % – Zvýraznění5 3 3 12" xfId="7861"/>
    <cellStyle name="20 % – Zvýraznění5 3 3 12 2" xfId="23080"/>
    <cellStyle name="20 % – Zvýraznění5 3 3 13" xfId="11536"/>
    <cellStyle name="20 % – Zvýraznění5 3 3 13 2" xfId="26732"/>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19" xfId="46657"/>
    <cellStyle name="20 % – Zvýraznění5 3 3 2" xfId="2624"/>
    <cellStyle name="20 % – Zvýraznění5 3 3 2 10" xfId="40166"/>
    <cellStyle name="20 % – Zvýraznění5 3 3 2 11" xfId="40167"/>
    <cellStyle name="20 % – Zvýraznění5 3 3 2 12" xfId="46658"/>
    <cellStyle name="20 % – Zvýraznění5 3 3 2 2" xfId="2625"/>
    <cellStyle name="20 % – Zvýraznění5 3 3 2 2 2" xfId="9189"/>
    <cellStyle name="20 % – Zvýraznění5 3 3 2 2 2 2" xfId="24405"/>
    <cellStyle name="20 % – Zvýraznění5 3 3 2 2 3" xfId="12691"/>
    <cellStyle name="20 % – Zvýraznění5 3 3 2 2 3 2" xfId="27883"/>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2 9" xfId="46659"/>
    <cellStyle name="20 % – Zvýraznění5 3 3 2 3" xfId="2626"/>
    <cellStyle name="20 % – Zvýraznění5 3 3 2 3 2" xfId="9190"/>
    <cellStyle name="20 % – Zvýraznění5 3 3 2 3 2 2" xfId="24406"/>
    <cellStyle name="20 % – Zvýraznění5 3 3 2 3 3" xfId="12692"/>
    <cellStyle name="20 % – Zvýraznění5 3 3 2 3 3 2" xfId="2788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3 9" xfId="46660"/>
    <cellStyle name="20 % – Zvýraznění5 3 3 2 4" xfId="2627"/>
    <cellStyle name="20 % – Zvýraznění5 3 3 2 4 2" xfId="9191"/>
    <cellStyle name="20 % – Zvýraznění5 3 3 2 4 2 2" xfId="24407"/>
    <cellStyle name="20 % – Zvýraznění5 3 3 2 4 3" xfId="12693"/>
    <cellStyle name="20 % – Zvýraznění5 3 3 2 4 3 2" xfId="27885"/>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4 9" xfId="46661"/>
    <cellStyle name="20 % – Zvýraznění5 3 3 2 5" xfId="7922"/>
    <cellStyle name="20 % – Zvýraznění5 3 3 2 5 2" xfId="23139"/>
    <cellStyle name="20 % – Zvýraznění5 3 3 2 6" xfId="12690"/>
    <cellStyle name="20 % – Zvýraznění5 3 3 2 6 2" xfId="27882"/>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12" xfId="46662"/>
    <cellStyle name="20 % – Zvýraznění5 3 3 3 2" xfId="2629"/>
    <cellStyle name="20 % – Zvýraznění5 3 3 3 2 2" xfId="9192"/>
    <cellStyle name="20 % – Zvýraznění5 3 3 3 2 2 2" xfId="24408"/>
    <cellStyle name="20 % – Zvýraznění5 3 3 3 2 3" xfId="12695"/>
    <cellStyle name="20 % – Zvýraznění5 3 3 3 2 3 2" xfId="27887"/>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2 9" xfId="46663"/>
    <cellStyle name="20 % – Zvýraznění5 3 3 3 3" xfId="2630"/>
    <cellStyle name="20 % – Zvýraznění5 3 3 3 3 2" xfId="9193"/>
    <cellStyle name="20 % – Zvýraznění5 3 3 3 3 2 2" xfId="24409"/>
    <cellStyle name="20 % – Zvýraznění5 3 3 3 3 3" xfId="12696"/>
    <cellStyle name="20 % – Zvýraznění5 3 3 3 3 3 2" xfId="27888"/>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3 9" xfId="46664"/>
    <cellStyle name="20 % – Zvýraznění5 3 3 3 4" xfId="2631"/>
    <cellStyle name="20 % – Zvýraznění5 3 3 3 4 2" xfId="9194"/>
    <cellStyle name="20 % – Zvýraznění5 3 3 3 4 2 2" xfId="24410"/>
    <cellStyle name="20 % – Zvýraznění5 3 3 3 4 3" xfId="12697"/>
    <cellStyle name="20 % – Zvýraznění5 3 3 3 4 3 2" xfId="2788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4 9" xfId="46665"/>
    <cellStyle name="20 % – Zvýraznění5 3 3 3 5" xfId="8075"/>
    <cellStyle name="20 % – Zvýraznění5 3 3 3 5 2" xfId="23291"/>
    <cellStyle name="20 % – Zvýraznění5 3 3 3 6" xfId="12694"/>
    <cellStyle name="20 % – Zvýraznění5 3 3 3 6 2" xfId="27886"/>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12" xfId="46666"/>
    <cellStyle name="20 % – Zvýraznění5 3 3 4 2" xfId="2633"/>
    <cellStyle name="20 % – Zvýraznění5 3 3 4 2 2" xfId="9195"/>
    <cellStyle name="20 % – Zvýraznění5 3 3 4 2 2 2" xfId="24411"/>
    <cellStyle name="20 % – Zvýraznění5 3 3 4 2 3" xfId="12699"/>
    <cellStyle name="20 % – Zvýraznění5 3 3 4 2 3 2" xfId="27891"/>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2 9" xfId="46667"/>
    <cellStyle name="20 % – Zvýraznění5 3 3 4 3" xfId="2634"/>
    <cellStyle name="20 % – Zvýraznění5 3 3 4 3 2" xfId="9196"/>
    <cellStyle name="20 % – Zvýraznění5 3 3 4 3 2 2" xfId="24412"/>
    <cellStyle name="20 % – Zvýraznění5 3 3 4 3 3" xfId="12700"/>
    <cellStyle name="20 % – Zvýraznění5 3 3 4 3 3 2" xfId="27892"/>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3 9" xfId="46668"/>
    <cellStyle name="20 % – Zvýraznění5 3 3 4 4" xfId="2635"/>
    <cellStyle name="20 % – Zvýraznění5 3 3 4 4 2" xfId="9197"/>
    <cellStyle name="20 % – Zvýraznění5 3 3 4 4 2 2" xfId="24413"/>
    <cellStyle name="20 % – Zvýraznění5 3 3 4 4 3" xfId="12701"/>
    <cellStyle name="20 % – Zvýraznění5 3 3 4 4 3 2" xfId="27893"/>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4 9" xfId="46669"/>
    <cellStyle name="20 % – Zvýraznění5 3 3 4 5" xfId="8155"/>
    <cellStyle name="20 % – Zvýraznění5 3 3 4 5 2" xfId="23371"/>
    <cellStyle name="20 % – Zvýraznění5 3 3 4 6" xfId="12698"/>
    <cellStyle name="20 % – Zvýraznění5 3 3 4 6 2" xfId="27890"/>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12" xfId="46670"/>
    <cellStyle name="20 % – Zvýraznění5 3 3 5 2" xfId="2637"/>
    <cellStyle name="20 % – Zvýraznění5 3 3 5 2 2" xfId="9198"/>
    <cellStyle name="20 % – Zvýraznění5 3 3 5 2 2 2" xfId="24414"/>
    <cellStyle name="20 % – Zvýraznění5 3 3 5 2 3" xfId="12703"/>
    <cellStyle name="20 % – Zvýraznění5 3 3 5 2 3 2" xfId="27895"/>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2 9" xfId="46671"/>
    <cellStyle name="20 % – Zvýraznění5 3 3 5 3" xfId="2638"/>
    <cellStyle name="20 % – Zvýraznění5 3 3 5 3 2" xfId="9199"/>
    <cellStyle name="20 % – Zvýraznění5 3 3 5 3 2 2" xfId="24415"/>
    <cellStyle name="20 % – Zvýraznění5 3 3 5 3 3" xfId="12704"/>
    <cellStyle name="20 % – Zvýraznění5 3 3 5 3 3 2" xfId="27896"/>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3 9" xfId="46672"/>
    <cellStyle name="20 % – Zvýraznění5 3 3 5 4" xfId="2639"/>
    <cellStyle name="20 % – Zvýraznění5 3 3 5 4 2" xfId="9200"/>
    <cellStyle name="20 % – Zvýraznění5 3 3 5 4 2 2" xfId="24416"/>
    <cellStyle name="20 % – Zvýraznění5 3 3 5 4 3" xfId="12705"/>
    <cellStyle name="20 % – Zvýraznění5 3 3 5 4 3 2" xfId="27897"/>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4 9" xfId="46673"/>
    <cellStyle name="20 % – Zvýraznění5 3 3 5 5" xfId="8237"/>
    <cellStyle name="20 % – Zvýraznění5 3 3 5 5 2" xfId="23453"/>
    <cellStyle name="20 % – Zvýraznění5 3 3 5 6" xfId="12702"/>
    <cellStyle name="20 % – Zvýraznění5 3 3 5 6 2" xfId="2789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12" xfId="46674"/>
    <cellStyle name="20 % – Zvýraznění5 3 3 6 2" xfId="2641"/>
    <cellStyle name="20 % – Zvýraznění5 3 3 6 2 2" xfId="9201"/>
    <cellStyle name="20 % – Zvýraznění5 3 3 6 2 2 2" xfId="24417"/>
    <cellStyle name="20 % – Zvýraznění5 3 3 6 2 3" xfId="12707"/>
    <cellStyle name="20 % – Zvýraznění5 3 3 6 2 3 2" xfId="2789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2 9" xfId="46675"/>
    <cellStyle name="20 % – Zvýraznění5 3 3 6 3" xfId="2642"/>
    <cellStyle name="20 % – Zvýraznění5 3 3 6 3 2" xfId="9202"/>
    <cellStyle name="20 % – Zvýraznění5 3 3 6 3 2 2" xfId="24418"/>
    <cellStyle name="20 % – Zvýraznění5 3 3 6 3 3" xfId="12708"/>
    <cellStyle name="20 % – Zvýraznění5 3 3 6 3 3 2" xfId="27900"/>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3 9" xfId="46676"/>
    <cellStyle name="20 % – Zvýraznění5 3 3 6 4" xfId="2643"/>
    <cellStyle name="20 % – Zvýraznění5 3 3 6 4 2" xfId="9203"/>
    <cellStyle name="20 % – Zvýraznění5 3 3 6 4 2 2" xfId="24419"/>
    <cellStyle name="20 % – Zvýraznění5 3 3 6 4 3" xfId="12709"/>
    <cellStyle name="20 % – Zvýraznění5 3 3 6 4 3 2" xfId="27901"/>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4 9" xfId="46677"/>
    <cellStyle name="20 % – Zvýraznění5 3 3 6 5" xfId="8330"/>
    <cellStyle name="20 % – Zvýraznění5 3 3 6 5 2" xfId="23546"/>
    <cellStyle name="20 % – Zvýraznění5 3 3 6 6" xfId="12706"/>
    <cellStyle name="20 % – Zvýraznění5 3 3 6 6 2" xfId="27898"/>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12" xfId="46678"/>
    <cellStyle name="20 % – Zvýraznění5 3 3 7 2" xfId="2645"/>
    <cellStyle name="20 % – Zvýraznění5 3 3 7 2 2" xfId="9204"/>
    <cellStyle name="20 % – Zvýraznění5 3 3 7 2 2 2" xfId="24420"/>
    <cellStyle name="20 % – Zvýraznění5 3 3 7 2 3" xfId="12711"/>
    <cellStyle name="20 % – Zvýraznění5 3 3 7 2 3 2" xfId="27903"/>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2 9" xfId="46679"/>
    <cellStyle name="20 % – Zvýraznění5 3 3 7 3" xfId="2646"/>
    <cellStyle name="20 % – Zvýraznění5 3 3 7 3 2" xfId="9205"/>
    <cellStyle name="20 % – Zvýraznění5 3 3 7 3 2 2" xfId="24421"/>
    <cellStyle name="20 % – Zvýraznění5 3 3 7 3 3" xfId="12712"/>
    <cellStyle name="20 % – Zvýraznění5 3 3 7 3 3 2" xfId="2790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3 9" xfId="46680"/>
    <cellStyle name="20 % – Zvýraznění5 3 3 7 4" xfId="2647"/>
    <cellStyle name="20 % – Zvýraznění5 3 3 7 4 2" xfId="9206"/>
    <cellStyle name="20 % – Zvýraznění5 3 3 7 4 2 2" xfId="24422"/>
    <cellStyle name="20 % – Zvýraznění5 3 3 7 4 3" xfId="12713"/>
    <cellStyle name="20 % – Zvýraznění5 3 3 7 4 3 2" xfId="27905"/>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4 9" xfId="46681"/>
    <cellStyle name="20 % – Zvýraznění5 3 3 7 5" xfId="8413"/>
    <cellStyle name="20 % – Zvýraznění5 3 3 7 5 2" xfId="23629"/>
    <cellStyle name="20 % – Zvýraznění5 3 3 7 6" xfId="12710"/>
    <cellStyle name="20 % – Zvýraznění5 3 3 7 6 2" xfId="27902"/>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3" xfId="12714"/>
    <cellStyle name="20 % – Zvýraznění5 3 3 8 3 2" xfId="27906"/>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8 9" xfId="46682"/>
    <cellStyle name="20 % – Zvýraznění5 3 3 9" xfId="2649"/>
    <cellStyle name="20 % – Zvýraznění5 3 3 9 2" xfId="9208"/>
    <cellStyle name="20 % – Zvýraznění5 3 3 9 2 2" xfId="24424"/>
    <cellStyle name="20 % – Zvýraznění5 3 3 9 3" xfId="12715"/>
    <cellStyle name="20 % – Zvýraznění5 3 3 9 3 2" xfId="27907"/>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3 9 9" xfId="46683"/>
    <cellStyle name="20 % – Zvýraznění5 3 4" xfId="451"/>
    <cellStyle name="20 % – Zvýraznění5 3 4 10" xfId="19143"/>
    <cellStyle name="20 % – Zvýraznění5 3 4 11" xfId="40218"/>
    <cellStyle name="20 % – Zvýraznění5 3 4 12" xfId="40219"/>
    <cellStyle name="20 % – Zvýraznění5 3 4 13" xfId="46684"/>
    <cellStyle name="20 % – Zvýraznění5 3 4 2" xfId="2650"/>
    <cellStyle name="20 % – Zvýraznění5 3 4 2 2" xfId="9209"/>
    <cellStyle name="20 % – Zvýraznění5 3 4 2 2 2" xfId="24425"/>
    <cellStyle name="20 % – Zvýraznění5 3 4 2 3" xfId="12716"/>
    <cellStyle name="20 % – Zvýraznění5 3 4 2 3 2" xfId="27908"/>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2 9" xfId="46685"/>
    <cellStyle name="20 % – Zvýraznění5 3 4 3" xfId="2651"/>
    <cellStyle name="20 % – Zvýraznění5 3 4 3 2" xfId="9210"/>
    <cellStyle name="20 % – Zvýraznění5 3 4 3 2 2" xfId="24426"/>
    <cellStyle name="20 % – Zvýraznění5 3 4 3 3" xfId="12717"/>
    <cellStyle name="20 % – Zvýraznění5 3 4 3 3 2" xfId="27909"/>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3 9" xfId="46686"/>
    <cellStyle name="20 % – Zvýraznění5 3 4 4" xfId="2652"/>
    <cellStyle name="20 % – Zvýraznění5 3 4 4 2" xfId="9211"/>
    <cellStyle name="20 % – Zvýraznění5 3 4 4 2 2" xfId="24427"/>
    <cellStyle name="20 % – Zvýraznění5 3 4 4 3" xfId="12718"/>
    <cellStyle name="20 % – Zvýraznění5 3 4 4 3 2" xfId="27910"/>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4 9" xfId="46687"/>
    <cellStyle name="20 % – Zvýraznění5 3 4 5" xfId="2653"/>
    <cellStyle name="20 % – Zvýraznění5 3 4 5 2" xfId="11085"/>
    <cellStyle name="20 % – Zvýraznění5 3 4 5 2 2" xfId="26285"/>
    <cellStyle name="20 % – Zvýraznění5 3 4 5 3" xfId="12719"/>
    <cellStyle name="20 % – Zvýraznění5 3 4 5 3 2" xfId="27911"/>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5 9" xfId="46688"/>
    <cellStyle name="20 % – Zvýraznění5 3 4 6" xfId="7817"/>
    <cellStyle name="20 % – Zvýraznění5 3 4 6 2" xfId="23036"/>
    <cellStyle name="20 % – Zvýraznění5 3 4 7" xfId="11537"/>
    <cellStyle name="20 % – Zvýraznění5 3 4 7 2" xfId="26733"/>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13" xfId="46689"/>
    <cellStyle name="20 % – Zvýraznění5 3 5 2" xfId="2654"/>
    <cellStyle name="20 % – Zvýraznění5 3 5 2 2" xfId="9212"/>
    <cellStyle name="20 % – Zvýraznění5 3 5 2 2 2" xfId="24428"/>
    <cellStyle name="20 % – Zvýraznění5 3 5 2 3" xfId="12720"/>
    <cellStyle name="20 % – Zvýraznění5 3 5 2 3 2" xfId="27912"/>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2 9" xfId="46690"/>
    <cellStyle name="20 % – Zvýraznění5 3 5 3" xfId="2655"/>
    <cellStyle name="20 % – Zvýraznění5 3 5 3 2" xfId="9213"/>
    <cellStyle name="20 % – Zvýraznění5 3 5 3 2 2" xfId="24429"/>
    <cellStyle name="20 % – Zvýraznění5 3 5 3 3" xfId="12721"/>
    <cellStyle name="20 % – Zvýraznění5 3 5 3 3 2" xfId="27913"/>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3 9" xfId="46691"/>
    <cellStyle name="20 % – Zvýraznění5 3 5 4" xfId="2656"/>
    <cellStyle name="20 % – Zvýraznění5 3 5 4 2" xfId="9214"/>
    <cellStyle name="20 % – Zvýraznění5 3 5 4 2 2" xfId="24430"/>
    <cellStyle name="20 % – Zvýraznění5 3 5 4 3" xfId="12722"/>
    <cellStyle name="20 % – Zvýraznění5 3 5 4 3 2" xfId="2791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4 9" xfId="46692"/>
    <cellStyle name="20 % – Zvýraznění5 3 5 5" xfId="2657"/>
    <cellStyle name="20 % – Zvýraznění5 3 5 5 2" xfId="11228"/>
    <cellStyle name="20 % – Zvýraznění5 3 5 5 2 2" xfId="26428"/>
    <cellStyle name="20 % – Zvýraznění5 3 5 5 3" xfId="12723"/>
    <cellStyle name="20 % – Zvýraznění5 3 5 5 3 2" xfId="27915"/>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5 9" xfId="46693"/>
    <cellStyle name="20 % – Zvýraznění5 3 5 6" xfId="7697"/>
    <cellStyle name="20 % – Zvýraznění5 3 5 6 2" xfId="22916"/>
    <cellStyle name="20 % – Zvýraznění5 3 5 7" xfId="11538"/>
    <cellStyle name="20 % – Zvýraznění5 3 5 7 2" xfId="2673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12" xfId="46694"/>
    <cellStyle name="20 % – Zvýraznění5 3 6 2" xfId="2659"/>
    <cellStyle name="20 % – Zvýraznění5 3 6 2 2" xfId="9215"/>
    <cellStyle name="20 % – Zvýraznění5 3 6 2 2 2" xfId="24431"/>
    <cellStyle name="20 % – Zvýraznění5 3 6 2 3" xfId="12725"/>
    <cellStyle name="20 % – Zvýraznění5 3 6 2 3 2" xfId="27917"/>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2 9" xfId="46695"/>
    <cellStyle name="20 % – Zvýraznění5 3 6 3" xfId="2660"/>
    <cellStyle name="20 % – Zvýraznění5 3 6 3 2" xfId="9216"/>
    <cellStyle name="20 % – Zvýraznění5 3 6 3 2 2" xfId="24432"/>
    <cellStyle name="20 % – Zvýraznění5 3 6 3 3" xfId="12726"/>
    <cellStyle name="20 % – Zvýraznění5 3 6 3 3 2" xfId="27918"/>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3 9" xfId="46696"/>
    <cellStyle name="20 % – Zvýraznění5 3 6 4" xfId="2661"/>
    <cellStyle name="20 % – Zvýraznění5 3 6 4 2" xfId="9217"/>
    <cellStyle name="20 % – Zvýraznění5 3 6 4 2 2" xfId="24433"/>
    <cellStyle name="20 % – Zvýraznění5 3 6 4 3" xfId="12727"/>
    <cellStyle name="20 % – Zvýraznění5 3 6 4 3 2" xfId="2791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4 9" xfId="46697"/>
    <cellStyle name="20 % – Zvýraznění5 3 6 5" xfId="8020"/>
    <cellStyle name="20 % – Zvýraznění5 3 6 5 2" xfId="23236"/>
    <cellStyle name="20 % – Zvýraznění5 3 6 6" xfId="12724"/>
    <cellStyle name="20 % – Zvýraznění5 3 6 6 2" xfId="27916"/>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12" xfId="46698"/>
    <cellStyle name="20 % – Zvýraznění5 3 7 2" xfId="2663"/>
    <cellStyle name="20 % – Zvýraznění5 3 7 2 2" xfId="9218"/>
    <cellStyle name="20 % – Zvýraznění5 3 7 2 2 2" xfId="24434"/>
    <cellStyle name="20 % – Zvýraznění5 3 7 2 3" xfId="12729"/>
    <cellStyle name="20 % – Zvýraznění5 3 7 2 3 2" xfId="27921"/>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2 9" xfId="46699"/>
    <cellStyle name="20 % – Zvýraznění5 3 7 3" xfId="2664"/>
    <cellStyle name="20 % – Zvýraznění5 3 7 3 2" xfId="9219"/>
    <cellStyle name="20 % – Zvýraznění5 3 7 3 2 2" xfId="24435"/>
    <cellStyle name="20 % – Zvýraznění5 3 7 3 3" xfId="12730"/>
    <cellStyle name="20 % – Zvýraznění5 3 7 3 3 2" xfId="27922"/>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3 9" xfId="46700"/>
    <cellStyle name="20 % – Zvýraznění5 3 7 4" xfId="2665"/>
    <cellStyle name="20 % – Zvýraznění5 3 7 4 2" xfId="9220"/>
    <cellStyle name="20 % – Zvýraznění5 3 7 4 2 2" xfId="24436"/>
    <cellStyle name="20 % – Zvýraznění5 3 7 4 3" xfId="12731"/>
    <cellStyle name="20 % – Zvýraznění5 3 7 4 3 2" xfId="27923"/>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4 9" xfId="46701"/>
    <cellStyle name="20 % – Zvýraznění5 3 7 5" xfId="7950"/>
    <cellStyle name="20 % – Zvýraznění5 3 7 5 2" xfId="23167"/>
    <cellStyle name="20 % – Zvýraznění5 3 7 6" xfId="12728"/>
    <cellStyle name="20 % – Zvýraznění5 3 7 6 2" xfId="27920"/>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12" xfId="46702"/>
    <cellStyle name="20 % – Zvýraznění5 3 8 2" xfId="2667"/>
    <cellStyle name="20 % – Zvýraznění5 3 8 2 2" xfId="9221"/>
    <cellStyle name="20 % – Zvýraznění5 3 8 2 2 2" xfId="24437"/>
    <cellStyle name="20 % – Zvýraznění5 3 8 2 3" xfId="12733"/>
    <cellStyle name="20 % – Zvýraznění5 3 8 2 3 2" xfId="27925"/>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2 9" xfId="46703"/>
    <cellStyle name="20 % – Zvýraznění5 3 8 3" xfId="2668"/>
    <cellStyle name="20 % – Zvýraznění5 3 8 3 2" xfId="9222"/>
    <cellStyle name="20 % – Zvýraznění5 3 8 3 2 2" xfId="24438"/>
    <cellStyle name="20 % – Zvýraznění5 3 8 3 3" xfId="12734"/>
    <cellStyle name="20 % – Zvýraznění5 3 8 3 3 2" xfId="27926"/>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3 9" xfId="46704"/>
    <cellStyle name="20 % – Zvýraznění5 3 8 4" xfId="2669"/>
    <cellStyle name="20 % – Zvýraznění5 3 8 4 2" xfId="9223"/>
    <cellStyle name="20 % – Zvýraznění5 3 8 4 2 2" xfId="24439"/>
    <cellStyle name="20 % – Zvýraznění5 3 8 4 3" xfId="12735"/>
    <cellStyle name="20 % – Zvýraznění5 3 8 4 3 2" xfId="27927"/>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4 9" xfId="46705"/>
    <cellStyle name="20 % – Zvýraznění5 3 8 5" xfId="7983"/>
    <cellStyle name="20 % – Zvýraznění5 3 8 5 2" xfId="23200"/>
    <cellStyle name="20 % – Zvýraznění5 3 8 6" xfId="12732"/>
    <cellStyle name="20 % – Zvýraznění5 3 8 6 2" xfId="2792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12" xfId="46706"/>
    <cellStyle name="20 % – Zvýraznění5 3 9 2" xfId="2671"/>
    <cellStyle name="20 % – Zvýraznění5 3 9 2 2" xfId="9224"/>
    <cellStyle name="20 % – Zvýraznění5 3 9 2 2 2" xfId="24440"/>
    <cellStyle name="20 % – Zvýraznění5 3 9 2 3" xfId="12737"/>
    <cellStyle name="20 % – Zvýraznění5 3 9 2 3 2" xfId="2792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2 9" xfId="46707"/>
    <cellStyle name="20 % – Zvýraznění5 3 9 3" xfId="2672"/>
    <cellStyle name="20 % – Zvýraznění5 3 9 3 2" xfId="9225"/>
    <cellStyle name="20 % – Zvýraznění5 3 9 3 2 2" xfId="24441"/>
    <cellStyle name="20 % – Zvýraznění5 3 9 3 3" xfId="12738"/>
    <cellStyle name="20 % – Zvýraznění5 3 9 3 3 2" xfId="27930"/>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3 9" xfId="46708"/>
    <cellStyle name="20 % – Zvýraznění5 3 9 4" xfId="2673"/>
    <cellStyle name="20 % – Zvýraznění5 3 9 4 2" xfId="9226"/>
    <cellStyle name="20 % – Zvýraznění5 3 9 4 2 2" xfId="24442"/>
    <cellStyle name="20 % – Zvýraznění5 3 9 4 3" xfId="12739"/>
    <cellStyle name="20 % – Zvýraznění5 3 9 4 3 2" xfId="27931"/>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4 9" xfId="46709"/>
    <cellStyle name="20 % – Zvýraznění5 3 9 5" xfId="7958"/>
    <cellStyle name="20 % – Zvýraznění5 3 9 5 2" xfId="23175"/>
    <cellStyle name="20 % – Zvýraznění5 3 9 6" xfId="12736"/>
    <cellStyle name="20 % – Zvýraznění5 3 9 6 2" xfId="27928"/>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3" xfId="12740"/>
    <cellStyle name="20 % – Zvýraznění5 4 10 3 2" xfId="27932"/>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0 9" xfId="46710"/>
    <cellStyle name="20 % – Zvýraznění5 4 11" xfId="2675"/>
    <cellStyle name="20 % – Zvýraznění5 4 11 2" xfId="9228"/>
    <cellStyle name="20 % – Zvýraznění5 4 11 2 2" xfId="24444"/>
    <cellStyle name="20 % – Zvýraznění5 4 11 3" xfId="12741"/>
    <cellStyle name="20 % – Zvýraznění5 4 11 3 2" xfId="27933"/>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1 9" xfId="46711"/>
    <cellStyle name="20 % – Zvýraznění5 4 12" xfId="2676"/>
    <cellStyle name="20 % – Zvýraznění5 4 12 2" xfId="9229"/>
    <cellStyle name="20 % – Zvýraznění5 4 12 2 2" xfId="24445"/>
    <cellStyle name="20 % – Zvýraznění5 4 12 3" xfId="12742"/>
    <cellStyle name="20 % – Zvýraznění5 4 12 3 2" xfId="27934"/>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2 9" xfId="46712"/>
    <cellStyle name="20 % – Zvýraznění5 4 13" xfId="2677"/>
    <cellStyle name="20 % – Zvýraznění5 4 13 2" xfId="11320"/>
    <cellStyle name="20 % – Zvýraznění5 4 13 2 2" xfId="26520"/>
    <cellStyle name="20 % – Zvýraznění5 4 13 3" xfId="12743"/>
    <cellStyle name="20 % – Zvýraznění5 4 13 3 2" xfId="27935"/>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3 9" xfId="46713"/>
    <cellStyle name="20 % – Zvýraznění5 4 14" xfId="7518"/>
    <cellStyle name="20 % – Zvýraznění5 4 14 2" xfId="11349"/>
    <cellStyle name="20 % – Zvýraznění5 4 14 2 2" xfId="26549"/>
    <cellStyle name="20 % – Zvýraznění5 4 14 3" xfId="15144"/>
    <cellStyle name="20 % – Zvýraznění5 4 14 3 2" xfId="30331"/>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4 9" xfId="46714"/>
    <cellStyle name="20 % – Zvýraznění5 4 15" xfId="7622"/>
    <cellStyle name="20 % – Zvýraznění5 4 15 2" xfId="22841"/>
    <cellStyle name="20 % – Zvýraznění5 4 16" xfId="11414"/>
    <cellStyle name="20 % – Zvýraznění5 4 16 2" xfId="26611"/>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3" xfId="12744"/>
    <cellStyle name="20 % – Zvýraznění5 4 2 10 3 2" xfId="27936"/>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0 9" xfId="46715"/>
    <cellStyle name="20 % – Zvýraznění5 4 2 11" xfId="2679"/>
    <cellStyle name="20 % – Zvýraznění5 4 2 11 2" xfId="11180"/>
    <cellStyle name="20 % – Zvýraznění5 4 2 11 2 2" xfId="26380"/>
    <cellStyle name="20 % – Zvýraznění5 4 2 11 3" xfId="12745"/>
    <cellStyle name="20 % – Zvýraznění5 4 2 11 3 2" xfId="27937"/>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1 9" xfId="46716"/>
    <cellStyle name="20 % – Zvýraznění5 4 2 12" xfId="7519"/>
    <cellStyle name="20 % – Zvýraznění5 4 2 12 2" xfId="11350"/>
    <cellStyle name="20 % – Zvýraznění5 4 2 12 2 2" xfId="26550"/>
    <cellStyle name="20 % – Zvýraznění5 4 2 12 3" xfId="15145"/>
    <cellStyle name="20 % – Zvýraznění5 4 2 12 3 2" xfId="30332"/>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2 9" xfId="46717"/>
    <cellStyle name="20 % – Zvýraznění5 4 2 13" xfId="7650"/>
    <cellStyle name="20 % – Zvýraznění5 4 2 13 2" xfId="22869"/>
    <cellStyle name="20 % – Zvýraznění5 4 2 14" xfId="11442"/>
    <cellStyle name="20 % – Zvýraznění5 4 2 14 2" xfId="26639"/>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14" xfId="46718"/>
    <cellStyle name="20 % – Zvýraznění5 4 2 2 2" xfId="2680"/>
    <cellStyle name="20 % – Zvýraznění5 4 2 2 2 2" xfId="9231"/>
    <cellStyle name="20 % – Zvýraznění5 4 2 2 2 2 2" xfId="24447"/>
    <cellStyle name="20 % – Zvýraznění5 4 2 2 2 3" xfId="12746"/>
    <cellStyle name="20 % – Zvýraznění5 4 2 2 2 3 2" xfId="27938"/>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2 9" xfId="46719"/>
    <cellStyle name="20 % – Zvýraznění5 4 2 2 3" xfId="2681"/>
    <cellStyle name="20 % – Zvýraznění5 4 2 2 3 2" xfId="9232"/>
    <cellStyle name="20 % – Zvýraznění5 4 2 2 3 2 2" xfId="24448"/>
    <cellStyle name="20 % – Zvýraznění5 4 2 2 3 3" xfId="12747"/>
    <cellStyle name="20 % – Zvýraznění5 4 2 2 3 3 2" xfId="27939"/>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3 9" xfId="46720"/>
    <cellStyle name="20 % – Zvýraznění5 4 2 2 4" xfId="2682"/>
    <cellStyle name="20 % – Zvýraznění5 4 2 2 4 2" xfId="9233"/>
    <cellStyle name="20 % – Zvýraznění5 4 2 2 4 2 2" xfId="24449"/>
    <cellStyle name="20 % – Zvýraznění5 4 2 2 4 3" xfId="12748"/>
    <cellStyle name="20 % – Zvýraznění5 4 2 2 4 3 2" xfId="27940"/>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4 9" xfId="46721"/>
    <cellStyle name="20 % – Zvýraznění5 4 2 2 5" xfId="2683"/>
    <cellStyle name="20 % – Zvýraznění5 4 2 2 5 2" xfId="11020"/>
    <cellStyle name="20 % – Zvýraznění5 4 2 2 5 2 2" xfId="26220"/>
    <cellStyle name="20 % – Zvýraznění5 4 2 2 5 3" xfId="12749"/>
    <cellStyle name="20 % – Zvýraznění5 4 2 2 5 3 2" xfId="27941"/>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5 9" xfId="46722"/>
    <cellStyle name="20 % – Zvýraznění5 4 2 2 6" xfId="7520"/>
    <cellStyle name="20 % – Zvýraznění5 4 2 2 6 2" xfId="11351"/>
    <cellStyle name="20 % – Zvýraznění5 4 2 2 6 2 2" xfId="26551"/>
    <cellStyle name="20 % – Zvýraznění5 4 2 2 6 3" xfId="15146"/>
    <cellStyle name="20 % – Zvýraznění5 4 2 2 6 3 2" xfId="30333"/>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6 9" xfId="46723"/>
    <cellStyle name="20 % – Zvýraznění5 4 2 2 7" xfId="7678"/>
    <cellStyle name="20 % – Zvýraznění5 4 2 2 7 2" xfId="22897"/>
    <cellStyle name="20 % – Zvýraznění5 4 2 2 8" xfId="11470"/>
    <cellStyle name="20 % – Zvýraznění5 4 2 2 8 2" xfId="26667"/>
    <cellStyle name="20 % – Zvýraznění5 4 2 2 9" xfId="15271"/>
    <cellStyle name="20 % – Zvýraznění5 4 2 2 9 2" xfId="30452"/>
    <cellStyle name="20 % – Zvýraznění5 4 2 20" xfId="46724"/>
    <cellStyle name="20 % – Zvýraznění5 4 2 3" xfId="453"/>
    <cellStyle name="20 % – Zvýraznění5 4 2 3 10" xfId="19145"/>
    <cellStyle name="20 % – Zvýraznění5 4 2 3 11" xfId="40300"/>
    <cellStyle name="20 % – Zvýraznění5 4 2 3 12" xfId="40301"/>
    <cellStyle name="20 % – Zvýraznění5 4 2 3 13" xfId="46725"/>
    <cellStyle name="20 % – Zvýraznění5 4 2 3 2" xfId="2684"/>
    <cellStyle name="20 % – Zvýraznění5 4 2 3 2 2" xfId="9234"/>
    <cellStyle name="20 % – Zvýraznění5 4 2 3 2 2 2" xfId="24450"/>
    <cellStyle name="20 % – Zvýraznění5 4 2 3 2 3" xfId="12750"/>
    <cellStyle name="20 % – Zvýraznění5 4 2 3 2 3 2" xfId="27942"/>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2 9" xfId="46726"/>
    <cellStyle name="20 % – Zvýraznění5 4 2 3 3" xfId="2685"/>
    <cellStyle name="20 % – Zvýraznění5 4 2 3 3 2" xfId="9235"/>
    <cellStyle name="20 % – Zvýraznění5 4 2 3 3 2 2" xfId="24451"/>
    <cellStyle name="20 % – Zvýraznění5 4 2 3 3 3" xfId="12751"/>
    <cellStyle name="20 % – Zvýraznění5 4 2 3 3 3 2" xfId="27943"/>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3 9" xfId="46727"/>
    <cellStyle name="20 % – Zvýraznění5 4 2 3 4" xfId="2686"/>
    <cellStyle name="20 % – Zvýraznění5 4 2 3 4 2" xfId="9236"/>
    <cellStyle name="20 % – Zvýraznění5 4 2 3 4 2 2" xfId="24452"/>
    <cellStyle name="20 % – Zvýraznění5 4 2 3 4 3" xfId="12752"/>
    <cellStyle name="20 % – Zvýraznění5 4 2 3 4 3 2" xfId="27944"/>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4 9" xfId="46728"/>
    <cellStyle name="20 % – Zvýraznění5 4 2 3 5" xfId="2687"/>
    <cellStyle name="20 % – Zvýraznění5 4 2 3 5 2" xfId="11249"/>
    <cellStyle name="20 % – Zvýraznění5 4 2 3 5 2 2" xfId="26449"/>
    <cellStyle name="20 % – Zvýraznění5 4 2 3 5 3" xfId="12753"/>
    <cellStyle name="20 % – Zvýraznění5 4 2 3 5 3 2" xfId="27945"/>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5 9" xfId="46729"/>
    <cellStyle name="20 % – Zvýraznění5 4 2 3 6" xfId="7757"/>
    <cellStyle name="20 % – Zvýraznění5 4 2 3 6 2" xfId="22976"/>
    <cellStyle name="20 % – Zvýraznění5 4 2 3 7" xfId="11539"/>
    <cellStyle name="20 % – Zvýraznění5 4 2 3 7 2" xfId="26735"/>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12" xfId="46730"/>
    <cellStyle name="20 % – Zvýraznění5 4 2 4 2" xfId="2689"/>
    <cellStyle name="20 % – Zvýraznění5 4 2 4 2 2" xfId="9237"/>
    <cellStyle name="20 % – Zvýraznění5 4 2 4 2 2 2" xfId="24453"/>
    <cellStyle name="20 % – Zvýraznění5 4 2 4 2 3" xfId="12755"/>
    <cellStyle name="20 % – Zvýraznění5 4 2 4 2 3 2" xfId="27947"/>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2 9" xfId="46731"/>
    <cellStyle name="20 % – Zvýraznění5 4 2 4 3" xfId="2690"/>
    <cellStyle name="20 % – Zvýraznění5 4 2 4 3 2" xfId="9238"/>
    <cellStyle name="20 % – Zvýraznění5 4 2 4 3 2 2" xfId="24454"/>
    <cellStyle name="20 % – Zvýraznění5 4 2 4 3 3" xfId="12756"/>
    <cellStyle name="20 % – Zvýraznění5 4 2 4 3 3 2" xfId="27948"/>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3 9" xfId="46732"/>
    <cellStyle name="20 % – Zvýraznění5 4 2 4 4" xfId="2691"/>
    <cellStyle name="20 % – Zvýraznění5 4 2 4 4 2" xfId="9239"/>
    <cellStyle name="20 % – Zvýraznění5 4 2 4 4 2 2" xfId="24455"/>
    <cellStyle name="20 % – Zvýraznění5 4 2 4 4 3" xfId="12757"/>
    <cellStyle name="20 % – Zvýraznění5 4 2 4 4 3 2" xfId="27949"/>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4 9" xfId="46733"/>
    <cellStyle name="20 % – Zvýraznění5 4 2 4 5" xfId="8174"/>
    <cellStyle name="20 % – Zvýraznění5 4 2 4 5 2" xfId="23390"/>
    <cellStyle name="20 % – Zvýraznění5 4 2 4 6" xfId="12754"/>
    <cellStyle name="20 % – Zvýraznění5 4 2 4 6 2" xfId="27946"/>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12" xfId="46734"/>
    <cellStyle name="20 % – Zvýraznění5 4 2 5 2" xfId="2693"/>
    <cellStyle name="20 % – Zvýraznění5 4 2 5 2 2" xfId="9240"/>
    <cellStyle name="20 % – Zvýraznění5 4 2 5 2 2 2" xfId="24456"/>
    <cellStyle name="20 % – Zvýraznění5 4 2 5 2 3" xfId="12759"/>
    <cellStyle name="20 % – Zvýraznění5 4 2 5 2 3 2" xfId="27951"/>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2 9" xfId="46735"/>
    <cellStyle name="20 % – Zvýraznění5 4 2 5 3" xfId="2694"/>
    <cellStyle name="20 % – Zvýraznění5 4 2 5 3 2" xfId="9241"/>
    <cellStyle name="20 % – Zvýraznění5 4 2 5 3 2 2" xfId="24457"/>
    <cellStyle name="20 % – Zvýraznění5 4 2 5 3 3" xfId="12760"/>
    <cellStyle name="20 % – Zvýraznění5 4 2 5 3 3 2" xfId="27952"/>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3 9" xfId="46736"/>
    <cellStyle name="20 % – Zvýraznění5 4 2 5 4" xfId="2695"/>
    <cellStyle name="20 % – Zvýraznění5 4 2 5 4 2" xfId="9242"/>
    <cellStyle name="20 % – Zvýraznění5 4 2 5 4 2 2" xfId="24458"/>
    <cellStyle name="20 % – Zvýraznění5 4 2 5 4 3" xfId="12761"/>
    <cellStyle name="20 % – Zvýraznění5 4 2 5 4 3 2" xfId="27953"/>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4 9" xfId="46737"/>
    <cellStyle name="20 % – Zvýraznění5 4 2 5 5" xfId="8256"/>
    <cellStyle name="20 % – Zvýraznění5 4 2 5 5 2" xfId="23472"/>
    <cellStyle name="20 % – Zvýraznění5 4 2 5 6" xfId="12758"/>
    <cellStyle name="20 % – Zvýraznění5 4 2 5 6 2" xfId="27950"/>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12" xfId="46738"/>
    <cellStyle name="20 % – Zvýraznění5 4 2 6 2" xfId="2697"/>
    <cellStyle name="20 % – Zvýraznění5 4 2 6 2 2" xfId="9243"/>
    <cellStyle name="20 % – Zvýraznění5 4 2 6 2 2 2" xfId="24459"/>
    <cellStyle name="20 % – Zvýraznění5 4 2 6 2 3" xfId="12763"/>
    <cellStyle name="20 % – Zvýraznění5 4 2 6 2 3 2" xfId="27955"/>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2 9" xfId="46739"/>
    <cellStyle name="20 % – Zvýraznění5 4 2 6 3" xfId="2698"/>
    <cellStyle name="20 % – Zvýraznění5 4 2 6 3 2" xfId="9244"/>
    <cellStyle name="20 % – Zvýraznění5 4 2 6 3 2 2" xfId="24460"/>
    <cellStyle name="20 % – Zvýraznění5 4 2 6 3 3" xfId="12764"/>
    <cellStyle name="20 % – Zvýraznění5 4 2 6 3 3 2" xfId="27956"/>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3 9" xfId="46740"/>
    <cellStyle name="20 % – Zvýraznění5 4 2 6 4" xfId="2699"/>
    <cellStyle name="20 % – Zvýraznění5 4 2 6 4 2" xfId="9245"/>
    <cellStyle name="20 % – Zvýraznění5 4 2 6 4 2 2" xfId="24461"/>
    <cellStyle name="20 % – Zvýraznění5 4 2 6 4 3" xfId="12765"/>
    <cellStyle name="20 % – Zvýraznění5 4 2 6 4 3 2" xfId="27957"/>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4 9" xfId="46741"/>
    <cellStyle name="20 % – Zvýraznění5 4 2 6 5" xfId="8344"/>
    <cellStyle name="20 % – Zvýraznění5 4 2 6 5 2" xfId="23560"/>
    <cellStyle name="20 % – Zvýraznění5 4 2 6 6" xfId="12762"/>
    <cellStyle name="20 % – Zvýraznění5 4 2 6 6 2" xfId="27954"/>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12" xfId="46742"/>
    <cellStyle name="20 % – Zvýraznění5 4 2 7 2" xfId="2701"/>
    <cellStyle name="20 % – Zvýraznění5 4 2 7 2 2" xfId="9246"/>
    <cellStyle name="20 % – Zvýraznění5 4 2 7 2 2 2" xfId="24462"/>
    <cellStyle name="20 % – Zvýraznění5 4 2 7 2 3" xfId="12767"/>
    <cellStyle name="20 % – Zvýraznění5 4 2 7 2 3 2" xfId="27959"/>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2 9" xfId="46743"/>
    <cellStyle name="20 % – Zvýraznění5 4 2 7 3" xfId="2702"/>
    <cellStyle name="20 % – Zvýraznění5 4 2 7 3 2" xfId="9247"/>
    <cellStyle name="20 % – Zvýraznění5 4 2 7 3 2 2" xfId="24463"/>
    <cellStyle name="20 % – Zvýraznění5 4 2 7 3 3" xfId="12768"/>
    <cellStyle name="20 % – Zvýraznění5 4 2 7 3 3 2" xfId="27960"/>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3 9" xfId="46744"/>
    <cellStyle name="20 % – Zvýraznění5 4 2 7 4" xfId="2703"/>
    <cellStyle name="20 % – Zvýraznění5 4 2 7 4 2" xfId="9248"/>
    <cellStyle name="20 % – Zvýraznění5 4 2 7 4 2 2" xfId="24464"/>
    <cellStyle name="20 % – Zvýraznění5 4 2 7 4 3" xfId="12769"/>
    <cellStyle name="20 % – Zvýraznění5 4 2 7 4 3 2" xfId="27961"/>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4 9" xfId="46745"/>
    <cellStyle name="20 % – Zvýraznění5 4 2 7 5" xfId="8427"/>
    <cellStyle name="20 % – Zvýraznění5 4 2 7 5 2" xfId="23643"/>
    <cellStyle name="20 % – Zvýraznění5 4 2 7 6" xfId="12766"/>
    <cellStyle name="20 % – Zvýraznění5 4 2 7 6 2" xfId="27958"/>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3" xfId="12770"/>
    <cellStyle name="20 % – Zvýraznění5 4 2 8 3 2" xfId="27962"/>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8 9" xfId="46746"/>
    <cellStyle name="20 % – Zvýraznění5 4 2 9" xfId="2705"/>
    <cellStyle name="20 % – Zvýraznění5 4 2 9 2" xfId="9250"/>
    <cellStyle name="20 % – Zvýraznění5 4 2 9 2 2" xfId="24466"/>
    <cellStyle name="20 % – Zvýraznění5 4 2 9 3" xfId="12771"/>
    <cellStyle name="20 % – Zvýraznění5 4 2 9 3 2" xfId="27963"/>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 9 9" xfId="46747"/>
    <cellStyle name="20 % – Zvýraznění5 4 20" xfId="40346"/>
    <cellStyle name="20 % – Zvýraznění5 4 21" xfId="40347"/>
    <cellStyle name="20 % – Zvýraznění5 4 22" xfId="46748"/>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14" xfId="46749"/>
    <cellStyle name="20 % – Zvýraznění5 4 3 2" xfId="454"/>
    <cellStyle name="20 % – Zvýraznění5 4 3 2 10" xfId="46750"/>
    <cellStyle name="20 % – Zvýraznění5 4 3 2 2" xfId="2706"/>
    <cellStyle name="20 % – Zvýraznění5 4 3 2 2 2" xfId="11030"/>
    <cellStyle name="20 % – Zvýraznění5 4 3 2 2 2 2" xfId="26230"/>
    <cellStyle name="20 % – Zvýraznění5 4 3 2 2 3" xfId="12772"/>
    <cellStyle name="20 % – Zvýraznění5 4 3 2 2 3 2" xfId="2796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2 9" xfId="46751"/>
    <cellStyle name="20 % – Zvýraznění5 4 3 2 3" xfId="7743"/>
    <cellStyle name="20 % – Zvýraznění5 4 3 2 3 2" xfId="22962"/>
    <cellStyle name="20 % – Zvýraznění5 4 3 2 4" xfId="11540"/>
    <cellStyle name="20 % – Zvýraznění5 4 3 2 4 2" xfId="26736"/>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3" xfId="12773"/>
    <cellStyle name="20 % – Zvýraznění5 4 3 3 3 2" xfId="27965"/>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3 9" xfId="46752"/>
    <cellStyle name="20 % – Zvýraznění5 4 3 4" xfId="2708"/>
    <cellStyle name="20 % – Zvýraznění5 4 3 4 2" xfId="9252"/>
    <cellStyle name="20 % – Zvýraznění5 4 3 4 2 2" xfId="24468"/>
    <cellStyle name="20 % – Zvýraznění5 4 3 4 3" xfId="12774"/>
    <cellStyle name="20 % – Zvýraznění5 4 3 4 3 2" xfId="27966"/>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4 9" xfId="46753"/>
    <cellStyle name="20 % – Zvýraznění5 4 3 5" xfId="2709"/>
    <cellStyle name="20 % – Zvýraznění5 4 3 5 2" xfId="11269"/>
    <cellStyle name="20 % – Zvýraznění5 4 3 5 2 2" xfId="26469"/>
    <cellStyle name="20 % – Zvýraznění5 4 3 5 3" xfId="12775"/>
    <cellStyle name="20 % – Zvýraznění5 4 3 5 3 2" xfId="27967"/>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5 9" xfId="46754"/>
    <cellStyle name="20 % – Zvýraznění5 4 3 6" xfId="7521"/>
    <cellStyle name="20 % – Zvýraznění5 4 3 6 2" xfId="11352"/>
    <cellStyle name="20 % – Zvýraznění5 4 3 6 2 2" xfId="26552"/>
    <cellStyle name="20 % – Zvýraznění5 4 3 6 3" xfId="15147"/>
    <cellStyle name="20 % – Zvýraznění5 4 3 6 3 2" xfId="30334"/>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6 9" xfId="46755"/>
    <cellStyle name="20 % – Zvýraznění5 4 3 7" xfId="7636"/>
    <cellStyle name="20 % – Zvýraznění5 4 3 7 2" xfId="22855"/>
    <cellStyle name="20 % – Zvýraznění5 4 3 8" xfId="11428"/>
    <cellStyle name="20 % – Zvýraznění5 4 3 8 2" xfId="26625"/>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14" xfId="46756"/>
    <cellStyle name="20 % – Zvýraznění5 4 4 2" xfId="2710"/>
    <cellStyle name="20 % – Zvýraznění5 4 4 2 2" xfId="9253"/>
    <cellStyle name="20 % – Zvýraznění5 4 4 2 2 2" xfId="24469"/>
    <cellStyle name="20 % – Zvýraznění5 4 4 2 3" xfId="12776"/>
    <cellStyle name="20 % – Zvýraznění5 4 4 2 3 2" xfId="27968"/>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2 9" xfId="46757"/>
    <cellStyle name="20 % – Zvýraznění5 4 4 3" xfId="2711"/>
    <cellStyle name="20 % – Zvýraznění5 4 4 3 2" xfId="9254"/>
    <cellStyle name="20 % – Zvýraznění5 4 4 3 2 2" xfId="24470"/>
    <cellStyle name="20 % – Zvýraznění5 4 4 3 3" xfId="12777"/>
    <cellStyle name="20 % – Zvýraznění5 4 4 3 3 2" xfId="27969"/>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3 9" xfId="46758"/>
    <cellStyle name="20 % – Zvýraznění5 4 4 4" xfId="2712"/>
    <cellStyle name="20 % – Zvýraznění5 4 4 4 2" xfId="9255"/>
    <cellStyle name="20 % – Zvýraznění5 4 4 4 2 2" xfId="24471"/>
    <cellStyle name="20 % – Zvýraznění5 4 4 4 3" xfId="12778"/>
    <cellStyle name="20 % – Zvýraznění5 4 4 4 3 2" xfId="27970"/>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4 9" xfId="46759"/>
    <cellStyle name="20 % – Zvýraznění5 4 4 5" xfId="2713"/>
    <cellStyle name="20 % – Zvýraznění5 4 4 5 2" xfId="11153"/>
    <cellStyle name="20 % – Zvýraznění5 4 4 5 2 2" xfId="26353"/>
    <cellStyle name="20 % – Zvýraznění5 4 4 5 3" xfId="12779"/>
    <cellStyle name="20 % – Zvýraznění5 4 4 5 3 2" xfId="27971"/>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5 9" xfId="46760"/>
    <cellStyle name="20 % – Zvýraznění5 4 4 6" xfId="7522"/>
    <cellStyle name="20 % – Zvýraznění5 4 4 6 2" xfId="11353"/>
    <cellStyle name="20 % – Zvýraznění5 4 4 6 2 2" xfId="26553"/>
    <cellStyle name="20 % – Zvýraznění5 4 4 6 3" xfId="15148"/>
    <cellStyle name="20 % – Zvýraznění5 4 4 6 3 2" xfId="30335"/>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6 9" xfId="46761"/>
    <cellStyle name="20 % – Zvýraznění5 4 4 7" xfId="7664"/>
    <cellStyle name="20 % – Zvýraznění5 4 4 7 2" xfId="22883"/>
    <cellStyle name="20 % – Zvýraznění5 4 4 8" xfId="11456"/>
    <cellStyle name="20 % – Zvýraznění5 4 4 8 2" xfId="26653"/>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13" xfId="46762"/>
    <cellStyle name="20 % – Zvýraznění5 4 5 2" xfId="2714"/>
    <cellStyle name="20 % – Zvýraznění5 4 5 2 2" xfId="9256"/>
    <cellStyle name="20 % – Zvýraznění5 4 5 2 2 2" xfId="24472"/>
    <cellStyle name="20 % – Zvýraznění5 4 5 2 3" xfId="12780"/>
    <cellStyle name="20 % – Zvýraznění5 4 5 2 3 2" xfId="27972"/>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2 9" xfId="46763"/>
    <cellStyle name="20 % – Zvýraznění5 4 5 3" xfId="2715"/>
    <cellStyle name="20 % – Zvýraznění5 4 5 3 2" xfId="9257"/>
    <cellStyle name="20 % – Zvýraznění5 4 5 3 2 2" xfId="24473"/>
    <cellStyle name="20 % – Zvýraznění5 4 5 3 3" xfId="12781"/>
    <cellStyle name="20 % – Zvýraznění5 4 5 3 3 2" xfId="27973"/>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3 9" xfId="46764"/>
    <cellStyle name="20 % – Zvýraznění5 4 5 4" xfId="2716"/>
    <cellStyle name="20 % – Zvýraznění5 4 5 4 2" xfId="9258"/>
    <cellStyle name="20 % – Zvýraznění5 4 5 4 2 2" xfId="24474"/>
    <cellStyle name="20 % – Zvýraznění5 4 5 4 3" xfId="12782"/>
    <cellStyle name="20 % – Zvýraznění5 4 5 4 3 2" xfId="27974"/>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4 9" xfId="46765"/>
    <cellStyle name="20 % – Zvýraznění5 4 5 5" xfId="2717"/>
    <cellStyle name="20 % – Zvýraznění5 4 5 5 2" xfId="11289"/>
    <cellStyle name="20 % – Zvýraznění5 4 5 5 2 2" xfId="26489"/>
    <cellStyle name="20 % – Zvýraznění5 4 5 5 3" xfId="12783"/>
    <cellStyle name="20 % – Zvýraznění5 4 5 5 3 2" xfId="27975"/>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5 9" xfId="46766"/>
    <cellStyle name="20 % – Zvýraznění5 4 5 6" xfId="7729"/>
    <cellStyle name="20 % – Zvýraznění5 4 5 6 2" xfId="22948"/>
    <cellStyle name="20 % – Zvýraznění5 4 5 7" xfId="11541"/>
    <cellStyle name="20 % – Zvýraznění5 4 5 7 2" xfId="26737"/>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12" xfId="46767"/>
    <cellStyle name="20 % – Zvýraznění5 4 6 2" xfId="2719"/>
    <cellStyle name="20 % – Zvýraznění5 4 6 2 2" xfId="9259"/>
    <cellStyle name="20 % – Zvýraznění5 4 6 2 2 2" xfId="24475"/>
    <cellStyle name="20 % – Zvýraznění5 4 6 2 3" xfId="12785"/>
    <cellStyle name="20 % – Zvýraznění5 4 6 2 3 2" xfId="27977"/>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2 9" xfId="46768"/>
    <cellStyle name="20 % – Zvýraznění5 4 6 3" xfId="2720"/>
    <cellStyle name="20 % – Zvýraznění5 4 6 3 2" xfId="9260"/>
    <cellStyle name="20 % – Zvýraznění5 4 6 3 2 2" xfId="24476"/>
    <cellStyle name="20 % – Zvýraznění5 4 6 3 3" xfId="12786"/>
    <cellStyle name="20 % – Zvýraznění5 4 6 3 3 2" xfId="27978"/>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3 9" xfId="46769"/>
    <cellStyle name="20 % – Zvýraznění5 4 6 4" xfId="2721"/>
    <cellStyle name="20 % – Zvýraznění5 4 6 4 2" xfId="9261"/>
    <cellStyle name="20 % – Zvýraznění5 4 6 4 2 2" xfId="24477"/>
    <cellStyle name="20 % – Zvýraznění5 4 6 4 3" xfId="12787"/>
    <cellStyle name="20 % – Zvýraznění5 4 6 4 3 2" xfId="27979"/>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4 9" xfId="46770"/>
    <cellStyle name="20 % – Zvýraznění5 4 6 5" xfId="7941"/>
    <cellStyle name="20 % – Zvýraznění5 4 6 5 2" xfId="23158"/>
    <cellStyle name="20 % – Zvýraznění5 4 6 6" xfId="12784"/>
    <cellStyle name="20 % – Zvýraznění5 4 6 6 2" xfId="27976"/>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12" xfId="46771"/>
    <cellStyle name="20 % – Zvýraznění5 4 7 2" xfId="2723"/>
    <cellStyle name="20 % – Zvýraznění5 4 7 2 2" xfId="9262"/>
    <cellStyle name="20 % – Zvýraznění5 4 7 2 2 2" xfId="24478"/>
    <cellStyle name="20 % – Zvýraznění5 4 7 2 3" xfId="12789"/>
    <cellStyle name="20 % – Zvýraznění5 4 7 2 3 2" xfId="27981"/>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2 9" xfId="46772"/>
    <cellStyle name="20 % – Zvýraznění5 4 7 3" xfId="2724"/>
    <cellStyle name="20 % – Zvýraznění5 4 7 3 2" xfId="9263"/>
    <cellStyle name="20 % – Zvýraznění5 4 7 3 2 2" xfId="24479"/>
    <cellStyle name="20 % – Zvýraznění5 4 7 3 3" xfId="12790"/>
    <cellStyle name="20 % – Zvýraznění5 4 7 3 3 2" xfId="27982"/>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3 9" xfId="46773"/>
    <cellStyle name="20 % – Zvýraznění5 4 7 4" xfId="2725"/>
    <cellStyle name="20 % – Zvýraznění5 4 7 4 2" xfId="9264"/>
    <cellStyle name="20 % – Zvýraznění5 4 7 4 2 2" xfId="24480"/>
    <cellStyle name="20 % – Zvýraznění5 4 7 4 3" xfId="12791"/>
    <cellStyle name="20 % – Zvýraznění5 4 7 4 3 2" xfId="27983"/>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4 9" xfId="46774"/>
    <cellStyle name="20 % – Zvýraznění5 4 7 5" xfId="8182"/>
    <cellStyle name="20 % – Zvýraznění5 4 7 5 2" xfId="23398"/>
    <cellStyle name="20 % – Zvýraznění5 4 7 6" xfId="12788"/>
    <cellStyle name="20 % – Zvýraznění5 4 7 6 2" xfId="27980"/>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12" xfId="46775"/>
    <cellStyle name="20 % – Zvýraznění5 4 8 2" xfId="2727"/>
    <cellStyle name="20 % – Zvýraznění5 4 8 2 2" xfId="9265"/>
    <cellStyle name="20 % – Zvýraznění5 4 8 2 2 2" xfId="24481"/>
    <cellStyle name="20 % – Zvýraznění5 4 8 2 3" xfId="12793"/>
    <cellStyle name="20 % – Zvýraznění5 4 8 2 3 2" xfId="27985"/>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2 9" xfId="46776"/>
    <cellStyle name="20 % – Zvýraznění5 4 8 3" xfId="2728"/>
    <cellStyle name="20 % – Zvýraznění5 4 8 3 2" xfId="9266"/>
    <cellStyle name="20 % – Zvýraznění5 4 8 3 2 2" xfId="24482"/>
    <cellStyle name="20 % – Zvýraznění5 4 8 3 3" xfId="12794"/>
    <cellStyle name="20 % – Zvýraznění5 4 8 3 3 2" xfId="27986"/>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3 9" xfId="46777"/>
    <cellStyle name="20 % – Zvýraznění5 4 8 4" xfId="2729"/>
    <cellStyle name="20 % – Zvýraznění5 4 8 4 2" xfId="9267"/>
    <cellStyle name="20 % – Zvýraznění5 4 8 4 2 2" xfId="24483"/>
    <cellStyle name="20 % – Zvýraznění5 4 8 4 3" xfId="12795"/>
    <cellStyle name="20 % – Zvýraznění5 4 8 4 3 2" xfId="27987"/>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4 9" xfId="46778"/>
    <cellStyle name="20 % – Zvýraznění5 4 8 5" xfId="8276"/>
    <cellStyle name="20 % – Zvýraznění5 4 8 5 2" xfId="23492"/>
    <cellStyle name="20 % – Zvýraznění5 4 8 6" xfId="12792"/>
    <cellStyle name="20 % – Zvýraznění5 4 8 6 2" xfId="27984"/>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12" xfId="46779"/>
    <cellStyle name="20 % – Zvýraznění5 4 9 2" xfId="2731"/>
    <cellStyle name="20 % – Zvýraznění5 4 9 2 2" xfId="9268"/>
    <cellStyle name="20 % – Zvýraznění5 4 9 2 2 2" xfId="24484"/>
    <cellStyle name="20 % – Zvýraznění5 4 9 2 3" xfId="12797"/>
    <cellStyle name="20 % – Zvýraznění5 4 9 2 3 2" xfId="27989"/>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2 9" xfId="46780"/>
    <cellStyle name="20 % – Zvýraznění5 4 9 3" xfId="2732"/>
    <cellStyle name="20 % – Zvýraznění5 4 9 3 2" xfId="9269"/>
    <cellStyle name="20 % – Zvýraznění5 4 9 3 2 2" xfId="24485"/>
    <cellStyle name="20 % – Zvýraznění5 4 9 3 3" xfId="12798"/>
    <cellStyle name="20 % – Zvýraznění5 4 9 3 3 2" xfId="27990"/>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3 9" xfId="46781"/>
    <cellStyle name="20 % – Zvýraznění5 4 9 4" xfId="2733"/>
    <cellStyle name="20 % – Zvýraznění5 4 9 4 2" xfId="9270"/>
    <cellStyle name="20 % – Zvýraznění5 4 9 4 2 2" xfId="24486"/>
    <cellStyle name="20 % – Zvýraznění5 4 9 4 3" xfId="12799"/>
    <cellStyle name="20 % – Zvýraznění5 4 9 4 3 2" xfId="27991"/>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4 9" xfId="46782"/>
    <cellStyle name="20 % – Zvýraznění5 4 9 5" xfId="8364"/>
    <cellStyle name="20 % – Zvýraznění5 4 9 5 2" xfId="23580"/>
    <cellStyle name="20 % – Zvýraznění5 4 9 6" xfId="12796"/>
    <cellStyle name="20 % – Zvýraznění5 4 9 6 2" xfId="27988"/>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3" xfId="12800"/>
    <cellStyle name="20 % – Zvýraznění5 5 10 3 2" xfId="27992"/>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0 9" xfId="46783"/>
    <cellStyle name="20 % – Zvýraznění5 5 11" xfId="2735"/>
    <cellStyle name="20 % – Zvýraznění5 5 11 2" xfId="9272"/>
    <cellStyle name="20 % – Zvýraznění5 5 11 2 2" xfId="24488"/>
    <cellStyle name="20 % – Zvýraznění5 5 11 3" xfId="12801"/>
    <cellStyle name="20 % – Zvýraznění5 5 11 3 2" xfId="27993"/>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1 9" xfId="46784"/>
    <cellStyle name="20 % – Zvýraznění5 5 12" xfId="2736"/>
    <cellStyle name="20 % – Zvýraznění5 5 12 2" xfId="11134"/>
    <cellStyle name="20 % – Zvýraznění5 5 12 2 2" xfId="26334"/>
    <cellStyle name="20 % – Zvýraznění5 5 12 3" xfId="12802"/>
    <cellStyle name="20 % – Zvýraznění5 5 12 3 2" xfId="2799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2 9" xfId="46785"/>
    <cellStyle name="20 % – Zvýraznění5 5 13" xfId="7766"/>
    <cellStyle name="20 % – Zvýraznění5 5 13 2" xfId="22985"/>
    <cellStyle name="20 % – Zvýraznění5 5 14" xfId="11542"/>
    <cellStyle name="20 % – Zvýraznění5 5 14 2" xfId="26738"/>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13" xfId="46786"/>
    <cellStyle name="20 % – Zvýraznění5 5 2 2" xfId="2737"/>
    <cellStyle name="20 % – Zvýraznění5 5 2 2 2" xfId="9273"/>
    <cellStyle name="20 % – Zvýraznění5 5 2 2 2 2" xfId="24489"/>
    <cellStyle name="20 % – Zvýraznění5 5 2 2 3" xfId="12803"/>
    <cellStyle name="20 % – Zvýraznění5 5 2 2 3 2" xfId="27995"/>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2 9" xfId="46787"/>
    <cellStyle name="20 % – Zvýraznění5 5 2 3" xfId="2738"/>
    <cellStyle name="20 % – Zvýraznění5 5 2 3 2" xfId="9274"/>
    <cellStyle name="20 % – Zvýraznění5 5 2 3 2 2" xfId="24490"/>
    <cellStyle name="20 % – Zvýraznění5 5 2 3 3" xfId="12804"/>
    <cellStyle name="20 % – Zvýraznění5 5 2 3 3 2" xfId="27996"/>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3 9" xfId="46788"/>
    <cellStyle name="20 % – Zvýraznění5 5 2 4" xfId="2739"/>
    <cellStyle name="20 % – Zvýraznění5 5 2 4 2" xfId="9275"/>
    <cellStyle name="20 % – Zvýraznění5 5 2 4 2 2" xfId="24491"/>
    <cellStyle name="20 % – Zvýraznění5 5 2 4 3" xfId="12805"/>
    <cellStyle name="20 % – Zvýraznění5 5 2 4 3 2" xfId="27997"/>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4 9" xfId="46789"/>
    <cellStyle name="20 % – Zvýraznění5 5 2 5" xfId="2740"/>
    <cellStyle name="20 % – Zvýraznění5 5 2 5 2" xfId="11089"/>
    <cellStyle name="20 % – Zvýraznění5 5 2 5 2 2" xfId="26289"/>
    <cellStyle name="20 % – Zvýraznění5 5 2 5 3" xfId="12806"/>
    <cellStyle name="20 % – Zvýraznění5 5 2 5 3 2" xfId="27998"/>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5 9" xfId="46790"/>
    <cellStyle name="20 % – Zvýraznění5 5 2 6" xfId="7847"/>
    <cellStyle name="20 % – Zvýraznění5 5 2 6 2" xfId="23066"/>
    <cellStyle name="20 % – Zvýraznění5 5 2 7" xfId="11543"/>
    <cellStyle name="20 % – Zvýraznění5 5 2 7 2" xfId="26739"/>
    <cellStyle name="20 % – Zvýraznění5 5 2 8" xfId="15343"/>
    <cellStyle name="20 % – Zvýraznění5 5 2 8 2" xfId="30524"/>
    <cellStyle name="20 % – Zvýraznění5 5 2 9" xfId="34329"/>
    <cellStyle name="20 % – Zvýraznění5 5 20" xfId="46791"/>
    <cellStyle name="20 % – Zvýraznění5 5 3" xfId="458"/>
    <cellStyle name="20 % – Zvýraznění5 5 3 10" xfId="19150"/>
    <cellStyle name="20 % – Zvýraznění5 5 3 11" xfId="40434"/>
    <cellStyle name="20 % – Zvýraznění5 5 3 12" xfId="40435"/>
    <cellStyle name="20 % – Zvýraznění5 5 3 13" xfId="46792"/>
    <cellStyle name="20 % – Zvýraznění5 5 3 2" xfId="2741"/>
    <cellStyle name="20 % – Zvýraznění5 5 3 2 2" xfId="9276"/>
    <cellStyle name="20 % – Zvýraznění5 5 3 2 2 2" xfId="24492"/>
    <cellStyle name="20 % – Zvýraznění5 5 3 2 3" xfId="12807"/>
    <cellStyle name="20 % – Zvýraznění5 5 3 2 3 2" xfId="2799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2 9" xfId="46793"/>
    <cellStyle name="20 % – Zvýraznění5 5 3 3" xfId="2742"/>
    <cellStyle name="20 % – Zvýraznění5 5 3 3 2" xfId="9277"/>
    <cellStyle name="20 % – Zvýraznění5 5 3 3 2 2" xfId="24493"/>
    <cellStyle name="20 % – Zvýraznění5 5 3 3 3" xfId="12808"/>
    <cellStyle name="20 % – Zvýraznění5 5 3 3 3 2" xfId="28000"/>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3 9" xfId="46794"/>
    <cellStyle name="20 % – Zvýraznění5 5 3 4" xfId="2743"/>
    <cellStyle name="20 % – Zvýraznění5 5 3 4 2" xfId="9278"/>
    <cellStyle name="20 % – Zvýraznění5 5 3 4 2 2" xfId="24494"/>
    <cellStyle name="20 % – Zvýraznění5 5 3 4 3" xfId="12809"/>
    <cellStyle name="20 % – Zvýraznění5 5 3 4 3 2" xfId="28001"/>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4 9" xfId="46795"/>
    <cellStyle name="20 % – Zvýraznění5 5 3 5" xfId="2744"/>
    <cellStyle name="20 % – Zvýraznění5 5 3 5 2" xfId="11215"/>
    <cellStyle name="20 % – Zvýraznění5 5 3 5 2 2" xfId="26415"/>
    <cellStyle name="20 % – Zvýraznění5 5 3 5 3" xfId="12810"/>
    <cellStyle name="20 % – Zvýraznění5 5 3 5 3 2" xfId="28002"/>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5 9" xfId="46796"/>
    <cellStyle name="20 % – Zvýraznění5 5 3 6" xfId="7787"/>
    <cellStyle name="20 % – Zvýraznění5 5 3 6 2" xfId="23006"/>
    <cellStyle name="20 % – Zvýraznění5 5 3 7" xfId="11544"/>
    <cellStyle name="20 % – Zvýraznění5 5 3 7 2" xfId="26740"/>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12" xfId="46797"/>
    <cellStyle name="20 % – Zvýraznění5 5 4 2" xfId="2746"/>
    <cellStyle name="20 % – Zvýraznění5 5 4 2 2" xfId="9279"/>
    <cellStyle name="20 % – Zvýraznění5 5 4 2 2 2" xfId="24495"/>
    <cellStyle name="20 % – Zvýraznění5 5 4 2 3" xfId="12812"/>
    <cellStyle name="20 % – Zvýraznění5 5 4 2 3 2" xfId="2800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2 9" xfId="46798"/>
    <cellStyle name="20 % – Zvýraznění5 5 4 3" xfId="2747"/>
    <cellStyle name="20 % – Zvýraznění5 5 4 3 2" xfId="9280"/>
    <cellStyle name="20 % – Zvýraznění5 5 4 3 2 2" xfId="24496"/>
    <cellStyle name="20 % – Zvýraznění5 5 4 3 3" xfId="12813"/>
    <cellStyle name="20 % – Zvýraznění5 5 4 3 3 2" xfId="28005"/>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3 9" xfId="46799"/>
    <cellStyle name="20 % – Zvýraznění5 5 4 4" xfId="2748"/>
    <cellStyle name="20 % – Zvýraznění5 5 4 4 2" xfId="9281"/>
    <cellStyle name="20 % – Zvýraznění5 5 4 4 2 2" xfId="24497"/>
    <cellStyle name="20 % – Zvýraznění5 5 4 4 3" xfId="12814"/>
    <cellStyle name="20 % – Zvýraznění5 5 4 4 3 2" xfId="28006"/>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4 9" xfId="46800"/>
    <cellStyle name="20 % – Zvýraznění5 5 4 5" xfId="8061"/>
    <cellStyle name="20 % – Zvýraznění5 5 4 5 2" xfId="23277"/>
    <cellStyle name="20 % – Zvýraznění5 5 4 6" xfId="12811"/>
    <cellStyle name="20 % – Zvýraznění5 5 4 6 2" xfId="28003"/>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12" xfId="46801"/>
    <cellStyle name="20 % – Zvýraznění5 5 5 2" xfId="2750"/>
    <cellStyle name="20 % – Zvýraznění5 5 5 2 2" xfId="9282"/>
    <cellStyle name="20 % – Zvýraznění5 5 5 2 2 2" xfId="24498"/>
    <cellStyle name="20 % – Zvýraznění5 5 5 2 3" xfId="12816"/>
    <cellStyle name="20 % – Zvýraznění5 5 5 2 3 2" xfId="28008"/>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2 9" xfId="46802"/>
    <cellStyle name="20 % – Zvýraznění5 5 5 3" xfId="2751"/>
    <cellStyle name="20 % – Zvýraznění5 5 5 3 2" xfId="9283"/>
    <cellStyle name="20 % – Zvýraznění5 5 5 3 2 2" xfId="24499"/>
    <cellStyle name="20 % – Zvýraznění5 5 5 3 3" xfId="12817"/>
    <cellStyle name="20 % – Zvýraznění5 5 5 3 3 2" xfId="2800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3 9" xfId="46803"/>
    <cellStyle name="20 % – Zvýraznění5 5 5 4" xfId="2752"/>
    <cellStyle name="20 % – Zvýraznění5 5 5 4 2" xfId="9284"/>
    <cellStyle name="20 % – Zvýraznění5 5 5 4 2 2" xfId="24500"/>
    <cellStyle name="20 % – Zvýraznění5 5 5 4 3" xfId="12818"/>
    <cellStyle name="20 % – Zvýraznění5 5 5 4 3 2" xfId="28010"/>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4 9" xfId="46804"/>
    <cellStyle name="20 % – Zvýraznění5 5 5 5" xfId="8141"/>
    <cellStyle name="20 % – Zvýraznění5 5 5 5 2" xfId="23357"/>
    <cellStyle name="20 % – Zvýraznění5 5 5 6" xfId="12815"/>
    <cellStyle name="20 % – Zvýraznění5 5 5 6 2" xfId="28007"/>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12" xfId="46805"/>
    <cellStyle name="20 % – Zvýraznění5 5 6 2" xfId="2754"/>
    <cellStyle name="20 % – Zvýraznění5 5 6 2 2" xfId="9285"/>
    <cellStyle name="20 % – Zvýraznění5 5 6 2 2 2" xfId="24501"/>
    <cellStyle name="20 % – Zvýraznění5 5 6 2 3" xfId="12820"/>
    <cellStyle name="20 % – Zvýraznění5 5 6 2 3 2" xfId="28012"/>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2 9" xfId="46806"/>
    <cellStyle name="20 % – Zvýraznění5 5 6 3" xfId="2755"/>
    <cellStyle name="20 % – Zvýraznění5 5 6 3 2" xfId="9286"/>
    <cellStyle name="20 % – Zvýraznění5 5 6 3 2 2" xfId="24502"/>
    <cellStyle name="20 % – Zvýraznění5 5 6 3 3" xfId="12821"/>
    <cellStyle name="20 % – Zvýraznění5 5 6 3 3 2" xfId="28013"/>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3 9" xfId="46807"/>
    <cellStyle name="20 % – Zvýraznění5 5 6 4" xfId="2756"/>
    <cellStyle name="20 % – Zvýraznění5 5 6 4 2" xfId="9287"/>
    <cellStyle name="20 % – Zvýraznění5 5 6 4 2 2" xfId="24503"/>
    <cellStyle name="20 % – Zvýraznění5 5 6 4 3" xfId="12822"/>
    <cellStyle name="20 % – Zvýraznění5 5 6 4 3 2" xfId="280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4 9" xfId="46808"/>
    <cellStyle name="20 % – Zvýraznění5 5 6 5" xfId="8223"/>
    <cellStyle name="20 % – Zvýraznění5 5 6 5 2" xfId="23439"/>
    <cellStyle name="20 % – Zvýraznění5 5 6 6" xfId="12819"/>
    <cellStyle name="20 % – Zvýraznění5 5 6 6 2" xfId="28011"/>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12" xfId="46809"/>
    <cellStyle name="20 % – Zvýraznění5 5 7 2" xfId="2758"/>
    <cellStyle name="20 % – Zvýraznění5 5 7 2 2" xfId="9288"/>
    <cellStyle name="20 % – Zvýraznění5 5 7 2 2 2" xfId="24504"/>
    <cellStyle name="20 % – Zvýraznění5 5 7 2 3" xfId="12824"/>
    <cellStyle name="20 % – Zvýraznění5 5 7 2 3 2" xfId="28016"/>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2 9" xfId="46810"/>
    <cellStyle name="20 % – Zvýraznění5 5 7 3" xfId="2759"/>
    <cellStyle name="20 % – Zvýraznění5 5 7 3 2" xfId="9289"/>
    <cellStyle name="20 % – Zvýraznění5 5 7 3 2 2" xfId="24505"/>
    <cellStyle name="20 % – Zvýraznění5 5 7 3 3" xfId="12825"/>
    <cellStyle name="20 % – Zvýraznění5 5 7 3 3 2" xfId="28017"/>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3 9" xfId="46811"/>
    <cellStyle name="20 % – Zvýraznění5 5 7 4" xfId="2760"/>
    <cellStyle name="20 % – Zvýraznění5 5 7 4 2" xfId="9290"/>
    <cellStyle name="20 % – Zvýraznění5 5 7 4 2 2" xfId="24506"/>
    <cellStyle name="20 % – Zvýraznění5 5 7 4 3" xfId="12826"/>
    <cellStyle name="20 % – Zvýraznění5 5 7 4 3 2" xfId="28018"/>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4 9" xfId="46812"/>
    <cellStyle name="20 % – Zvýraznění5 5 7 5" xfId="8316"/>
    <cellStyle name="20 % – Zvýraznění5 5 7 5 2" xfId="23532"/>
    <cellStyle name="20 % – Zvýraznění5 5 7 6" xfId="12823"/>
    <cellStyle name="20 % – Zvýraznění5 5 7 6 2" xfId="28015"/>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12" xfId="46813"/>
    <cellStyle name="20 % – Zvýraznění5 5 8 2" xfId="2762"/>
    <cellStyle name="20 % – Zvýraznění5 5 8 2 2" xfId="9291"/>
    <cellStyle name="20 % – Zvýraznění5 5 8 2 2 2" xfId="24507"/>
    <cellStyle name="20 % – Zvýraznění5 5 8 2 3" xfId="12828"/>
    <cellStyle name="20 % – Zvýraznění5 5 8 2 3 2" xfId="28020"/>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2 9" xfId="46814"/>
    <cellStyle name="20 % – Zvýraznění5 5 8 3" xfId="2763"/>
    <cellStyle name="20 % – Zvýraznění5 5 8 3 2" xfId="9292"/>
    <cellStyle name="20 % – Zvýraznění5 5 8 3 2 2" xfId="24508"/>
    <cellStyle name="20 % – Zvýraznění5 5 8 3 3" xfId="12829"/>
    <cellStyle name="20 % – Zvýraznění5 5 8 3 3 2" xfId="28021"/>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3 9" xfId="46815"/>
    <cellStyle name="20 % – Zvýraznění5 5 8 4" xfId="2764"/>
    <cellStyle name="20 % – Zvýraznění5 5 8 4 2" xfId="9293"/>
    <cellStyle name="20 % – Zvýraznění5 5 8 4 2 2" xfId="24509"/>
    <cellStyle name="20 % – Zvýraznění5 5 8 4 3" xfId="12830"/>
    <cellStyle name="20 % – Zvýraznění5 5 8 4 3 2" xfId="28022"/>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4 9" xfId="46816"/>
    <cellStyle name="20 % – Zvýraznění5 5 8 5" xfId="8399"/>
    <cellStyle name="20 % – Zvýraznění5 5 8 5 2" xfId="23615"/>
    <cellStyle name="20 % – Zvýraznění5 5 8 6" xfId="12827"/>
    <cellStyle name="20 % – Zvýraznění5 5 8 6 2" xfId="2801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3" xfId="12831"/>
    <cellStyle name="20 % – Zvýraznění5 5 9 3 2" xfId="28023"/>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5 9 9" xfId="46817"/>
    <cellStyle name="20 % – Zvýraznění5 6" xfId="459"/>
    <cellStyle name="20 % – Zvýraznění5 6 10" xfId="2766"/>
    <cellStyle name="20 % – Zvýraznění5 6 10 2" xfId="9295"/>
    <cellStyle name="20 % – Zvýraznění5 6 10 2 2" xfId="24511"/>
    <cellStyle name="20 % – Zvýraznění5 6 10 3" xfId="12832"/>
    <cellStyle name="20 % – Zvýraznění5 6 10 3 2" xfId="28024"/>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0 9" xfId="46818"/>
    <cellStyle name="20 % – Zvýraznění5 6 11" xfId="2767"/>
    <cellStyle name="20 % – Zvýraznění5 6 11 2" xfId="11084"/>
    <cellStyle name="20 % – Zvýraznění5 6 11 2 2" xfId="26284"/>
    <cellStyle name="20 % – Zvýraznění5 6 11 3" xfId="12833"/>
    <cellStyle name="20 % – Zvýraznění5 6 11 3 2" xfId="28025"/>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1 9" xfId="46819"/>
    <cellStyle name="20 % – Zvýraznění5 6 12" xfId="7833"/>
    <cellStyle name="20 % – Zvýraznění5 6 12 2" xfId="23052"/>
    <cellStyle name="20 % – Zvýraznění5 6 13" xfId="11545"/>
    <cellStyle name="20 % – Zvýraznění5 6 13 2" xfId="26741"/>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19" xfId="46820"/>
    <cellStyle name="20 % – Zvýraznění5 6 2" xfId="2768"/>
    <cellStyle name="20 % – Zvýraznění5 6 2 10" xfId="40492"/>
    <cellStyle name="20 % – Zvýraznění5 6 2 11" xfId="40493"/>
    <cellStyle name="20 % – Zvýraznění5 6 2 12" xfId="46821"/>
    <cellStyle name="20 % – Zvýraznění5 6 2 2" xfId="2769"/>
    <cellStyle name="20 % – Zvýraznění5 6 2 2 2" xfId="9296"/>
    <cellStyle name="20 % – Zvýraznění5 6 2 2 2 2" xfId="24512"/>
    <cellStyle name="20 % – Zvýraznění5 6 2 2 3" xfId="12835"/>
    <cellStyle name="20 % – Zvýraznění5 6 2 2 3 2" xfId="28027"/>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2 9" xfId="46822"/>
    <cellStyle name="20 % – Zvýraznění5 6 2 3" xfId="2770"/>
    <cellStyle name="20 % – Zvýraznění5 6 2 3 2" xfId="9297"/>
    <cellStyle name="20 % – Zvýraznění5 6 2 3 2 2" xfId="24513"/>
    <cellStyle name="20 % – Zvýraznění5 6 2 3 3" xfId="12836"/>
    <cellStyle name="20 % – Zvýraznění5 6 2 3 3 2" xfId="28028"/>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3 9" xfId="46823"/>
    <cellStyle name="20 % – Zvýraznění5 6 2 4" xfId="2771"/>
    <cellStyle name="20 % – Zvýraznění5 6 2 4 2" xfId="9298"/>
    <cellStyle name="20 % – Zvýraznění5 6 2 4 2 2" xfId="24514"/>
    <cellStyle name="20 % – Zvýraznění5 6 2 4 3" xfId="12837"/>
    <cellStyle name="20 % – Zvýraznění5 6 2 4 3 2" xfId="28029"/>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4 9" xfId="46824"/>
    <cellStyle name="20 % – Zvýraznění5 6 2 5" xfId="7908"/>
    <cellStyle name="20 % – Zvýraznění5 6 2 5 2" xfId="23125"/>
    <cellStyle name="20 % – Zvýraznění5 6 2 6" xfId="12834"/>
    <cellStyle name="20 % – Zvýraznění5 6 2 6 2" xfId="28026"/>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12" xfId="46825"/>
    <cellStyle name="20 % – Zvýraznění5 6 3 2" xfId="2773"/>
    <cellStyle name="20 % – Zvýraznění5 6 3 2 2" xfId="9299"/>
    <cellStyle name="20 % – Zvýraznění5 6 3 2 2 2" xfId="24515"/>
    <cellStyle name="20 % – Zvýraznění5 6 3 2 3" xfId="12839"/>
    <cellStyle name="20 % – Zvýraznění5 6 3 2 3 2" xfId="28031"/>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2 9" xfId="46826"/>
    <cellStyle name="20 % – Zvýraznění5 6 3 3" xfId="2774"/>
    <cellStyle name="20 % – Zvýraznění5 6 3 3 2" xfId="9300"/>
    <cellStyle name="20 % – Zvýraznění5 6 3 3 2 2" xfId="24516"/>
    <cellStyle name="20 % – Zvýraznění5 6 3 3 3" xfId="12840"/>
    <cellStyle name="20 % – Zvýraznění5 6 3 3 3 2" xfId="28032"/>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3 9" xfId="46827"/>
    <cellStyle name="20 % – Zvýraznění5 6 3 4" xfId="2775"/>
    <cellStyle name="20 % – Zvýraznění5 6 3 4 2" xfId="9301"/>
    <cellStyle name="20 % – Zvýraznění5 6 3 4 2 2" xfId="24517"/>
    <cellStyle name="20 % – Zvýraznění5 6 3 4 3" xfId="12841"/>
    <cellStyle name="20 % – Zvýraznění5 6 3 4 3 2" xfId="28033"/>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4 9" xfId="46828"/>
    <cellStyle name="20 % – Zvýraznění5 6 3 5" xfId="8047"/>
    <cellStyle name="20 % – Zvýraznění5 6 3 5 2" xfId="23263"/>
    <cellStyle name="20 % – Zvýraznění5 6 3 6" xfId="12838"/>
    <cellStyle name="20 % – Zvýraznění5 6 3 6 2" xfId="28030"/>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12" xfId="46829"/>
    <cellStyle name="20 % – Zvýraznění5 6 4 2" xfId="2777"/>
    <cellStyle name="20 % – Zvýraznění5 6 4 2 2" xfId="9302"/>
    <cellStyle name="20 % – Zvýraznění5 6 4 2 2 2" xfId="24518"/>
    <cellStyle name="20 % – Zvýraznění5 6 4 2 3" xfId="12843"/>
    <cellStyle name="20 % – Zvýraznění5 6 4 2 3 2" xfId="28035"/>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2 9" xfId="46830"/>
    <cellStyle name="20 % – Zvýraznění5 6 4 3" xfId="2778"/>
    <cellStyle name="20 % – Zvýraznění5 6 4 3 2" xfId="9303"/>
    <cellStyle name="20 % – Zvýraznění5 6 4 3 2 2" xfId="24519"/>
    <cellStyle name="20 % – Zvýraznění5 6 4 3 3" xfId="12844"/>
    <cellStyle name="20 % – Zvýraznění5 6 4 3 3 2" xfId="28036"/>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3 9" xfId="46831"/>
    <cellStyle name="20 % – Zvýraznění5 6 4 4" xfId="2779"/>
    <cellStyle name="20 % – Zvýraznění5 6 4 4 2" xfId="9304"/>
    <cellStyle name="20 % – Zvýraznění5 6 4 4 2 2" xfId="24520"/>
    <cellStyle name="20 % – Zvýraznění5 6 4 4 3" xfId="12845"/>
    <cellStyle name="20 % – Zvýraznění5 6 4 4 3 2" xfId="28037"/>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4 9" xfId="46832"/>
    <cellStyle name="20 % – Zvýraznění5 6 4 5" xfId="8127"/>
    <cellStyle name="20 % – Zvýraznění5 6 4 5 2" xfId="23343"/>
    <cellStyle name="20 % – Zvýraznění5 6 4 6" xfId="12842"/>
    <cellStyle name="20 % – Zvýraznění5 6 4 6 2" xfId="28034"/>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12" xfId="46833"/>
    <cellStyle name="20 % – Zvýraznění5 6 5 2" xfId="2781"/>
    <cellStyle name="20 % – Zvýraznění5 6 5 2 2" xfId="9305"/>
    <cellStyle name="20 % – Zvýraznění5 6 5 2 2 2" xfId="24521"/>
    <cellStyle name="20 % – Zvýraznění5 6 5 2 3" xfId="12847"/>
    <cellStyle name="20 % – Zvýraznění5 6 5 2 3 2" xfId="28039"/>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2 9" xfId="46834"/>
    <cellStyle name="20 % – Zvýraznění5 6 5 3" xfId="2782"/>
    <cellStyle name="20 % – Zvýraznění5 6 5 3 2" xfId="9306"/>
    <cellStyle name="20 % – Zvýraznění5 6 5 3 2 2" xfId="24522"/>
    <cellStyle name="20 % – Zvýraznění5 6 5 3 3" xfId="12848"/>
    <cellStyle name="20 % – Zvýraznění5 6 5 3 3 2" xfId="28040"/>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3 9" xfId="46835"/>
    <cellStyle name="20 % – Zvýraznění5 6 5 4" xfId="2783"/>
    <cellStyle name="20 % – Zvýraznění5 6 5 4 2" xfId="9307"/>
    <cellStyle name="20 % – Zvýraznění5 6 5 4 2 2" xfId="24523"/>
    <cellStyle name="20 % – Zvýraznění5 6 5 4 3" xfId="12849"/>
    <cellStyle name="20 % – Zvýraznění5 6 5 4 3 2" xfId="28041"/>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4 9" xfId="46836"/>
    <cellStyle name="20 % – Zvýraznění5 6 5 5" xfId="8209"/>
    <cellStyle name="20 % – Zvýraznění5 6 5 5 2" xfId="23425"/>
    <cellStyle name="20 % – Zvýraznění5 6 5 6" xfId="12846"/>
    <cellStyle name="20 % – Zvýraznění5 6 5 6 2" xfId="28038"/>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12" xfId="46837"/>
    <cellStyle name="20 % – Zvýraznění5 6 6 2" xfId="2785"/>
    <cellStyle name="20 % – Zvýraznění5 6 6 2 2" xfId="9308"/>
    <cellStyle name="20 % – Zvýraznění5 6 6 2 2 2" xfId="24524"/>
    <cellStyle name="20 % – Zvýraznění5 6 6 2 3" xfId="12851"/>
    <cellStyle name="20 % – Zvýraznění5 6 6 2 3 2" xfId="28043"/>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2 9" xfId="46838"/>
    <cellStyle name="20 % – Zvýraznění5 6 6 3" xfId="2786"/>
    <cellStyle name="20 % – Zvýraznění5 6 6 3 2" xfId="9309"/>
    <cellStyle name="20 % – Zvýraznění5 6 6 3 2 2" xfId="24525"/>
    <cellStyle name="20 % – Zvýraznění5 6 6 3 3" xfId="12852"/>
    <cellStyle name="20 % – Zvýraznění5 6 6 3 3 2" xfId="28044"/>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3 9" xfId="46839"/>
    <cellStyle name="20 % – Zvýraznění5 6 6 4" xfId="2787"/>
    <cellStyle name="20 % – Zvýraznění5 6 6 4 2" xfId="9310"/>
    <cellStyle name="20 % – Zvýraznění5 6 6 4 2 2" xfId="24526"/>
    <cellStyle name="20 % – Zvýraznění5 6 6 4 3" xfId="12853"/>
    <cellStyle name="20 % – Zvýraznění5 6 6 4 3 2" xfId="28045"/>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4 9" xfId="46840"/>
    <cellStyle name="20 % – Zvýraznění5 6 6 5" xfId="8302"/>
    <cellStyle name="20 % – Zvýraznění5 6 6 5 2" xfId="23518"/>
    <cellStyle name="20 % – Zvýraznění5 6 6 6" xfId="12850"/>
    <cellStyle name="20 % – Zvýraznění5 6 6 6 2" xfId="28042"/>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12" xfId="46841"/>
    <cellStyle name="20 % – Zvýraznění5 6 7 2" xfId="2789"/>
    <cellStyle name="20 % – Zvýraznění5 6 7 2 2" xfId="9311"/>
    <cellStyle name="20 % – Zvýraznění5 6 7 2 2 2" xfId="24527"/>
    <cellStyle name="20 % – Zvýraznění5 6 7 2 3" xfId="12855"/>
    <cellStyle name="20 % – Zvýraznění5 6 7 2 3 2" xfId="28047"/>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2 9" xfId="46842"/>
    <cellStyle name="20 % – Zvýraznění5 6 7 3" xfId="2790"/>
    <cellStyle name="20 % – Zvýraznění5 6 7 3 2" xfId="9312"/>
    <cellStyle name="20 % – Zvýraznění5 6 7 3 2 2" xfId="24528"/>
    <cellStyle name="20 % – Zvýraznění5 6 7 3 3" xfId="12856"/>
    <cellStyle name="20 % – Zvýraznění5 6 7 3 3 2" xfId="28048"/>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3 9" xfId="46843"/>
    <cellStyle name="20 % – Zvýraznění5 6 7 4" xfId="2791"/>
    <cellStyle name="20 % – Zvýraznění5 6 7 4 2" xfId="9313"/>
    <cellStyle name="20 % – Zvýraznění5 6 7 4 2 2" xfId="24529"/>
    <cellStyle name="20 % – Zvýraznění5 6 7 4 3" xfId="12857"/>
    <cellStyle name="20 % – Zvýraznění5 6 7 4 3 2" xfId="28049"/>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4 9" xfId="46844"/>
    <cellStyle name="20 % – Zvýraznění5 6 7 5" xfId="8385"/>
    <cellStyle name="20 % – Zvýraznění5 6 7 5 2" xfId="23601"/>
    <cellStyle name="20 % – Zvýraznění5 6 7 6" xfId="12854"/>
    <cellStyle name="20 % – Zvýraznění5 6 7 6 2" xfId="28046"/>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3" xfId="12858"/>
    <cellStyle name="20 % – Zvýraznění5 6 8 3 2" xfId="28050"/>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8 9" xfId="46845"/>
    <cellStyle name="20 % – Zvýraznění5 6 9" xfId="2793"/>
    <cellStyle name="20 % – Zvýraznění5 6 9 2" xfId="9315"/>
    <cellStyle name="20 % – Zvýraznění5 6 9 2 2" xfId="24531"/>
    <cellStyle name="20 % – Zvýraznění5 6 9 3" xfId="12859"/>
    <cellStyle name="20 % – Zvýraznění5 6 9 3 2" xfId="28051"/>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6 9 9" xfId="46846"/>
    <cellStyle name="20 % – Zvýraznění5 7" xfId="460"/>
    <cellStyle name="20 % – Zvýraznění5 7 10" xfId="19152"/>
    <cellStyle name="20 % – Zvýraznění5 7 11" xfId="40544"/>
    <cellStyle name="20 % – Zvýraznění5 7 12" xfId="40545"/>
    <cellStyle name="20 % – Zvýraznění5 7 13" xfId="46847"/>
    <cellStyle name="20 % – Zvýraznění5 7 2" xfId="2794"/>
    <cellStyle name="20 % – Zvýraznění5 7 2 2" xfId="9316"/>
    <cellStyle name="20 % – Zvýraznění5 7 2 2 2" xfId="24532"/>
    <cellStyle name="20 % – Zvýraznění5 7 2 3" xfId="12860"/>
    <cellStyle name="20 % – Zvýraznění5 7 2 3 2" xfId="28052"/>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2 9" xfId="46848"/>
    <cellStyle name="20 % – Zvýraznění5 7 3" xfId="2795"/>
    <cellStyle name="20 % – Zvýraznění5 7 3 2" xfId="9317"/>
    <cellStyle name="20 % – Zvýraznění5 7 3 2 2" xfId="24533"/>
    <cellStyle name="20 % – Zvýraznění5 7 3 3" xfId="12861"/>
    <cellStyle name="20 % – Zvýraznění5 7 3 3 2" xfId="28053"/>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3 9" xfId="46849"/>
    <cellStyle name="20 % – Zvýraznění5 7 4" xfId="2796"/>
    <cellStyle name="20 % – Zvýraznění5 7 4 2" xfId="9318"/>
    <cellStyle name="20 % – Zvýraznění5 7 4 2 2" xfId="24534"/>
    <cellStyle name="20 % – Zvýraznění5 7 4 3" xfId="12862"/>
    <cellStyle name="20 % – Zvýraznění5 7 4 3 2" xfId="2805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4 9" xfId="46850"/>
    <cellStyle name="20 % – Zvýraznění5 7 5" xfId="2797"/>
    <cellStyle name="20 % – Zvýraznění5 7 5 2" xfId="11254"/>
    <cellStyle name="20 % – Zvýraznění5 7 5 2 2" xfId="26454"/>
    <cellStyle name="20 % – Zvýraznění5 7 5 3" xfId="12863"/>
    <cellStyle name="20 % – Zvýraznění5 7 5 3 2" xfId="28055"/>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5 9" xfId="46851"/>
    <cellStyle name="20 % – Zvýraznění5 7 6" xfId="7709"/>
    <cellStyle name="20 % – Zvýraznění5 7 6 2" xfId="22928"/>
    <cellStyle name="20 % – Zvýraznění5 7 7" xfId="11546"/>
    <cellStyle name="20 % – Zvýraznění5 7 7 2" xfId="26742"/>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3" xfId="12864"/>
    <cellStyle name="20 % – Zvýraznění5 8 2 3 2" xfId="28056"/>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2 9" xfId="46852"/>
    <cellStyle name="20 % – Zvýraznění5 8 3" xfId="2800"/>
    <cellStyle name="20 % – Zvýraznění5 8 3 2" xfId="9319"/>
    <cellStyle name="20 % – Zvýraznění5 8 3 2 2" xfId="24535"/>
    <cellStyle name="20 % – Zvýraznění5 8 3 3" xfId="12865"/>
    <cellStyle name="20 % – Zvýraznění5 8 3 3 2" xfId="28057"/>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3 9" xfId="46853"/>
    <cellStyle name="20 % – Zvýraznění5 8 4" xfId="2801"/>
    <cellStyle name="20 % – Zvýraznění5 8 4 2" xfId="9320"/>
    <cellStyle name="20 % – Zvýraznění5 8 4 2 2" xfId="24536"/>
    <cellStyle name="20 % – Zvýraznění5 8 4 3" xfId="12866"/>
    <cellStyle name="20 % – Zvýraznění5 8 4 3 2" xfId="28058"/>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4 9" xfId="46854"/>
    <cellStyle name="20 % – Zvýraznění5 8 5" xfId="2802"/>
    <cellStyle name="20 % – Zvýraznění5 9" xfId="2803"/>
    <cellStyle name="20 % – Zvýraznění5 9 10" xfId="40560"/>
    <cellStyle name="20 % – Zvýraznění5 9 11" xfId="40561"/>
    <cellStyle name="20 % – Zvýraznění5 9 12" xfId="46855"/>
    <cellStyle name="20 % – Zvýraznění5 9 2" xfId="2804"/>
    <cellStyle name="20 % – Zvýraznění5 9 2 2" xfId="9321"/>
    <cellStyle name="20 % – Zvýraznění5 9 2 2 2" xfId="24537"/>
    <cellStyle name="20 % – Zvýraznění5 9 2 3" xfId="12868"/>
    <cellStyle name="20 % – Zvýraznění5 9 2 3 2" xfId="28060"/>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2 9" xfId="46856"/>
    <cellStyle name="20 % – Zvýraznění5 9 3" xfId="2805"/>
    <cellStyle name="20 % – Zvýraznění5 9 3 2" xfId="9322"/>
    <cellStyle name="20 % – Zvýraznění5 9 3 2 2" xfId="24538"/>
    <cellStyle name="20 % – Zvýraznění5 9 3 3" xfId="12869"/>
    <cellStyle name="20 % – Zvýraznění5 9 3 3 2" xfId="28061"/>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3 9" xfId="46857"/>
    <cellStyle name="20 % – Zvýraznění5 9 4" xfId="2806"/>
    <cellStyle name="20 % – Zvýraznění5 9 4 2" xfId="9323"/>
    <cellStyle name="20 % – Zvýraznění5 9 4 2 2" xfId="24539"/>
    <cellStyle name="20 % – Zvýraznění5 9 4 3" xfId="12870"/>
    <cellStyle name="20 % – Zvýraznění5 9 4 3 2" xfId="28062"/>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4 9" xfId="46858"/>
    <cellStyle name="20 % – Zvýraznění5 9 5" xfId="7990"/>
    <cellStyle name="20 % – Zvýraznění5 9 5 2" xfId="23207"/>
    <cellStyle name="20 % – Zvýraznění5 9 6" xfId="12867"/>
    <cellStyle name="20 % – Zvýraznění5 9 6 2" xfId="2805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12" xfId="46859"/>
    <cellStyle name="20 % – Zvýraznění6 10 2" xfId="2808"/>
    <cellStyle name="20 % – Zvýraznění6 10 2 2" xfId="9324"/>
    <cellStyle name="20 % – Zvýraznění6 10 2 2 2" xfId="24540"/>
    <cellStyle name="20 % – Zvýraznění6 10 2 3" xfId="12872"/>
    <cellStyle name="20 % – Zvýraznění6 10 2 3 2" xfId="2806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2 9" xfId="46860"/>
    <cellStyle name="20 % – Zvýraznění6 10 3" xfId="2809"/>
    <cellStyle name="20 % – Zvýraznění6 10 3 2" xfId="9325"/>
    <cellStyle name="20 % – Zvýraznění6 10 3 2 2" xfId="24541"/>
    <cellStyle name="20 % – Zvýraznění6 10 3 3" xfId="12873"/>
    <cellStyle name="20 % – Zvýraznění6 10 3 3 2" xfId="28065"/>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3 9" xfId="46861"/>
    <cellStyle name="20 % – Zvýraznění6 10 4" xfId="2810"/>
    <cellStyle name="20 % – Zvýraznění6 10 4 2" xfId="9326"/>
    <cellStyle name="20 % – Zvýraznění6 10 4 2 2" xfId="24542"/>
    <cellStyle name="20 % – Zvýraznění6 10 4 3" xfId="12874"/>
    <cellStyle name="20 % – Zvýraznění6 10 4 3 2" xfId="28066"/>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4 9" xfId="46862"/>
    <cellStyle name="20 % – Zvýraznění6 10 5" xfId="8117"/>
    <cellStyle name="20 % – Zvýraznění6 10 5 2" xfId="23333"/>
    <cellStyle name="20 % – Zvýraznění6 10 6" xfId="12871"/>
    <cellStyle name="20 % – Zvýraznění6 10 6 2" xfId="28063"/>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12" xfId="46863"/>
    <cellStyle name="20 % – Zvýraznění6 11 2" xfId="2812"/>
    <cellStyle name="20 % – Zvýraznění6 11 2 2" xfId="9327"/>
    <cellStyle name="20 % – Zvýraznění6 11 2 2 2" xfId="24543"/>
    <cellStyle name="20 % – Zvýraznění6 11 2 3" xfId="12876"/>
    <cellStyle name="20 % – Zvýraznění6 11 2 3 2" xfId="28068"/>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2 9" xfId="46864"/>
    <cellStyle name="20 % – Zvýraznění6 11 3" xfId="2813"/>
    <cellStyle name="20 % – Zvýraznění6 11 3 2" xfId="9328"/>
    <cellStyle name="20 % – Zvýraznění6 11 3 2 2" xfId="24544"/>
    <cellStyle name="20 % – Zvýraznění6 11 3 3" xfId="12877"/>
    <cellStyle name="20 % – Zvýraznění6 11 3 3 2" xfId="2806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3 9" xfId="46865"/>
    <cellStyle name="20 % – Zvýraznění6 11 4" xfId="2814"/>
    <cellStyle name="20 % – Zvýraznění6 11 4 2" xfId="9329"/>
    <cellStyle name="20 % – Zvýraznění6 11 4 2 2" xfId="24545"/>
    <cellStyle name="20 % – Zvýraznění6 11 4 3" xfId="12878"/>
    <cellStyle name="20 % – Zvýraznění6 11 4 3 2" xfId="28070"/>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4 9" xfId="46866"/>
    <cellStyle name="20 % – Zvýraznění6 11 5" xfId="8199"/>
    <cellStyle name="20 % – Zvýraznění6 11 5 2" xfId="23415"/>
    <cellStyle name="20 % – Zvýraznění6 11 6" xfId="12875"/>
    <cellStyle name="20 % – Zvýraznění6 11 6 2" xfId="28067"/>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12" xfId="46867"/>
    <cellStyle name="20 % – Zvýraznění6 12 2" xfId="2816"/>
    <cellStyle name="20 % – Zvýraznění6 12 2 2" xfId="9330"/>
    <cellStyle name="20 % – Zvýraznění6 12 2 2 2" xfId="24546"/>
    <cellStyle name="20 % – Zvýraznění6 12 2 3" xfId="12880"/>
    <cellStyle name="20 % – Zvýraznění6 12 2 3 2" xfId="28072"/>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2 9" xfId="46868"/>
    <cellStyle name="20 % – Zvýraznění6 12 3" xfId="2817"/>
    <cellStyle name="20 % – Zvýraznění6 12 3 2" xfId="9331"/>
    <cellStyle name="20 % – Zvýraznění6 12 3 2 2" xfId="24547"/>
    <cellStyle name="20 % – Zvýraznění6 12 3 3" xfId="12881"/>
    <cellStyle name="20 % – Zvýraznění6 12 3 3 2" xfId="28073"/>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3 9" xfId="46869"/>
    <cellStyle name="20 % – Zvýraznění6 12 4" xfId="2818"/>
    <cellStyle name="20 % – Zvýraznění6 12 4 2" xfId="9332"/>
    <cellStyle name="20 % – Zvýraznění6 12 4 2 2" xfId="24548"/>
    <cellStyle name="20 % – Zvýraznění6 12 4 3" xfId="12882"/>
    <cellStyle name="20 % – Zvýraznění6 12 4 3 2" xfId="2807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4 9" xfId="46870"/>
    <cellStyle name="20 % – Zvýraznění6 12 5" xfId="8292"/>
    <cellStyle name="20 % – Zvýraznění6 12 5 2" xfId="23508"/>
    <cellStyle name="20 % – Zvýraznění6 12 6" xfId="12879"/>
    <cellStyle name="20 % – Zvýraznění6 12 6 2" xfId="28071"/>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3" xfId="12885"/>
    <cellStyle name="20 % – Zvýraznění6 20 3 2" xfId="28075"/>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0 9" xfId="46871"/>
    <cellStyle name="20 % – Zvýraznění6 21" xfId="7587"/>
    <cellStyle name="20 % – Zvýraznění6 21 2" xfId="22808"/>
    <cellStyle name="20 % – Zvýraznění6 3" xfId="130"/>
    <cellStyle name="20 % – Zvýraznění6 3 10" xfId="2970"/>
    <cellStyle name="20 % – Zvýraznění6 3 10 10" xfId="40594"/>
    <cellStyle name="20 % – Zvýraznění6 3 10 11" xfId="40595"/>
    <cellStyle name="20 % – Zvýraznění6 3 10 12" xfId="46872"/>
    <cellStyle name="20 % – Zvýraznění6 3 10 2" xfId="2971"/>
    <cellStyle name="20 % – Zvýraznění6 3 10 2 2" xfId="9333"/>
    <cellStyle name="20 % – Zvýraznění6 3 10 2 2 2" xfId="24549"/>
    <cellStyle name="20 % – Zvýraznění6 3 10 2 3" xfId="12887"/>
    <cellStyle name="20 % – Zvýraznění6 3 10 2 3 2" xfId="28077"/>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2 9" xfId="46873"/>
    <cellStyle name="20 % – Zvýraznění6 3 10 3" xfId="2972"/>
    <cellStyle name="20 % – Zvýraznění6 3 10 3 2" xfId="9334"/>
    <cellStyle name="20 % – Zvýraznění6 3 10 3 2 2" xfId="24550"/>
    <cellStyle name="20 % – Zvýraznění6 3 10 3 3" xfId="12888"/>
    <cellStyle name="20 % – Zvýraznění6 3 10 3 3 2" xfId="28078"/>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3 9" xfId="46874"/>
    <cellStyle name="20 % – Zvýraznění6 3 10 4" xfId="2973"/>
    <cellStyle name="20 % – Zvýraznění6 3 10 4 2" xfId="9335"/>
    <cellStyle name="20 % – Zvýraznění6 3 10 4 2 2" xfId="24551"/>
    <cellStyle name="20 % – Zvýraznění6 3 10 4 3" xfId="12889"/>
    <cellStyle name="20 % – Zvýraznění6 3 10 4 3 2" xfId="28079"/>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4 9" xfId="46875"/>
    <cellStyle name="20 % – Zvýraznění6 3 10 5" xfId="8367"/>
    <cellStyle name="20 % – Zvýraznění6 3 10 5 2" xfId="23583"/>
    <cellStyle name="20 % – Zvýraznění6 3 10 6" xfId="12886"/>
    <cellStyle name="20 % – Zvýraznění6 3 10 6 2" xfId="28076"/>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3" xfId="12890"/>
    <cellStyle name="20 % – Zvýraznění6 3 11 3 2" xfId="28080"/>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1 9" xfId="46876"/>
    <cellStyle name="20 % – Zvýraznění6 3 12" xfId="2975"/>
    <cellStyle name="20 % – Zvýraznění6 3 12 2" xfId="9337"/>
    <cellStyle name="20 % – Zvýraznění6 3 12 2 2" xfId="24553"/>
    <cellStyle name="20 % – Zvýraznění6 3 12 3" xfId="12891"/>
    <cellStyle name="20 % – Zvýraznění6 3 12 3 2" xfId="28081"/>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2 9" xfId="46877"/>
    <cellStyle name="20 % – Zvýraznění6 3 13" xfId="2976"/>
    <cellStyle name="20 % – Zvýraznění6 3 13 2" xfId="9338"/>
    <cellStyle name="20 % – Zvýraznění6 3 13 2 2" xfId="24554"/>
    <cellStyle name="20 % – Zvýraznění6 3 13 3" xfId="12892"/>
    <cellStyle name="20 % – Zvýraznění6 3 13 3 2" xfId="2808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3 9" xfId="46878"/>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3" xfId="12893"/>
    <cellStyle name="20 % – Zvýraznění6 3 2 10 3 2" xfId="28083"/>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0 9" xfId="46879"/>
    <cellStyle name="20 % – Zvýraznění6 3 2 11" xfId="2990"/>
    <cellStyle name="20 % – Zvýraznění6 3 2 11 2" xfId="9340"/>
    <cellStyle name="20 % – Zvýraznění6 3 2 11 2 2" xfId="24556"/>
    <cellStyle name="20 % – Zvýraznění6 3 2 11 3" xfId="12894"/>
    <cellStyle name="20 % – Zvýraznění6 3 2 11 3 2" xfId="28084"/>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1 9" xfId="46880"/>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3" xfId="12895"/>
    <cellStyle name="20 % – Zvýraznění6 3 2 2 10 3 2" xfId="28085"/>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0 9" xfId="46881"/>
    <cellStyle name="20 % – Zvýraznění6 3 2 2 11" xfId="7879"/>
    <cellStyle name="20 % – Zvýraznění6 3 2 2 11 2" xfId="23098"/>
    <cellStyle name="20 % – Zvýraznění6 3 2 2 12" xfId="11547"/>
    <cellStyle name="20 % – Zvýraznění6 3 2 2 12 2" xfId="26743"/>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18" xfId="46882"/>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3" xfId="12896"/>
    <cellStyle name="20 % – Zvýraznění6 3 2 2 7 3 2" xfId="28086"/>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7 9" xfId="46883"/>
    <cellStyle name="20 % – Zvýraznění6 3 2 2 8" xfId="3018"/>
    <cellStyle name="20 % – Zvýraznění6 3 2 2 8 2" xfId="9342"/>
    <cellStyle name="20 % – Zvýraznění6 3 2 2 8 2 2" xfId="24558"/>
    <cellStyle name="20 % – Zvýraznění6 3 2 2 8 3" xfId="12897"/>
    <cellStyle name="20 % – Zvýraznění6 3 2 2 8 3 2" xfId="28087"/>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8 9" xfId="46884"/>
    <cellStyle name="20 % – Zvýraznění6 3 2 2 9" xfId="3019"/>
    <cellStyle name="20 % – Zvýraznění6 3 2 2 9 2" xfId="9343"/>
    <cellStyle name="20 % – Zvýraznění6 3 2 2 9 2 2" xfId="24559"/>
    <cellStyle name="20 % – Zvýraznění6 3 2 2 9 3" xfId="12898"/>
    <cellStyle name="20 % – Zvýraznění6 3 2 2 9 3 2" xfId="28088"/>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2 9 9" xfId="46885"/>
    <cellStyle name="20 % – Zvýraznění6 3 2 3" xfId="465"/>
    <cellStyle name="20 % – Zvýraznění6 3 2 3 10" xfId="19154"/>
    <cellStyle name="20 % – Zvýraznění6 3 2 3 11" xfId="40622"/>
    <cellStyle name="20 % – Zvýraznění6 3 2 3 12" xfId="40623"/>
    <cellStyle name="20 % – Zvýraznění6 3 2 3 13" xfId="46886"/>
    <cellStyle name="20 % – Zvýraznění6 3 2 3 2" xfId="3020"/>
    <cellStyle name="20 % – Zvýraznění6 3 2 3 2 2" xfId="9344"/>
    <cellStyle name="20 % – Zvýraznění6 3 2 3 2 2 2" xfId="24560"/>
    <cellStyle name="20 % – Zvýraznění6 3 2 3 2 3" xfId="12899"/>
    <cellStyle name="20 % – Zvýraznění6 3 2 3 2 3 2" xfId="28089"/>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2 9" xfId="46887"/>
    <cellStyle name="20 % – Zvýraznění6 3 2 3 3" xfId="3021"/>
    <cellStyle name="20 % – Zvýraznění6 3 2 3 3 2" xfId="9345"/>
    <cellStyle name="20 % – Zvýraznění6 3 2 3 3 2 2" xfId="24561"/>
    <cellStyle name="20 % – Zvýraznění6 3 2 3 3 3" xfId="12900"/>
    <cellStyle name="20 % – Zvýraznění6 3 2 3 3 3 2" xfId="28090"/>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3 9" xfId="46888"/>
    <cellStyle name="20 % – Zvýraznění6 3 2 3 4" xfId="3022"/>
    <cellStyle name="20 % – Zvýraznění6 3 2 3 4 2" xfId="9346"/>
    <cellStyle name="20 % – Zvýraznění6 3 2 3 4 2 2" xfId="24562"/>
    <cellStyle name="20 % – Zvýraznění6 3 2 3 4 3" xfId="12901"/>
    <cellStyle name="20 % – Zvýraznění6 3 2 3 4 3 2" xfId="28091"/>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4 9" xfId="46889"/>
    <cellStyle name="20 % – Zvýraznění6 3 2 3 5" xfId="3023"/>
    <cellStyle name="20 % – Zvýraznění6 3 2 3 5 2" xfId="11259"/>
    <cellStyle name="20 % – Zvýraznění6 3 2 3 5 2 2" xfId="26459"/>
    <cellStyle name="20 % – Zvýraznění6 3 2 3 5 3" xfId="12902"/>
    <cellStyle name="20 % – Zvýraznění6 3 2 3 5 3 2" xfId="28092"/>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5 9" xfId="46890"/>
    <cellStyle name="20 % – Zvýraznění6 3 2 3 6" xfId="7805"/>
    <cellStyle name="20 % – Zvýraznění6 3 2 3 6 2" xfId="23024"/>
    <cellStyle name="20 % – Zvýraznění6 3 2 3 7" xfId="11548"/>
    <cellStyle name="20 % – Zvýraznění6 3 2 3 7 2" xfId="26744"/>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13" xfId="46891"/>
    <cellStyle name="20 % – Zvýraznění6 3 2 4 2" xfId="3024"/>
    <cellStyle name="20 % – Zvýraznění6 3 2 4 2 2" xfId="9347"/>
    <cellStyle name="20 % – Zvýraznění6 3 2 4 2 2 2" xfId="24563"/>
    <cellStyle name="20 % – Zvýraznění6 3 2 4 2 3" xfId="12903"/>
    <cellStyle name="20 % – Zvýraznění6 3 2 4 2 3 2" xfId="28093"/>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2 9" xfId="46892"/>
    <cellStyle name="20 % – Zvýraznění6 3 2 4 3" xfId="3025"/>
    <cellStyle name="20 % – Zvýraznění6 3 2 4 3 2" xfId="9348"/>
    <cellStyle name="20 % – Zvýraznění6 3 2 4 3 2 2" xfId="24564"/>
    <cellStyle name="20 % – Zvýraznění6 3 2 4 3 3" xfId="12904"/>
    <cellStyle name="20 % – Zvýraznění6 3 2 4 3 3 2" xfId="28094"/>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3 9" xfId="46893"/>
    <cellStyle name="20 % – Zvýraznění6 3 2 4 4" xfId="3026"/>
    <cellStyle name="20 % – Zvýraznění6 3 2 4 4 2" xfId="9349"/>
    <cellStyle name="20 % – Zvýraznění6 3 2 4 4 2 2" xfId="24565"/>
    <cellStyle name="20 % – Zvýraznění6 3 2 4 4 3" xfId="12905"/>
    <cellStyle name="20 % – Zvýraznění6 3 2 4 4 3 2" xfId="28095"/>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4 9" xfId="46894"/>
    <cellStyle name="20 % – Zvýraznění6 3 2 4 5" xfId="3027"/>
    <cellStyle name="20 % – Zvýraznění6 3 2 4 5 2" xfId="11041"/>
    <cellStyle name="20 % – Zvýraznění6 3 2 4 5 2 2" xfId="26241"/>
    <cellStyle name="20 % – Zvýraznění6 3 2 4 5 3" xfId="12906"/>
    <cellStyle name="20 % – Zvýraznění6 3 2 4 5 3 2" xfId="28096"/>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5 9" xfId="46895"/>
    <cellStyle name="20 % – Zvýraznění6 3 2 4 6" xfId="7698"/>
    <cellStyle name="20 % – Zvýraznění6 3 2 4 6 2" xfId="22917"/>
    <cellStyle name="20 % – Zvýraznění6 3 2 4 7" xfId="11549"/>
    <cellStyle name="20 % – Zvýraznění6 3 2 4 7 2" xfId="26745"/>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12" xfId="46896"/>
    <cellStyle name="20 % – Zvýraznění6 3 2 5 2" xfId="3029"/>
    <cellStyle name="20 % – Zvýraznění6 3 2 5 2 2" xfId="9350"/>
    <cellStyle name="20 % – Zvýraznění6 3 2 5 2 2 2" xfId="24566"/>
    <cellStyle name="20 % – Zvýraznění6 3 2 5 2 3" xfId="12908"/>
    <cellStyle name="20 % – Zvýraznění6 3 2 5 2 3 2" xfId="28098"/>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2 9" xfId="46897"/>
    <cellStyle name="20 % – Zvýraznění6 3 2 5 3" xfId="3030"/>
    <cellStyle name="20 % – Zvýraznění6 3 2 5 3 2" xfId="9351"/>
    <cellStyle name="20 % – Zvýraznění6 3 2 5 3 2 2" xfId="24567"/>
    <cellStyle name="20 % – Zvýraznění6 3 2 5 3 3" xfId="12909"/>
    <cellStyle name="20 % – Zvýraznění6 3 2 5 3 3 2" xfId="28099"/>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3 9" xfId="46898"/>
    <cellStyle name="20 % – Zvýraznění6 3 2 5 4" xfId="3031"/>
    <cellStyle name="20 % – Zvýraznění6 3 2 5 4 2" xfId="9352"/>
    <cellStyle name="20 % – Zvýraznění6 3 2 5 4 2 2" xfId="24568"/>
    <cellStyle name="20 % – Zvýraznění6 3 2 5 4 3" xfId="12910"/>
    <cellStyle name="20 % – Zvýraznění6 3 2 5 4 3 2" xfId="28100"/>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4 9" xfId="46899"/>
    <cellStyle name="20 % – Zvýraznění6 3 2 5 5" xfId="7898"/>
    <cellStyle name="20 % – Zvýraznění6 3 2 5 5 2" xfId="23115"/>
    <cellStyle name="20 % – Zvýraznění6 3 2 5 6" xfId="12907"/>
    <cellStyle name="20 % – Zvýraznění6 3 2 5 6 2" xfId="2809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12" xfId="46900"/>
    <cellStyle name="20 % – Zvýraznění6 3 2 6 2" xfId="3033"/>
    <cellStyle name="20 % – Zvýraznění6 3 2 6 2 2" xfId="9353"/>
    <cellStyle name="20 % – Zvýraznění6 3 2 6 2 2 2" xfId="24569"/>
    <cellStyle name="20 % – Zvýraznění6 3 2 6 2 3" xfId="12912"/>
    <cellStyle name="20 % – Zvýraznění6 3 2 6 2 3 2" xfId="2810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2 9" xfId="46901"/>
    <cellStyle name="20 % – Zvýraznění6 3 2 6 3" xfId="3034"/>
    <cellStyle name="20 % – Zvýraznění6 3 2 6 3 2" xfId="9354"/>
    <cellStyle name="20 % – Zvýraznění6 3 2 6 3 2 2" xfId="24570"/>
    <cellStyle name="20 % – Zvýraznění6 3 2 6 3 3" xfId="12913"/>
    <cellStyle name="20 % – Zvýraznění6 3 2 6 3 3 2" xfId="28103"/>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3 9" xfId="46902"/>
    <cellStyle name="20 % – Zvýraznění6 3 2 6 4" xfId="3035"/>
    <cellStyle name="20 % – Zvýraznění6 3 2 6 4 2" xfId="9355"/>
    <cellStyle name="20 % – Zvýraznění6 3 2 6 4 2 2" xfId="24571"/>
    <cellStyle name="20 % – Zvýraznění6 3 2 6 4 3" xfId="12914"/>
    <cellStyle name="20 % – Zvýraznění6 3 2 6 4 3 2" xfId="28104"/>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4 9" xfId="46903"/>
    <cellStyle name="20 % – Zvýraznění6 3 2 6 5" xfId="8272"/>
    <cellStyle name="20 % – Zvýraznění6 3 2 6 5 2" xfId="23488"/>
    <cellStyle name="20 % – Zvýraznění6 3 2 6 6" xfId="12911"/>
    <cellStyle name="20 % – Zvýraznění6 3 2 6 6 2" xfId="28101"/>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12" xfId="46904"/>
    <cellStyle name="20 % – Zvýraznění6 3 2 7 2" xfId="3037"/>
    <cellStyle name="20 % – Zvýraznění6 3 2 7 2 2" xfId="9356"/>
    <cellStyle name="20 % – Zvýraznění6 3 2 7 2 2 2" xfId="24572"/>
    <cellStyle name="20 % – Zvýraznění6 3 2 7 2 3" xfId="12916"/>
    <cellStyle name="20 % – Zvýraznění6 3 2 7 2 3 2" xfId="28106"/>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2 9" xfId="46905"/>
    <cellStyle name="20 % – Zvýraznění6 3 2 7 3" xfId="3038"/>
    <cellStyle name="20 % – Zvýraznění6 3 2 7 3 2" xfId="9357"/>
    <cellStyle name="20 % – Zvýraznění6 3 2 7 3 2 2" xfId="24573"/>
    <cellStyle name="20 % – Zvýraznění6 3 2 7 3 3" xfId="12917"/>
    <cellStyle name="20 % – Zvýraznění6 3 2 7 3 3 2" xfId="281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3 9" xfId="46906"/>
    <cellStyle name="20 % – Zvýraznění6 3 2 7 4" xfId="3039"/>
    <cellStyle name="20 % – Zvýraznění6 3 2 7 4 2" xfId="9358"/>
    <cellStyle name="20 % – Zvýraznění6 3 2 7 4 2 2" xfId="24574"/>
    <cellStyle name="20 % – Zvýraznění6 3 2 7 4 3" xfId="12918"/>
    <cellStyle name="20 % – Zvýraznění6 3 2 7 4 3 2" xfId="28108"/>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4 9" xfId="46907"/>
    <cellStyle name="20 % – Zvýraznění6 3 2 7 5" xfId="8360"/>
    <cellStyle name="20 % – Zvýraznění6 3 2 7 5 2" xfId="23576"/>
    <cellStyle name="20 % – Zvýraznění6 3 2 7 6" xfId="12915"/>
    <cellStyle name="20 % – Zvýraznění6 3 2 7 6 2" xfId="28105"/>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12" xfId="46908"/>
    <cellStyle name="20 % – Zvýraznění6 3 2 8 2" xfId="3041"/>
    <cellStyle name="20 % – Zvýraznění6 3 2 8 2 2" xfId="9359"/>
    <cellStyle name="20 % – Zvýraznění6 3 2 8 2 2 2" xfId="24575"/>
    <cellStyle name="20 % – Zvýraznění6 3 2 8 2 3" xfId="12920"/>
    <cellStyle name="20 % – Zvýraznění6 3 2 8 2 3 2" xfId="28110"/>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2 9" xfId="46909"/>
    <cellStyle name="20 % – Zvýraznění6 3 2 8 3" xfId="3042"/>
    <cellStyle name="20 % – Zvýraznění6 3 2 8 3 2" xfId="9360"/>
    <cellStyle name="20 % – Zvýraznění6 3 2 8 3 2 2" xfId="24576"/>
    <cellStyle name="20 % – Zvýraznění6 3 2 8 3 3" xfId="12921"/>
    <cellStyle name="20 % – Zvýraznění6 3 2 8 3 3 2" xfId="28111"/>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3 9" xfId="46910"/>
    <cellStyle name="20 % – Zvýraznění6 3 2 8 4" xfId="3043"/>
    <cellStyle name="20 % – Zvýraznění6 3 2 8 4 2" xfId="9361"/>
    <cellStyle name="20 % – Zvýraznění6 3 2 8 4 2 2" xfId="24577"/>
    <cellStyle name="20 % – Zvýraznění6 3 2 8 4 3" xfId="12922"/>
    <cellStyle name="20 % – Zvýraznění6 3 2 8 4 3 2" xfId="2811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4 9" xfId="46911"/>
    <cellStyle name="20 % – Zvýraznění6 3 2 8 5" xfId="8443"/>
    <cellStyle name="20 % – Zvýraznění6 3 2 8 5 2" xfId="23659"/>
    <cellStyle name="20 % – Zvýraznění6 3 2 8 6" xfId="12919"/>
    <cellStyle name="20 % – Zvýraznění6 3 2 8 6 2" xfId="28109"/>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3" xfId="12923"/>
    <cellStyle name="20 % – Zvýraznění6 3 2 9 3 2" xfId="28113"/>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 9 9" xfId="46912"/>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3" xfId="12924"/>
    <cellStyle name="20 % – Zvýraznění6 3 21 3 2" xfId="28114"/>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1 9" xfId="46913"/>
    <cellStyle name="20 % – Zvýraznění6 3 22" xfId="7608"/>
    <cellStyle name="20 % – Zvýraznění6 3 22 2" xfId="22827"/>
    <cellStyle name="20 % – Zvýraznění6 3 3" xfId="467"/>
    <cellStyle name="20 % – Zvýraznění6 3 3 10" xfId="3048"/>
    <cellStyle name="20 % – Zvýraznění6 3 3 10 2" xfId="9363"/>
    <cellStyle name="20 % – Zvýraznění6 3 3 10 2 2" xfId="24579"/>
    <cellStyle name="20 % – Zvýraznění6 3 3 10 3" xfId="12925"/>
    <cellStyle name="20 % – Zvýraznění6 3 3 10 3 2" xfId="2811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0 9" xfId="46914"/>
    <cellStyle name="20 % – Zvýraznění6 3 3 11" xfId="3049"/>
    <cellStyle name="20 % – Zvýraznění6 3 3 11 2" xfId="11022"/>
    <cellStyle name="20 % – Zvýraznění6 3 3 11 2 2" xfId="26222"/>
    <cellStyle name="20 % – Zvýraznění6 3 3 11 3" xfId="12926"/>
    <cellStyle name="20 % – Zvýraznění6 3 3 11 3 2" xfId="28116"/>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1 9" xfId="46915"/>
    <cellStyle name="20 % – Zvýraznění6 3 3 12" xfId="7863"/>
    <cellStyle name="20 % – Zvýraznění6 3 3 12 2" xfId="23082"/>
    <cellStyle name="20 % – Zvýraznění6 3 3 13" xfId="11550"/>
    <cellStyle name="20 % – Zvýraznění6 3 3 13 2" xfId="26746"/>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19" xfId="46916"/>
    <cellStyle name="20 % – Zvýraznění6 3 3 2" xfId="3050"/>
    <cellStyle name="20 % – Zvýraznění6 3 3 2 10" xfId="40684"/>
    <cellStyle name="20 % – Zvýraznění6 3 3 2 11" xfId="40685"/>
    <cellStyle name="20 % – Zvýraznění6 3 3 2 12" xfId="46917"/>
    <cellStyle name="20 % – Zvýraznění6 3 3 2 2" xfId="3051"/>
    <cellStyle name="20 % – Zvýraznění6 3 3 2 2 2" xfId="9364"/>
    <cellStyle name="20 % – Zvýraznění6 3 3 2 2 2 2" xfId="24580"/>
    <cellStyle name="20 % – Zvýraznění6 3 3 2 2 3" xfId="12928"/>
    <cellStyle name="20 % – Zvýraznění6 3 3 2 2 3 2" xfId="28118"/>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2 9" xfId="46918"/>
    <cellStyle name="20 % – Zvýraznění6 3 3 2 3" xfId="3052"/>
    <cellStyle name="20 % – Zvýraznění6 3 3 2 3 2" xfId="9365"/>
    <cellStyle name="20 % – Zvýraznění6 3 3 2 3 2 2" xfId="24581"/>
    <cellStyle name="20 % – Zvýraznění6 3 3 2 3 3" xfId="12929"/>
    <cellStyle name="20 % – Zvýraznění6 3 3 2 3 3 2" xfId="28119"/>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3 9" xfId="46919"/>
    <cellStyle name="20 % – Zvýraznění6 3 3 2 4" xfId="3053"/>
    <cellStyle name="20 % – Zvýraznění6 3 3 2 4 2" xfId="9366"/>
    <cellStyle name="20 % – Zvýraznění6 3 3 2 4 2 2" xfId="24582"/>
    <cellStyle name="20 % – Zvýraznění6 3 3 2 4 3" xfId="12930"/>
    <cellStyle name="20 % – Zvýraznění6 3 3 2 4 3 2" xfId="2812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4 9" xfId="46920"/>
    <cellStyle name="20 % – Zvýraznění6 3 3 2 5" xfId="7924"/>
    <cellStyle name="20 % – Zvýraznění6 3 3 2 5 2" xfId="23141"/>
    <cellStyle name="20 % – Zvýraznění6 3 3 2 6" xfId="12927"/>
    <cellStyle name="20 % – Zvýraznění6 3 3 2 6 2" xfId="28117"/>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12" xfId="46921"/>
    <cellStyle name="20 % – Zvýraznění6 3 3 3 2" xfId="3055"/>
    <cellStyle name="20 % – Zvýraznění6 3 3 3 2 2" xfId="9367"/>
    <cellStyle name="20 % – Zvýraznění6 3 3 3 2 2 2" xfId="24583"/>
    <cellStyle name="20 % – Zvýraznění6 3 3 3 2 3" xfId="12932"/>
    <cellStyle name="20 % – Zvýraznění6 3 3 3 2 3 2" xfId="28122"/>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2 9" xfId="46922"/>
    <cellStyle name="20 % – Zvýraznění6 3 3 3 3" xfId="3056"/>
    <cellStyle name="20 % – Zvýraznění6 3 3 3 3 2" xfId="9368"/>
    <cellStyle name="20 % – Zvýraznění6 3 3 3 3 2 2" xfId="24584"/>
    <cellStyle name="20 % – Zvýraznění6 3 3 3 3 3" xfId="12933"/>
    <cellStyle name="20 % – Zvýraznění6 3 3 3 3 3 2" xfId="28123"/>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3 9" xfId="46923"/>
    <cellStyle name="20 % – Zvýraznění6 3 3 3 4" xfId="3057"/>
    <cellStyle name="20 % – Zvýraznění6 3 3 3 4 2" xfId="9369"/>
    <cellStyle name="20 % – Zvýraznění6 3 3 3 4 2 2" xfId="24585"/>
    <cellStyle name="20 % – Zvýraznění6 3 3 3 4 3" xfId="12934"/>
    <cellStyle name="20 % – Zvýraznění6 3 3 3 4 3 2" xfId="28124"/>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4 9" xfId="46924"/>
    <cellStyle name="20 % – Zvýraznění6 3 3 3 5" xfId="8077"/>
    <cellStyle name="20 % – Zvýraznění6 3 3 3 5 2" xfId="23293"/>
    <cellStyle name="20 % – Zvýraznění6 3 3 3 6" xfId="12931"/>
    <cellStyle name="20 % – Zvýraznění6 3 3 3 6 2" xfId="28121"/>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12" xfId="46925"/>
    <cellStyle name="20 % – Zvýraznění6 3 3 4 2" xfId="3059"/>
    <cellStyle name="20 % – Zvýraznění6 3 3 4 2 2" xfId="9370"/>
    <cellStyle name="20 % – Zvýraznění6 3 3 4 2 2 2" xfId="24586"/>
    <cellStyle name="20 % – Zvýraznění6 3 3 4 2 3" xfId="12936"/>
    <cellStyle name="20 % – Zvýraznění6 3 3 4 2 3 2" xfId="28126"/>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2 9" xfId="46926"/>
    <cellStyle name="20 % – Zvýraznění6 3 3 4 3" xfId="3060"/>
    <cellStyle name="20 % – Zvýraznění6 3 3 4 3 2" xfId="9371"/>
    <cellStyle name="20 % – Zvýraznění6 3 3 4 3 2 2" xfId="24587"/>
    <cellStyle name="20 % – Zvýraznění6 3 3 4 3 3" xfId="12937"/>
    <cellStyle name="20 % – Zvýraznění6 3 3 4 3 3 2" xfId="28127"/>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3 9" xfId="46927"/>
    <cellStyle name="20 % – Zvýraznění6 3 3 4 4" xfId="3061"/>
    <cellStyle name="20 % – Zvýraznění6 3 3 4 4 2" xfId="9372"/>
    <cellStyle name="20 % – Zvýraznění6 3 3 4 4 2 2" xfId="24588"/>
    <cellStyle name="20 % – Zvýraznění6 3 3 4 4 3" xfId="12938"/>
    <cellStyle name="20 % – Zvýraznění6 3 3 4 4 3 2" xfId="28128"/>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4 9" xfId="46928"/>
    <cellStyle name="20 % – Zvýraznění6 3 3 4 5" xfId="8157"/>
    <cellStyle name="20 % – Zvýraznění6 3 3 4 5 2" xfId="23373"/>
    <cellStyle name="20 % – Zvýraznění6 3 3 4 6" xfId="12935"/>
    <cellStyle name="20 % – Zvýraznění6 3 3 4 6 2" xfId="281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12" xfId="46929"/>
    <cellStyle name="20 % – Zvýraznění6 3 3 5 2" xfId="3063"/>
    <cellStyle name="20 % – Zvýraznění6 3 3 5 2 2" xfId="9373"/>
    <cellStyle name="20 % – Zvýraznění6 3 3 5 2 2 2" xfId="24589"/>
    <cellStyle name="20 % – Zvýraznění6 3 3 5 2 3" xfId="12940"/>
    <cellStyle name="20 % – Zvýraznění6 3 3 5 2 3 2" xfId="281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2 9" xfId="46930"/>
    <cellStyle name="20 % – Zvýraznění6 3 3 5 3" xfId="3064"/>
    <cellStyle name="20 % – Zvýraznění6 3 3 5 3 2" xfId="9374"/>
    <cellStyle name="20 % – Zvýraznění6 3 3 5 3 2 2" xfId="24590"/>
    <cellStyle name="20 % – Zvýraznění6 3 3 5 3 3" xfId="12941"/>
    <cellStyle name="20 % – Zvýraznění6 3 3 5 3 3 2" xfId="28131"/>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3 9" xfId="46931"/>
    <cellStyle name="20 % – Zvýraznění6 3 3 5 4" xfId="3065"/>
    <cellStyle name="20 % – Zvýraznění6 3 3 5 4 2" xfId="9375"/>
    <cellStyle name="20 % – Zvýraznění6 3 3 5 4 2 2" xfId="24591"/>
    <cellStyle name="20 % – Zvýraznění6 3 3 5 4 3" xfId="12942"/>
    <cellStyle name="20 % – Zvýraznění6 3 3 5 4 3 2" xfId="28132"/>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4 9" xfId="46932"/>
    <cellStyle name="20 % – Zvýraznění6 3 3 5 5" xfId="8239"/>
    <cellStyle name="20 % – Zvýraznění6 3 3 5 5 2" xfId="23455"/>
    <cellStyle name="20 % – Zvýraznění6 3 3 5 6" xfId="12939"/>
    <cellStyle name="20 % – Zvýraznění6 3 3 5 6 2" xfId="28129"/>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12" xfId="46933"/>
    <cellStyle name="20 % – Zvýraznění6 3 3 6 2" xfId="3067"/>
    <cellStyle name="20 % – Zvýraznění6 3 3 6 2 2" xfId="9376"/>
    <cellStyle name="20 % – Zvýraznění6 3 3 6 2 2 2" xfId="24592"/>
    <cellStyle name="20 % – Zvýraznění6 3 3 6 2 3" xfId="12944"/>
    <cellStyle name="20 % – Zvýraznění6 3 3 6 2 3 2" xfId="28134"/>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2 9" xfId="46934"/>
    <cellStyle name="20 % – Zvýraznění6 3 3 6 3" xfId="3068"/>
    <cellStyle name="20 % – Zvýraznění6 3 3 6 3 2" xfId="9377"/>
    <cellStyle name="20 % – Zvýraznění6 3 3 6 3 2 2" xfId="24593"/>
    <cellStyle name="20 % – Zvýraznění6 3 3 6 3 3" xfId="12945"/>
    <cellStyle name="20 % – Zvýraznění6 3 3 6 3 3 2" xfId="2813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3 9" xfId="46935"/>
    <cellStyle name="20 % – Zvýraznění6 3 3 6 4" xfId="3069"/>
    <cellStyle name="20 % – Zvýraznění6 3 3 6 4 2" xfId="9378"/>
    <cellStyle name="20 % – Zvýraznění6 3 3 6 4 2 2" xfId="24594"/>
    <cellStyle name="20 % – Zvýraznění6 3 3 6 4 3" xfId="12946"/>
    <cellStyle name="20 % – Zvýraznění6 3 3 6 4 3 2" xfId="28136"/>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4 9" xfId="46936"/>
    <cellStyle name="20 % – Zvýraznění6 3 3 6 5" xfId="8332"/>
    <cellStyle name="20 % – Zvýraznění6 3 3 6 5 2" xfId="23548"/>
    <cellStyle name="20 % – Zvýraznění6 3 3 6 6" xfId="12943"/>
    <cellStyle name="20 % – Zvýraznění6 3 3 6 6 2" xfId="28133"/>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12" xfId="46937"/>
    <cellStyle name="20 % – Zvýraznění6 3 3 7 2" xfId="3071"/>
    <cellStyle name="20 % – Zvýraznění6 3 3 7 2 2" xfId="9379"/>
    <cellStyle name="20 % – Zvýraznění6 3 3 7 2 2 2" xfId="24595"/>
    <cellStyle name="20 % – Zvýraznění6 3 3 7 2 3" xfId="12948"/>
    <cellStyle name="20 % – Zvýraznění6 3 3 7 2 3 2" xfId="28138"/>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2 9" xfId="46938"/>
    <cellStyle name="20 % – Zvýraznění6 3 3 7 3" xfId="3072"/>
    <cellStyle name="20 % – Zvýraznění6 3 3 7 3 2" xfId="9380"/>
    <cellStyle name="20 % – Zvýraznění6 3 3 7 3 2 2" xfId="24596"/>
    <cellStyle name="20 % – Zvýraznění6 3 3 7 3 3" xfId="12949"/>
    <cellStyle name="20 % – Zvýraznění6 3 3 7 3 3 2" xfId="28139"/>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3 9" xfId="46939"/>
    <cellStyle name="20 % – Zvýraznění6 3 3 7 4" xfId="3073"/>
    <cellStyle name="20 % – Zvýraznění6 3 3 7 4 2" xfId="9381"/>
    <cellStyle name="20 % – Zvýraznění6 3 3 7 4 2 2" xfId="24597"/>
    <cellStyle name="20 % – Zvýraznění6 3 3 7 4 3" xfId="12950"/>
    <cellStyle name="20 % – Zvýraznění6 3 3 7 4 3 2" xfId="2814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4 9" xfId="46940"/>
    <cellStyle name="20 % – Zvýraznění6 3 3 7 5" xfId="8415"/>
    <cellStyle name="20 % – Zvýraznění6 3 3 7 5 2" xfId="23631"/>
    <cellStyle name="20 % – Zvýraznění6 3 3 7 6" xfId="12947"/>
    <cellStyle name="20 % – Zvýraznění6 3 3 7 6 2" xfId="28137"/>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3" xfId="12951"/>
    <cellStyle name="20 % – Zvýraznění6 3 3 8 3 2" xfId="28141"/>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8 9" xfId="46941"/>
    <cellStyle name="20 % – Zvýraznění6 3 3 9" xfId="3075"/>
    <cellStyle name="20 % – Zvýraznění6 3 3 9 2" xfId="9383"/>
    <cellStyle name="20 % – Zvýraznění6 3 3 9 2 2" xfId="24599"/>
    <cellStyle name="20 % – Zvýraznění6 3 3 9 3" xfId="12952"/>
    <cellStyle name="20 % – Zvýraznění6 3 3 9 3 2" xfId="28142"/>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3 9 9" xfId="46942"/>
    <cellStyle name="20 % – Zvýraznění6 3 4" xfId="468"/>
    <cellStyle name="20 % – Zvýraznění6 3 4 10" xfId="19157"/>
    <cellStyle name="20 % – Zvýraznění6 3 4 11" xfId="40736"/>
    <cellStyle name="20 % – Zvýraznění6 3 4 12" xfId="40737"/>
    <cellStyle name="20 % – Zvýraznění6 3 4 13" xfId="46943"/>
    <cellStyle name="20 % – Zvýraznění6 3 4 2" xfId="3076"/>
    <cellStyle name="20 % – Zvýraznění6 3 4 2 2" xfId="9384"/>
    <cellStyle name="20 % – Zvýraznění6 3 4 2 2 2" xfId="24600"/>
    <cellStyle name="20 % – Zvýraznění6 3 4 2 3" xfId="12953"/>
    <cellStyle name="20 % – Zvýraznění6 3 4 2 3 2" xfId="28143"/>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2 9" xfId="46944"/>
    <cellStyle name="20 % – Zvýraznění6 3 4 3" xfId="3077"/>
    <cellStyle name="20 % – Zvýraznění6 3 4 3 2" xfId="9385"/>
    <cellStyle name="20 % – Zvýraznění6 3 4 3 2 2" xfId="24601"/>
    <cellStyle name="20 % – Zvýraznění6 3 4 3 3" xfId="12954"/>
    <cellStyle name="20 % – Zvýraznění6 3 4 3 3 2" xfId="28144"/>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3 9" xfId="46945"/>
    <cellStyle name="20 % – Zvýraznění6 3 4 4" xfId="3078"/>
    <cellStyle name="20 % – Zvýraznění6 3 4 4 2" xfId="9386"/>
    <cellStyle name="20 % – Zvýraznění6 3 4 4 2 2" xfId="24602"/>
    <cellStyle name="20 % – Zvýraznění6 3 4 4 3" xfId="12955"/>
    <cellStyle name="20 % – Zvýraznění6 3 4 4 3 2" xfId="28145"/>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4 9" xfId="46946"/>
    <cellStyle name="20 % – Zvýraznění6 3 4 5" xfId="3079"/>
    <cellStyle name="20 % – Zvýraznění6 3 4 5 2" xfId="11202"/>
    <cellStyle name="20 % – Zvýraznění6 3 4 5 2 2" xfId="26402"/>
    <cellStyle name="20 % – Zvýraznění6 3 4 5 3" xfId="12956"/>
    <cellStyle name="20 % – Zvýraznění6 3 4 5 3 2" xfId="28146"/>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5 9" xfId="46947"/>
    <cellStyle name="20 % – Zvýraznění6 3 4 6" xfId="7819"/>
    <cellStyle name="20 % – Zvýraznění6 3 4 6 2" xfId="23038"/>
    <cellStyle name="20 % – Zvýraznění6 3 4 7" xfId="11551"/>
    <cellStyle name="20 % – Zvýraznění6 3 4 7 2" xfId="26747"/>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13" xfId="46948"/>
    <cellStyle name="20 % – Zvýraznění6 3 5 2" xfId="3080"/>
    <cellStyle name="20 % – Zvýraznění6 3 5 2 2" xfId="9387"/>
    <cellStyle name="20 % – Zvýraznění6 3 5 2 2 2" xfId="24603"/>
    <cellStyle name="20 % – Zvýraznění6 3 5 2 3" xfId="12957"/>
    <cellStyle name="20 % – Zvýraznění6 3 5 2 3 2" xfId="28147"/>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2 9" xfId="46949"/>
    <cellStyle name="20 % – Zvýraznění6 3 5 3" xfId="3081"/>
    <cellStyle name="20 % – Zvýraznění6 3 5 3 2" xfId="9388"/>
    <cellStyle name="20 % – Zvýraznění6 3 5 3 2 2" xfId="24604"/>
    <cellStyle name="20 % – Zvýraznění6 3 5 3 3" xfId="12958"/>
    <cellStyle name="20 % – Zvýraznění6 3 5 3 3 2" xfId="28148"/>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3 9" xfId="46950"/>
    <cellStyle name="20 % – Zvýraznění6 3 5 4" xfId="3082"/>
    <cellStyle name="20 % – Zvýraznění6 3 5 4 2" xfId="9389"/>
    <cellStyle name="20 % – Zvýraznění6 3 5 4 2 2" xfId="24605"/>
    <cellStyle name="20 % – Zvýraznění6 3 5 4 3" xfId="12959"/>
    <cellStyle name="20 % – Zvýraznění6 3 5 4 3 2" xfId="28149"/>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4 9" xfId="46951"/>
    <cellStyle name="20 % – Zvýraznění6 3 5 5" xfId="3083"/>
    <cellStyle name="20 % – Zvýraznění6 3 5 5 2" xfId="11308"/>
    <cellStyle name="20 % – Zvýraznění6 3 5 5 2 2" xfId="26508"/>
    <cellStyle name="20 % – Zvýraznění6 3 5 5 3" xfId="12960"/>
    <cellStyle name="20 % – Zvýraznění6 3 5 5 3 2" xfId="2815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5 9" xfId="46952"/>
    <cellStyle name="20 % – Zvýraznění6 3 5 6" xfId="7781"/>
    <cellStyle name="20 % – Zvýraznění6 3 5 6 2" xfId="23000"/>
    <cellStyle name="20 % – Zvýraznění6 3 5 7" xfId="11552"/>
    <cellStyle name="20 % – Zvýraznění6 3 5 7 2" xfId="26748"/>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12" xfId="46953"/>
    <cellStyle name="20 % – Zvýraznění6 3 6 2" xfId="3085"/>
    <cellStyle name="20 % – Zvýraznění6 3 6 2 2" xfId="9390"/>
    <cellStyle name="20 % – Zvýraznění6 3 6 2 2 2" xfId="24606"/>
    <cellStyle name="20 % – Zvýraznění6 3 6 2 3" xfId="12962"/>
    <cellStyle name="20 % – Zvýraznění6 3 6 2 3 2" xfId="28152"/>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2 9" xfId="46954"/>
    <cellStyle name="20 % – Zvýraznění6 3 6 3" xfId="3086"/>
    <cellStyle name="20 % – Zvýraznění6 3 6 3 2" xfId="9391"/>
    <cellStyle name="20 % – Zvýraznění6 3 6 3 2 2" xfId="24607"/>
    <cellStyle name="20 % – Zvýraznění6 3 6 3 3" xfId="12963"/>
    <cellStyle name="20 % – Zvýraznění6 3 6 3 3 2" xfId="28153"/>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3 9" xfId="46955"/>
    <cellStyle name="20 % – Zvýraznění6 3 6 4" xfId="3087"/>
    <cellStyle name="20 % – Zvýraznění6 3 6 4 2" xfId="9392"/>
    <cellStyle name="20 % – Zvýraznění6 3 6 4 2 2" xfId="24608"/>
    <cellStyle name="20 % – Zvýraznění6 3 6 4 3" xfId="12964"/>
    <cellStyle name="20 % – Zvýraznění6 3 6 4 3 2" xfId="28154"/>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4 9" xfId="46956"/>
    <cellStyle name="20 % – Zvýraznění6 3 6 5" xfId="8024"/>
    <cellStyle name="20 % – Zvýraznění6 3 6 5 2" xfId="23240"/>
    <cellStyle name="20 % – Zvýraznění6 3 6 6" xfId="12961"/>
    <cellStyle name="20 % – Zvýraznění6 3 6 6 2" xfId="28151"/>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12" xfId="46957"/>
    <cellStyle name="20 % – Zvýraznění6 3 7 2" xfId="3089"/>
    <cellStyle name="20 % – Zvýraznění6 3 7 2 2" xfId="9393"/>
    <cellStyle name="20 % – Zvýraznění6 3 7 2 2 2" xfId="24609"/>
    <cellStyle name="20 % – Zvýraznění6 3 7 2 3" xfId="12966"/>
    <cellStyle name="20 % – Zvýraznění6 3 7 2 3 2" xfId="28156"/>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2 9" xfId="46958"/>
    <cellStyle name="20 % – Zvýraznění6 3 7 3" xfId="3090"/>
    <cellStyle name="20 % – Zvýraznění6 3 7 3 2" xfId="9394"/>
    <cellStyle name="20 % – Zvýraznění6 3 7 3 2 2" xfId="24610"/>
    <cellStyle name="20 % – Zvýraznění6 3 7 3 3" xfId="12967"/>
    <cellStyle name="20 % – Zvýraznění6 3 7 3 3 2" xfId="28157"/>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3 9" xfId="46959"/>
    <cellStyle name="20 % – Zvýraznění6 3 7 4" xfId="3091"/>
    <cellStyle name="20 % – Zvýraznění6 3 7 4 2" xfId="9395"/>
    <cellStyle name="20 % – Zvýraznění6 3 7 4 2 2" xfId="24611"/>
    <cellStyle name="20 % – Zvýraznění6 3 7 4 3" xfId="12968"/>
    <cellStyle name="20 % – Zvýraznění6 3 7 4 3 2" xfId="28158"/>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4 9" xfId="46960"/>
    <cellStyle name="20 % – Zvýraznění6 3 7 5" xfId="7948"/>
    <cellStyle name="20 % – Zvýraznění6 3 7 5 2" xfId="23165"/>
    <cellStyle name="20 % – Zvýraznění6 3 7 6" xfId="12965"/>
    <cellStyle name="20 % – Zvýraznění6 3 7 6 2" xfId="2815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12" xfId="46961"/>
    <cellStyle name="20 % – Zvýraznění6 3 8 2" xfId="3093"/>
    <cellStyle name="20 % – Zvýraznění6 3 8 2 2" xfId="9396"/>
    <cellStyle name="20 % – Zvýraznění6 3 8 2 2 2" xfId="24612"/>
    <cellStyle name="20 % – Zvýraznění6 3 8 2 3" xfId="12970"/>
    <cellStyle name="20 % – Zvýraznění6 3 8 2 3 2" xfId="2816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2 9" xfId="46962"/>
    <cellStyle name="20 % – Zvýraznění6 3 8 3" xfId="3094"/>
    <cellStyle name="20 % – Zvýraznění6 3 8 3 2" xfId="9397"/>
    <cellStyle name="20 % – Zvýraznění6 3 8 3 2 2" xfId="24613"/>
    <cellStyle name="20 % – Zvýraznění6 3 8 3 3" xfId="12971"/>
    <cellStyle name="20 % – Zvýraznění6 3 8 3 3 2" xfId="28161"/>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3 9" xfId="46963"/>
    <cellStyle name="20 % – Zvýraznění6 3 8 4" xfId="3095"/>
    <cellStyle name="20 % – Zvýraznění6 3 8 4 2" xfId="9398"/>
    <cellStyle name="20 % – Zvýraznění6 3 8 4 2 2" xfId="24614"/>
    <cellStyle name="20 % – Zvýraznění6 3 8 4 3" xfId="12972"/>
    <cellStyle name="20 % – Zvýraznění6 3 8 4 3 2" xfId="28162"/>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4 9" xfId="46964"/>
    <cellStyle name="20 % – Zvýraznění6 3 8 5" xfId="8186"/>
    <cellStyle name="20 % – Zvýraznění6 3 8 5 2" xfId="23402"/>
    <cellStyle name="20 % – Zvýraznění6 3 8 6" xfId="12969"/>
    <cellStyle name="20 % – Zvýraznění6 3 8 6 2" xfId="28159"/>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12" xfId="46965"/>
    <cellStyle name="20 % – Zvýraznění6 3 9 2" xfId="3097"/>
    <cellStyle name="20 % – Zvýraznění6 3 9 2 2" xfId="9399"/>
    <cellStyle name="20 % – Zvýraznění6 3 9 2 2 2" xfId="24615"/>
    <cellStyle name="20 % – Zvýraznění6 3 9 2 3" xfId="12974"/>
    <cellStyle name="20 % – Zvýraznění6 3 9 2 3 2" xfId="28164"/>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2 9" xfId="46966"/>
    <cellStyle name="20 % – Zvýraznění6 3 9 3" xfId="3098"/>
    <cellStyle name="20 % – Zvýraznění6 3 9 3 2" xfId="9400"/>
    <cellStyle name="20 % – Zvýraznění6 3 9 3 2 2" xfId="24616"/>
    <cellStyle name="20 % – Zvýraznění6 3 9 3 3" xfId="12975"/>
    <cellStyle name="20 % – Zvýraznění6 3 9 3 3 2" xfId="2816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3 9" xfId="46967"/>
    <cellStyle name="20 % – Zvýraznění6 3 9 4" xfId="3099"/>
    <cellStyle name="20 % – Zvýraznění6 3 9 4 2" xfId="9401"/>
    <cellStyle name="20 % – Zvýraznění6 3 9 4 2 2" xfId="24617"/>
    <cellStyle name="20 % – Zvýraznění6 3 9 4 3" xfId="12976"/>
    <cellStyle name="20 % – Zvýraznění6 3 9 4 3 2" xfId="28166"/>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4 9" xfId="46968"/>
    <cellStyle name="20 % – Zvýraznění6 3 9 5" xfId="8280"/>
    <cellStyle name="20 % – Zvýraznění6 3 9 5 2" xfId="23496"/>
    <cellStyle name="20 % – Zvýraznění6 3 9 6" xfId="12973"/>
    <cellStyle name="20 % – Zvýraznění6 3 9 6 2" xfId="28163"/>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3" xfId="12977"/>
    <cellStyle name="20 % – Zvýraznění6 4 10 3 2" xfId="28167"/>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0 9" xfId="46969"/>
    <cellStyle name="20 % – Zvýraznění6 4 11" xfId="3101"/>
    <cellStyle name="20 % – Zvýraznění6 4 11 2" xfId="9403"/>
    <cellStyle name="20 % – Zvýraznění6 4 11 2 2" xfId="24619"/>
    <cellStyle name="20 % – Zvýraznění6 4 11 3" xfId="12978"/>
    <cellStyle name="20 % – Zvýraznění6 4 11 3 2" xfId="28168"/>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1 9" xfId="46970"/>
    <cellStyle name="20 % – Zvýraznění6 4 12" xfId="3102"/>
    <cellStyle name="20 % – Zvýraznění6 4 12 2" xfId="9404"/>
    <cellStyle name="20 % – Zvýraznění6 4 12 2 2" xfId="24620"/>
    <cellStyle name="20 % – Zvýraznění6 4 12 3" xfId="12979"/>
    <cellStyle name="20 % – Zvýraznění6 4 12 3 2" xfId="28169"/>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2 9" xfId="46971"/>
    <cellStyle name="20 % – Zvýraznění6 4 13" xfId="3103"/>
    <cellStyle name="20 % – Zvýraznění6 4 13 2" xfId="11104"/>
    <cellStyle name="20 % – Zvýraznění6 4 13 2 2" xfId="26304"/>
    <cellStyle name="20 % – Zvýraznění6 4 13 3" xfId="12980"/>
    <cellStyle name="20 % – Zvýraznění6 4 13 3 2" xfId="28170"/>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3 9" xfId="46972"/>
    <cellStyle name="20 % – Zvýraznění6 4 14" xfId="7523"/>
    <cellStyle name="20 % – Zvýraznění6 4 14 2" xfId="11354"/>
    <cellStyle name="20 % – Zvýraznění6 4 14 2 2" xfId="26554"/>
    <cellStyle name="20 % – Zvýraznění6 4 14 3" xfId="15149"/>
    <cellStyle name="20 % – Zvýraznění6 4 14 3 2" xfId="30336"/>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4 9" xfId="46973"/>
    <cellStyle name="20 % – Zvýraznění6 4 15" xfId="7624"/>
    <cellStyle name="20 % – Zvýraznění6 4 15 2" xfId="22843"/>
    <cellStyle name="20 % – Zvýraznění6 4 16" xfId="11416"/>
    <cellStyle name="20 % – Zvýraznění6 4 16 2" xfId="26613"/>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3" xfId="12981"/>
    <cellStyle name="20 % – Zvýraznění6 4 2 10 3 2" xfId="28171"/>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0 9" xfId="46974"/>
    <cellStyle name="20 % – Zvýraznění6 4 2 11" xfId="3105"/>
    <cellStyle name="20 % – Zvýraznění6 4 2 11 2" xfId="11052"/>
    <cellStyle name="20 % – Zvýraznění6 4 2 11 2 2" xfId="26252"/>
    <cellStyle name="20 % – Zvýraznění6 4 2 11 3" xfId="12982"/>
    <cellStyle name="20 % – Zvýraznění6 4 2 11 3 2" xfId="28172"/>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1 9" xfId="46975"/>
    <cellStyle name="20 % – Zvýraznění6 4 2 12" xfId="7524"/>
    <cellStyle name="20 % – Zvýraznění6 4 2 12 2" xfId="11355"/>
    <cellStyle name="20 % – Zvýraznění6 4 2 12 2 2" xfId="26555"/>
    <cellStyle name="20 % – Zvýraznění6 4 2 12 3" xfId="15150"/>
    <cellStyle name="20 % – Zvýraznění6 4 2 12 3 2" xfId="30337"/>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2 9" xfId="46976"/>
    <cellStyle name="20 % – Zvýraznění6 4 2 13" xfId="7652"/>
    <cellStyle name="20 % – Zvýraznění6 4 2 13 2" xfId="22871"/>
    <cellStyle name="20 % – Zvýraznění6 4 2 14" xfId="11444"/>
    <cellStyle name="20 % – Zvýraznění6 4 2 14 2" xfId="26641"/>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14" xfId="46977"/>
    <cellStyle name="20 % – Zvýraznění6 4 2 2 2" xfId="3106"/>
    <cellStyle name="20 % – Zvýraznění6 4 2 2 2 2" xfId="9406"/>
    <cellStyle name="20 % – Zvýraznění6 4 2 2 2 2 2" xfId="24622"/>
    <cellStyle name="20 % – Zvýraznění6 4 2 2 2 3" xfId="12983"/>
    <cellStyle name="20 % – Zvýraznění6 4 2 2 2 3 2" xfId="28173"/>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2 9" xfId="46978"/>
    <cellStyle name="20 % – Zvýraznění6 4 2 2 3" xfId="3107"/>
    <cellStyle name="20 % – Zvýraznění6 4 2 2 3 2" xfId="9407"/>
    <cellStyle name="20 % – Zvýraznění6 4 2 2 3 2 2" xfId="24623"/>
    <cellStyle name="20 % – Zvýraznění6 4 2 2 3 3" xfId="12984"/>
    <cellStyle name="20 % – Zvýraznění6 4 2 2 3 3 2" xfId="28174"/>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3 9" xfId="46979"/>
    <cellStyle name="20 % – Zvýraznění6 4 2 2 4" xfId="3108"/>
    <cellStyle name="20 % – Zvýraznění6 4 2 2 4 2" xfId="9408"/>
    <cellStyle name="20 % – Zvýraznění6 4 2 2 4 2 2" xfId="24624"/>
    <cellStyle name="20 % – Zvýraznění6 4 2 2 4 3" xfId="12985"/>
    <cellStyle name="20 % – Zvýraznění6 4 2 2 4 3 2" xfId="28175"/>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4 9" xfId="46980"/>
    <cellStyle name="20 % – Zvýraznění6 4 2 2 5" xfId="3109"/>
    <cellStyle name="20 % – Zvýraznění6 4 2 2 5 2" xfId="11232"/>
    <cellStyle name="20 % – Zvýraznění6 4 2 2 5 2 2" xfId="26432"/>
    <cellStyle name="20 % – Zvýraznění6 4 2 2 5 3" xfId="12986"/>
    <cellStyle name="20 % – Zvýraznění6 4 2 2 5 3 2" xfId="28176"/>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5 9" xfId="46981"/>
    <cellStyle name="20 % – Zvýraznění6 4 2 2 6" xfId="7525"/>
    <cellStyle name="20 % – Zvýraznění6 4 2 2 6 2" xfId="11356"/>
    <cellStyle name="20 % – Zvýraznění6 4 2 2 6 2 2" xfId="26556"/>
    <cellStyle name="20 % – Zvýraznění6 4 2 2 6 3" xfId="15151"/>
    <cellStyle name="20 % – Zvýraznění6 4 2 2 6 3 2" xfId="30338"/>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6 9" xfId="46982"/>
    <cellStyle name="20 % – Zvýraznění6 4 2 2 7" xfId="7680"/>
    <cellStyle name="20 % – Zvýraznění6 4 2 2 7 2" xfId="22899"/>
    <cellStyle name="20 % – Zvýraznění6 4 2 2 8" xfId="11472"/>
    <cellStyle name="20 % – Zvýraznění6 4 2 2 8 2" xfId="26669"/>
    <cellStyle name="20 % – Zvýraznění6 4 2 2 9" xfId="15273"/>
    <cellStyle name="20 % – Zvýraznění6 4 2 2 9 2" xfId="30454"/>
    <cellStyle name="20 % – Zvýraznění6 4 2 20" xfId="46983"/>
    <cellStyle name="20 % – Zvýraznění6 4 2 3" xfId="470"/>
    <cellStyle name="20 % – Zvýraznění6 4 2 3 10" xfId="19159"/>
    <cellStyle name="20 % – Zvýraznění6 4 2 3 11" xfId="40818"/>
    <cellStyle name="20 % – Zvýraznění6 4 2 3 12" xfId="40819"/>
    <cellStyle name="20 % – Zvýraznění6 4 2 3 13" xfId="46984"/>
    <cellStyle name="20 % – Zvýraznění6 4 2 3 2" xfId="3110"/>
    <cellStyle name="20 % – Zvýraznění6 4 2 3 2 2" xfId="9409"/>
    <cellStyle name="20 % – Zvýraznění6 4 2 3 2 2 2" xfId="24625"/>
    <cellStyle name="20 % – Zvýraznění6 4 2 3 2 3" xfId="12987"/>
    <cellStyle name="20 % – Zvýraznění6 4 2 3 2 3 2" xfId="28177"/>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2 9" xfId="46985"/>
    <cellStyle name="20 % – Zvýraznění6 4 2 3 3" xfId="3111"/>
    <cellStyle name="20 % – Zvýraznění6 4 2 3 3 2" xfId="9410"/>
    <cellStyle name="20 % – Zvýraznění6 4 2 3 3 2 2" xfId="24626"/>
    <cellStyle name="20 % – Zvýraznění6 4 2 3 3 3" xfId="12988"/>
    <cellStyle name="20 % – Zvýraznění6 4 2 3 3 3 2" xfId="28178"/>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3 9" xfId="46986"/>
    <cellStyle name="20 % – Zvýraznění6 4 2 3 4" xfId="3112"/>
    <cellStyle name="20 % – Zvýraznění6 4 2 3 4 2" xfId="9411"/>
    <cellStyle name="20 % – Zvýraznění6 4 2 3 4 2 2" xfId="24627"/>
    <cellStyle name="20 % – Zvýraznění6 4 2 3 4 3" xfId="12989"/>
    <cellStyle name="20 % – Zvýraznění6 4 2 3 4 3 2" xfId="28179"/>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4 9" xfId="46987"/>
    <cellStyle name="20 % – Zvýraznění6 4 2 3 5" xfId="3113"/>
    <cellStyle name="20 % – Zvýraznění6 4 2 3 5 2" xfId="11119"/>
    <cellStyle name="20 % – Zvýraznění6 4 2 3 5 2 2" xfId="26319"/>
    <cellStyle name="20 % – Zvýraznění6 4 2 3 5 3" xfId="12990"/>
    <cellStyle name="20 % – Zvýraznění6 4 2 3 5 3 2" xfId="28180"/>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5 9" xfId="46988"/>
    <cellStyle name="20 % – Zvýraznění6 4 2 3 6" xfId="7759"/>
    <cellStyle name="20 % – Zvýraznění6 4 2 3 6 2" xfId="22978"/>
    <cellStyle name="20 % – Zvýraznění6 4 2 3 7" xfId="11553"/>
    <cellStyle name="20 % – Zvýraznění6 4 2 3 7 2" xfId="26749"/>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12" xfId="46989"/>
    <cellStyle name="20 % – Zvýraznění6 4 2 4 2" xfId="3115"/>
    <cellStyle name="20 % – Zvýraznění6 4 2 4 2 2" xfId="9412"/>
    <cellStyle name="20 % – Zvýraznění6 4 2 4 2 2 2" xfId="24628"/>
    <cellStyle name="20 % – Zvýraznění6 4 2 4 2 3" xfId="12992"/>
    <cellStyle name="20 % – Zvýraznění6 4 2 4 2 3 2" xfId="28182"/>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2 9" xfId="46990"/>
    <cellStyle name="20 % – Zvýraznění6 4 2 4 3" xfId="3116"/>
    <cellStyle name="20 % – Zvýraznění6 4 2 4 3 2" xfId="9413"/>
    <cellStyle name="20 % – Zvýraznění6 4 2 4 3 2 2" xfId="24629"/>
    <cellStyle name="20 % – Zvýraznění6 4 2 4 3 3" xfId="12993"/>
    <cellStyle name="20 % – Zvýraznění6 4 2 4 3 3 2" xfId="28183"/>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3 9" xfId="46991"/>
    <cellStyle name="20 % – Zvýraznění6 4 2 4 4" xfId="3117"/>
    <cellStyle name="20 % – Zvýraznění6 4 2 4 4 2" xfId="9414"/>
    <cellStyle name="20 % – Zvýraznění6 4 2 4 4 2 2" xfId="24630"/>
    <cellStyle name="20 % – Zvýraznění6 4 2 4 4 3" xfId="12994"/>
    <cellStyle name="20 % – Zvýraznění6 4 2 4 4 3 2" xfId="28184"/>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4 9" xfId="46992"/>
    <cellStyle name="20 % – Zvýraznění6 4 2 4 5" xfId="8176"/>
    <cellStyle name="20 % – Zvýraznění6 4 2 4 5 2" xfId="23392"/>
    <cellStyle name="20 % – Zvýraznění6 4 2 4 6" xfId="12991"/>
    <cellStyle name="20 % – Zvýraznění6 4 2 4 6 2" xfId="28181"/>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12" xfId="46993"/>
    <cellStyle name="20 % – Zvýraznění6 4 2 5 2" xfId="3119"/>
    <cellStyle name="20 % – Zvýraznění6 4 2 5 2 2" xfId="9415"/>
    <cellStyle name="20 % – Zvýraznění6 4 2 5 2 2 2" xfId="24631"/>
    <cellStyle name="20 % – Zvýraznění6 4 2 5 2 3" xfId="12996"/>
    <cellStyle name="20 % – Zvýraznění6 4 2 5 2 3 2" xfId="28186"/>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2 9" xfId="46994"/>
    <cellStyle name="20 % – Zvýraznění6 4 2 5 3" xfId="3120"/>
    <cellStyle name="20 % – Zvýraznění6 4 2 5 3 2" xfId="9416"/>
    <cellStyle name="20 % – Zvýraznění6 4 2 5 3 2 2" xfId="24632"/>
    <cellStyle name="20 % – Zvýraznění6 4 2 5 3 3" xfId="12997"/>
    <cellStyle name="20 % – Zvýraznění6 4 2 5 3 3 2" xfId="28187"/>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3 9" xfId="46995"/>
    <cellStyle name="20 % – Zvýraznění6 4 2 5 4" xfId="3121"/>
    <cellStyle name="20 % – Zvýraznění6 4 2 5 4 2" xfId="9417"/>
    <cellStyle name="20 % – Zvýraznění6 4 2 5 4 2 2" xfId="24633"/>
    <cellStyle name="20 % – Zvýraznění6 4 2 5 4 3" xfId="12998"/>
    <cellStyle name="20 % – Zvýraznění6 4 2 5 4 3 2" xfId="28188"/>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4 9" xfId="46996"/>
    <cellStyle name="20 % – Zvýraznění6 4 2 5 5" xfId="8258"/>
    <cellStyle name="20 % – Zvýraznění6 4 2 5 5 2" xfId="23474"/>
    <cellStyle name="20 % – Zvýraznění6 4 2 5 6" xfId="12995"/>
    <cellStyle name="20 % – Zvýraznění6 4 2 5 6 2" xfId="28185"/>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12" xfId="46997"/>
    <cellStyle name="20 % – Zvýraznění6 4 2 6 2" xfId="3123"/>
    <cellStyle name="20 % – Zvýraznění6 4 2 6 2 2" xfId="9418"/>
    <cellStyle name="20 % – Zvýraznění6 4 2 6 2 2 2" xfId="24634"/>
    <cellStyle name="20 % – Zvýraznění6 4 2 6 2 3" xfId="13000"/>
    <cellStyle name="20 % – Zvýraznění6 4 2 6 2 3 2" xfId="28190"/>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2 9" xfId="46998"/>
    <cellStyle name="20 % – Zvýraznění6 4 2 6 3" xfId="3124"/>
    <cellStyle name="20 % – Zvýraznění6 4 2 6 3 2" xfId="9419"/>
    <cellStyle name="20 % – Zvýraznění6 4 2 6 3 2 2" xfId="24635"/>
    <cellStyle name="20 % – Zvýraznění6 4 2 6 3 3" xfId="13001"/>
    <cellStyle name="20 % – Zvýraznění6 4 2 6 3 3 2" xfId="28191"/>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3 9" xfId="46999"/>
    <cellStyle name="20 % – Zvýraznění6 4 2 6 4" xfId="3125"/>
    <cellStyle name="20 % – Zvýraznění6 4 2 6 4 2" xfId="9420"/>
    <cellStyle name="20 % – Zvýraznění6 4 2 6 4 2 2" xfId="24636"/>
    <cellStyle name="20 % – Zvýraznění6 4 2 6 4 3" xfId="13002"/>
    <cellStyle name="20 % – Zvýraznění6 4 2 6 4 3 2" xfId="28192"/>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4 9" xfId="47000"/>
    <cellStyle name="20 % – Zvýraznění6 4 2 6 5" xfId="8346"/>
    <cellStyle name="20 % – Zvýraznění6 4 2 6 5 2" xfId="23562"/>
    <cellStyle name="20 % – Zvýraznění6 4 2 6 6" xfId="12999"/>
    <cellStyle name="20 % – Zvýraznění6 4 2 6 6 2" xfId="28189"/>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12" xfId="47001"/>
    <cellStyle name="20 % – Zvýraznění6 4 2 7 2" xfId="3127"/>
    <cellStyle name="20 % – Zvýraznění6 4 2 7 2 2" xfId="9421"/>
    <cellStyle name="20 % – Zvýraznění6 4 2 7 2 2 2" xfId="24637"/>
    <cellStyle name="20 % – Zvýraznění6 4 2 7 2 3" xfId="13004"/>
    <cellStyle name="20 % – Zvýraznění6 4 2 7 2 3 2" xfId="28194"/>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2 9" xfId="47002"/>
    <cellStyle name="20 % – Zvýraznění6 4 2 7 3" xfId="3128"/>
    <cellStyle name="20 % – Zvýraznění6 4 2 7 3 2" xfId="9422"/>
    <cellStyle name="20 % – Zvýraznění6 4 2 7 3 2 2" xfId="24638"/>
    <cellStyle name="20 % – Zvýraznění6 4 2 7 3 3" xfId="13005"/>
    <cellStyle name="20 % – Zvýraznění6 4 2 7 3 3 2" xfId="28195"/>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3 9" xfId="47003"/>
    <cellStyle name="20 % – Zvýraznění6 4 2 7 4" xfId="3129"/>
    <cellStyle name="20 % – Zvýraznění6 4 2 7 4 2" xfId="9423"/>
    <cellStyle name="20 % – Zvýraznění6 4 2 7 4 2 2" xfId="24639"/>
    <cellStyle name="20 % – Zvýraznění6 4 2 7 4 3" xfId="13006"/>
    <cellStyle name="20 % – Zvýraznění6 4 2 7 4 3 2" xfId="28196"/>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4 9" xfId="47004"/>
    <cellStyle name="20 % – Zvýraznění6 4 2 7 5" xfId="8429"/>
    <cellStyle name="20 % – Zvýraznění6 4 2 7 5 2" xfId="23645"/>
    <cellStyle name="20 % – Zvýraznění6 4 2 7 6" xfId="13003"/>
    <cellStyle name="20 % – Zvýraznění6 4 2 7 6 2" xfId="28193"/>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3" xfId="13007"/>
    <cellStyle name="20 % – Zvýraznění6 4 2 8 3 2" xfId="28197"/>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8 9" xfId="47005"/>
    <cellStyle name="20 % – Zvýraznění6 4 2 9" xfId="3131"/>
    <cellStyle name="20 % – Zvýraznění6 4 2 9 2" xfId="9425"/>
    <cellStyle name="20 % – Zvýraznění6 4 2 9 2 2" xfId="24641"/>
    <cellStyle name="20 % – Zvýraznění6 4 2 9 3" xfId="13008"/>
    <cellStyle name="20 % – Zvýraznění6 4 2 9 3 2" xfId="28198"/>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 9 9" xfId="47006"/>
    <cellStyle name="20 % – Zvýraznění6 4 20" xfId="40864"/>
    <cellStyle name="20 % – Zvýraznění6 4 21" xfId="40865"/>
    <cellStyle name="20 % – Zvýraznění6 4 22" xfId="47007"/>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14" xfId="47008"/>
    <cellStyle name="20 % – Zvýraznění6 4 3 2" xfId="471"/>
    <cellStyle name="20 % – Zvýraznění6 4 3 2 10" xfId="47009"/>
    <cellStyle name="20 % – Zvýraznění6 4 3 2 2" xfId="3132"/>
    <cellStyle name="20 % – Zvýraznění6 4 3 2 2 2" xfId="11161"/>
    <cellStyle name="20 % – Zvýraznění6 4 3 2 2 2 2" xfId="26361"/>
    <cellStyle name="20 % – Zvýraznění6 4 3 2 2 3" xfId="13009"/>
    <cellStyle name="20 % – Zvýraznění6 4 3 2 2 3 2" xfId="28199"/>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2 9" xfId="47010"/>
    <cellStyle name="20 % – Zvýraznění6 4 3 2 3" xfId="7745"/>
    <cellStyle name="20 % – Zvýraznění6 4 3 2 3 2" xfId="22964"/>
    <cellStyle name="20 % – Zvýraznění6 4 3 2 4" xfId="11554"/>
    <cellStyle name="20 % – Zvýraznění6 4 3 2 4 2" xfId="2675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3" xfId="13010"/>
    <cellStyle name="20 % – Zvýraznění6 4 3 3 3 2" xfId="28200"/>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3 9" xfId="47011"/>
    <cellStyle name="20 % – Zvýraznění6 4 3 4" xfId="3134"/>
    <cellStyle name="20 % – Zvýraznění6 4 3 4 2" xfId="9427"/>
    <cellStyle name="20 % – Zvýraznění6 4 3 4 2 2" xfId="24643"/>
    <cellStyle name="20 % – Zvýraznění6 4 3 4 3" xfId="13011"/>
    <cellStyle name="20 % – Zvýraznění6 4 3 4 3 2" xfId="28201"/>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4 9" xfId="47012"/>
    <cellStyle name="20 % – Zvýraznění6 4 3 5" xfId="3135"/>
    <cellStyle name="20 % – Zvýraznění6 4 3 5 2" xfId="11139"/>
    <cellStyle name="20 % – Zvýraznění6 4 3 5 2 2" xfId="26339"/>
    <cellStyle name="20 % – Zvýraznění6 4 3 5 3" xfId="13012"/>
    <cellStyle name="20 % – Zvýraznění6 4 3 5 3 2" xfId="28202"/>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5 9" xfId="47013"/>
    <cellStyle name="20 % – Zvýraznění6 4 3 6" xfId="7526"/>
    <cellStyle name="20 % – Zvýraznění6 4 3 6 2" xfId="11357"/>
    <cellStyle name="20 % – Zvýraznění6 4 3 6 2 2" xfId="26557"/>
    <cellStyle name="20 % – Zvýraznění6 4 3 6 3" xfId="15152"/>
    <cellStyle name="20 % – Zvýraznění6 4 3 6 3 2" xfId="30339"/>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6 9" xfId="47014"/>
    <cellStyle name="20 % – Zvýraznění6 4 3 7" xfId="7638"/>
    <cellStyle name="20 % – Zvýraznění6 4 3 7 2" xfId="22857"/>
    <cellStyle name="20 % – Zvýraznění6 4 3 8" xfId="11430"/>
    <cellStyle name="20 % – Zvýraznění6 4 3 8 2" xfId="26627"/>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14" xfId="47015"/>
    <cellStyle name="20 % – Zvýraznění6 4 4 2" xfId="3136"/>
    <cellStyle name="20 % – Zvýraznění6 4 4 2 2" xfId="9428"/>
    <cellStyle name="20 % – Zvýraznění6 4 4 2 2 2" xfId="24644"/>
    <cellStyle name="20 % – Zvýraznění6 4 4 2 3" xfId="13013"/>
    <cellStyle name="20 % – Zvýraznění6 4 4 2 3 2" xfId="28203"/>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2 9" xfId="47016"/>
    <cellStyle name="20 % – Zvýraznění6 4 4 3" xfId="3137"/>
    <cellStyle name="20 % – Zvýraznění6 4 4 3 2" xfId="9429"/>
    <cellStyle name="20 % – Zvýraznění6 4 4 3 2 2" xfId="24645"/>
    <cellStyle name="20 % – Zvýraznění6 4 4 3 3" xfId="13014"/>
    <cellStyle name="20 % – Zvýraznění6 4 4 3 3 2" xfId="28204"/>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3 9" xfId="47017"/>
    <cellStyle name="20 % – Zvýraznění6 4 4 4" xfId="3138"/>
    <cellStyle name="20 % – Zvýraznění6 4 4 4 2" xfId="9430"/>
    <cellStyle name="20 % – Zvýraznění6 4 4 4 2 2" xfId="24646"/>
    <cellStyle name="20 % – Zvýraznění6 4 4 4 3" xfId="13015"/>
    <cellStyle name="20 % – Zvýraznění6 4 4 4 3 2" xfId="28205"/>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4 9" xfId="47018"/>
    <cellStyle name="20 % – Zvýraznění6 4 4 5" xfId="3139"/>
    <cellStyle name="20 % – Zvýraznění6 4 4 5 2" xfId="11261"/>
    <cellStyle name="20 % – Zvýraznění6 4 4 5 2 2" xfId="26461"/>
    <cellStyle name="20 % – Zvýraznění6 4 4 5 3" xfId="13016"/>
    <cellStyle name="20 % – Zvýraznění6 4 4 5 3 2" xfId="28206"/>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5 9" xfId="47019"/>
    <cellStyle name="20 % – Zvýraznění6 4 4 6" xfId="7527"/>
    <cellStyle name="20 % – Zvýraznění6 4 4 6 2" xfId="11358"/>
    <cellStyle name="20 % – Zvýraznění6 4 4 6 2 2" xfId="26558"/>
    <cellStyle name="20 % – Zvýraznění6 4 4 6 3" xfId="15153"/>
    <cellStyle name="20 % – Zvýraznění6 4 4 6 3 2" xfId="3034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6 9" xfId="47020"/>
    <cellStyle name="20 % – Zvýraznění6 4 4 7" xfId="7666"/>
    <cellStyle name="20 % – Zvýraznění6 4 4 7 2" xfId="22885"/>
    <cellStyle name="20 % – Zvýraznění6 4 4 8" xfId="11458"/>
    <cellStyle name="20 % – Zvýraznění6 4 4 8 2" xfId="2665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13" xfId="47021"/>
    <cellStyle name="20 % – Zvýraznění6 4 5 2" xfId="3140"/>
    <cellStyle name="20 % – Zvýraznění6 4 5 2 2" xfId="9431"/>
    <cellStyle name="20 % – Zvýraznění6 4 5 2 2 2" xfId="24647"/>
    <cellStyle name="20 % – Zvýraznění6 4 5 2 3" xfId="13017"/>
    <cellStyle name="20 % – Zvýraznění6 4 5 2 3 2" xfId="28207"/>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2 9" xfId="47022"/>
    <cellStyle name="20 % – Zvýraznění6 4 5 3" xfId="3141"/>
    <cellStyle name="20 % – Zvýraznění6 4 5 3 2" xfId="9432"/>
    <cellStyle name="20 % – Zvýraznění6 4 5 3 2 2" xfId="24648"/>
    <cellStyle name="20 % – Zvýraznění6 4 5 3 3" xfId="13018"/>
    <cellStyle name="20 % – Zvýraznění6 4 5 3 3 2" xfId="28208"/>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3 9" xfId="47023"/>
    <cellStyle name="20 % – Zvýraznění6 4 5 4" xfId="3142"/>
    <cellStyle name="20 % – Zvýraznění6 4 5 4 2" xfId="9433"/>
    <cellStyle name="20 % – Zvýraznění6 4 5 4 2 2" xfId="24649"/>
    <cellStyle name="20 % – Zvýraznění6 4 5 4 3" xfId="13019"/>
    <cellStyle name="20 % – Zvýraznění6 4 5 4 3 2" xfId="28209"/>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4 9" xfId="47024"/>
    <cellStyle name="20 % – Zvýraznění6 4 5 5" xfId="3143"/>
    <cellStyle name="20 % – Zvýraznění6 4 5 5 2" xfId="11098"/>
    <cellStyle name="20 % – Zvýraznění6 4 5 5 2 2" xfId="26298"/>
    <cellStyle name="20 % – Zvýraznění6 4 5 5 3" xfId="13020"/>
    <cellStyle name="20 % – Zvýraznění6 4 5 5 3 2" xfId="28210"/>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5 9" xfId="47025"/>
    <cellStyle name="20 % – Zvýraznění6 4 5 6" xfId="7731"/>
    <cellStyle name="20 % – Zvýraznění6 4 5 6 2" xfId="22950"/>
    <cellStyle name="20 % – Zvýraznění6 4 5 7" xfId="11555"/>
    <cellStyle name="20 % – Zvýraznění6 4 5 7 2" xfId="26751"/>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12" xfId="47026"/>
    <cellStyle name="20 % – Zvýraznění6 4 6 2" xfId="3145"/>
    <cellStyle name="20 % – Zvýraznění6 4 6 2 2" xfId="9434"/>
    <cellStyle name="20 % – Zvýraznění6 4 6 2 2 2" xfId="24650"/>
    <cellStyle name="20 % – Zvýraznění6 4 6 2 3" xfId="13022"/>
    <cellStyle name="20 % – Zvýraznění6 4 6 2 3 2" xfId="28212"/>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2 9" xfId="47027"/>
    <cellStyle name="20 % – Zvýraznění6 4 6 3" xfId="3146"/>
    <cellStyle name="20 % – Zvýraznění6 4 6 3 2" xfId="9435"/>
    <cellStyle name="20 % – Zvýraznění6 4 6 3 2 2" xfId="24651"/>
    <cellStyle name="20 % – Zvýraznění6 4 6 3 3" xfId="13023"/>
    <cellStyle name="20 % – Zvýraznění6 4 6 3 3 2" xfId="28213"/>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3 9" xfId="47028"/>
    <cellStyle name="20 % – Zvýraznění6 4 6 4" xfId="3147"/>
    <cellStyle name="20 % – Zvýraznění6 4 6 4 2" xfId="9436"/>
    <cellStyle name="20 % – Zvýraznění6 4 6 4 2 2" xfId="24652"/>
    <cellStyle name="20 % – Zvýraznění6 4 6 4 3" xfId="13024"/>
    <cellStyle name="20 % – Zvýraznění6 4 6 4 3 2" xfId="28214"/>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4 9" xfId="47029"/>
    <cellStyle name="20 % – Zvýraznění6 4 6 5" xfId="8106"/>
    <cellStyle name="20 % – Zvýraznění6 4 6 5 2" xfId="23322"/>
    <cellStyle name="20 % – Zvýraznění6 4 6 6" xfId="13021"/>
    <cellStyle name="20 % – Zvýraznění6 4 6 6 2" xfId="28211"/>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12" xfId="47030"/>
    <cellStyle name="20 % – Zvýraznění6 4 7 2" xfId="3149"/>
    <cellStyle name="20 % – Zvýraznění6 4 7 2 2" xfId="9437"/>
    <cellStyle name="20 % – Zvýraznění6 4 7 2 2 2" xfId="24653"/>
    <cellStyle name="20 % – Zvýraznění6 4 7 2 3" xfId="13026"/>
    <cellStyle name="20 % – Zvýraznění6 4 7 2 3 2" xfId="28216"/>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2 9" xfId="47031"/>
    <cellStyle name="20 % – Zvýraznění6 4 7 3" xfId="3150"/>
    <cellStyle name="20 % – Zvýraznění6 4 7 3 2" xfId="9438"/>
    <cellStyle name="20 % – Zvýraznění6 4 7 3 2 2" xfId="24654"/>
    <cellStyle name="20 % – Zvýraznění6 4 7 3 3" xfId="13027"/>
    <cellStyle name="20 % – Zvýraznění6 4 7 3 3 2" xfId="28217"/>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3 9" xfId="47032"/>
    <cellStyle name="20 % – Zvýraznění6 4 7 4" xfId="3151"/>
    <cellStyle name="20 % – Zvýraznění6 4 7 4 2" xfId="9439"/>
    <cellStyle name="20 % – Zvýraznění6 4 7 4 2 2" xfId="24655"/>
    <cellStyle name="20 % – Zvýraznění6 4 7 4 3" xfId="13028"/>
    <cellStyle name="20 % – Zvýraznění6 4 7 4 3 2" xfId="28218"/>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4 9" xfId="47033"/>
    <cellStyle name="20 % – Zvýraznění6 4 7 5" xfId="8111"/>
    <cellStyle name="20 % – Zvýraznění6 4 7 5 2" xfId="23327"/>
    <cellStyle name="20 % – Zvýraznění6 4 7 6" xfId="13025"/>
    <cellStyle name="20 % – Zvýraznění6 4 7 6 2" xfId="28215"/>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12" xfId="47034"/>
    <cellStyle name="20 % – Zvýraznění6 4 8 2" xfId="3153"/>
    <cellStyle name="20 % – Zvýraznění6 4 8 2 2" xfId="9440"/>
    <cellStyle name="20 % – Zvýraznění6 4 8 2 2 2" xfId="24656"/>
    <cellStyle name="20 % – Zvýraznění6 4 8 2 3" xfId="13030"/>
    <cellStyle name="20 % – Zvýraznění6 4 8 2 3 2" xfId="28220"/>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2 9" xfId="47035"/>
    <cellStyle name="20 % – Zvýraznění6 4 8 3" xfId="3154"/>
    <cellStyle name="20 % – Zvýraznění6 4 8 3 2" xfId="9441"/>
    <cellStyle name="20 % – Zvýraznění6 4 8 3 2 2" xfId="24657"/>
    <cellStyle name="20 % – Zvýraznění6 4 8 3 3" xfId="13031"/>
    <cellStyle name="20 % – Zvýraznění6 4 8 3 3 2" xfId="28221"/>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3 9" xfId="47036"/>
    <cellStyle name="20 % – Zvýraznění6 4 8 4" xfId="3155"/>
    <cellStyle name="20 % – Zvýraznění6 4 8 4 2" xfId="9442"/>
    <cellStyle name="20 % – Zvýraznění6 4 8 4 2 2" xfId="24658"/>
    <cellStyle name="20 % – Zvýraznění6 4 8 4 3" xfId="13032"/>
    <cellStyle name="20 % – Zvýraznění6 4 8 4 3 2" xfId="28222"/>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4 9" xfId="47037"/>
    <cellStyle name="20 % – Zvýraznění6 4 8 5" xfId="7962"/>
    <cellStyle name="20 % – Zvýraznění6 4 8 5 2" xfId="23179"/>
    <cellStyle name="20 % – Zvýraznění6 4 8 6" xfId="13029"/>
    <cellStyle name="20 % – Zvýraznění6 4 8 6 2" xfId="28219"/>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12" xfId="47038"/>
    <cellStyle name="20 % – Zvýraznění6 4 9 2" xfId="3157"/>
    <cellStyle name="20 % – Zvýraznění6 4 9 2 2" xfId="9443"/>
    <cellStyle name="20 % – Zvýraznění6 4 9 2 2 2" xfId="24659"/>
    <cellStyle name="20 % – Zvýraznění6 4 9 2 3" xfId="13034"/>
    <cellStyle name="20 % – Zvýraznění6 4 9 2 3 2" xfId="28224"/>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2 9" xfId="47039"/>
    <cellStyle name="20 % – Zvýraznění6 4 9 3" xfId="3158"/>
    <cellStyle name="20 % – Zvýraznění6 4 9 3 2" xfId="9444"/>
    <cellStyle name="20 % – Zvýraznění6 4 9 3 2 2" xfId="24660"/>
    <cellStyle name="20 % – Zvýraznění6 4 9 3 3" xfId="13035"/>
    <cellStyle name="20 % – Zvýraznění6 4 9 3 3 2" xfId="28225"/>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3 9" xfId="47040"/>
    <cellStyle name="20 % – Zvýraznění6 4 9 4" xfId="3159"/>
    <cellStyle name="20 % – Zvýraznění6 4 9 4 2" xfId="9445"/>
    <cellStyle name="20 % – Zvýraznění6 4 9 4 2 2" xfId="24661"/>
    <cellStyle name="20 % – Zvýraznění6 4 9 4 3" xfId="13036"/>
    <cellStyle name="20 % – Zvýraznění6 4 9 4 3 2" xfId="28226"/>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4 9" xfId="47041"/>
    <cellStyle name="20 % – Zvýraznění6 4 9 5" xfId="7976"/>
    <cellStyle name="20 % – Zvýraznění6 4 9 5 2" xfId="23193"/>
    <cellStyle name="20 % – Zvýraznění6 4 9 6" xfId="13033"/>
    <cellStyle name="20 % – Zvýraznění6 4 9 6 2" xfId="28223"/>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3" xfId="13037"/>
    <cellStyle name="20 % – Zvýraznění6 5 10 3 2" xfId="28227"/>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0 9" xfId="47042"/>
    <cellStyle name="20 % – Zvýraznění6 5 11" xfId="3161"/>
    <cellStyle name="20 % – Zvýraznění6 5 11 2" xfId="9447"/>
    <cellStyle name="20 % – Zvýraznění6 5 11 2 2" xfId="24663"/>
    <cellStyle name="20 % – Zvýraznění6 5 11 3" xfId="13038"/>
    <cellStyle name="20 % – Zvýraznění6 5 11 3 2" xfId="28228"/>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1 9" xfId="47043"/>
    <cellStyle name="20 % – Zvýraznění6 5 12" xfId="3162"/>
    <cellStyle name="20 % – Zvýraznění6 5 12 2" xfId="11083"/>
    <cellStyle name="20 % – Zvýraznění6 5 12 2 2" xfId="26283"/>
    <cellStyle name="20 % – Zvýraznění6 5 12 3" xfId="13039"/>
    <cellStyle name="20 % – Zvýraznění6 5 12 3 2" xfId="28229"/>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2 9" xfId="47044"/>
    <cellStyle name="20 % – Zvýraznění6 5 13" xfId="7695"/>
    <cellStyle name="20 % – Zvýraznění6 5 13 2" xfId="22914"/>
    <cellStyle name="20 % – Zvýraznění6 5 14" xfId="11556"/>
    <cellStyle name="20 % – Zvýraznění6 5 14 2" xfId="26752"/>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13" xfId="47045"/>
    <cellStyle name="20 % – Zvýraznění6 5 2 2" xfId="3163"/>
    <cellStyle name="20 % – Zvýraznění6 5 2 2 2" xfId="9448"/>
    <cellStyle name="20 % – Zvýraznění6 5 2 2 2 2" xfId="24664"/>
    <cellStyle name="20 % – Zvýraznění6 5 2 2 3" xfId="13040"/>
    <cellStyle name="20 % – Zvýraznění6 5 2 2 3 2" xfId="28230"/>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2 9" xfId="47046"/>
    <cellStyle name="20 % – Zvýraznění6 5 2 3" xfId="3164"/>
    <cellStyle name="20 % – Zvýraznění6 5 2 3 2" xfId="9449"/>
    <cellStyle name="20 % – Zvýraznění6 5 2 3 2 2" xfId="24665"/>
    <cellStyle name="20 % – Zvýraznění6 5 2 3 3" xfId="13041"/>
    <cellStyle name="20 % – Zvýraznění6 5 2 3 3 2" xfId="28231"/>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3 9" xfId="47047"/>
    <cellStyle name="20 % – Zvýraznění6 5 2 4" xfId="3165"/>
    <cellStyle name="20 % – Zvýraznění6 5 2 4 2" xfId="9450"/>
    <cellStyle name="20 % – Zvýraznění6 5 2 4 2 2" xfId="24666"/>
    <cellStyle name="20 % – Zvýraznění6 5 2 4 3" xfId="13042"/>
    <cellStyle name="20 % – Zvýraznění6 5 2 4 3 2" xfId="28232"/>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4 9" xfId="47048"/>
    <cellStyle name="20 % – Zvýraznění6 5 2 5" xfId="3166"/>
    <cellStyle name="20 % – Zvýraznění6 5 2 5 2" xfId="11277"/>
    <cellStyle name="20 % – Zvýraznění6 5 2 5 2 2" xfId="26477"/>
    <cellStyle name="20 % – Zvýraznění6 5 2 5 3" xfId="13043"/>
    <cellStyle name="20 % – Zvýraznění6 5 2 5 3 2" xfId="28233"/>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5 9" xfId="47049"/>
    <cellStyle name="20 % – Zvýraznění6 5 2 6" xfId="7849"/>
    <cellStyle name="20 % – Zvýraznění6 5 2 6 2" xfId="23068"/>
    <cellStyle name="20 % – Zvýraznění6 5 2 7" xfId="11557"/>
    <cellStyle name="20 % – Zvýraznění6 5 2 7 2" xfId="26753"/>
    <cellStyle name="20 % – Zvýraznění6 5 2 8" xfId="15357"/>
    <cellStyle name="20 % – Zvýraznění6 5 2 8 2" xfId="30538"/>
    <cellStyle name="20 % – Zvýraznění6 5 2 9" xfId="34343"/>
    <cellStyle name="20 % – Zvýraznění6 5 20" xfId="47050"/>
    <cellStyle name="20 % – Zvýraznění6 5 3" xfId="475"/>
    <cellStyle name="20 % – Zvýraznění6 5 3 10" xfId="19164"/>
    <cellStyle name="20 % – Zvýraznění6 5 3 11" xfId="40952"/>
    <cellStyle name="20 % – Zvýraznění6 5 3 12" xfId="40953"/>
    <cellStyle name="20 % – Zvýraznění6 5 3 13" xfId="47051"/>
    <cellStyle name="20 % – Zvýraznění6 5 3 2" xfId="3167"/>
    <cellStyle name="20 % – Zvýraznění6 5 3 2 2" xfId="9451"/>
    <cellStyle name="20 % – Zvýraznění6 5 3 2 2 2" xfId="24667"/>
    <cellStyle name="20 % – Zvýraznění6 5 3 2 3" xfId="13044"/>
    <cellStyle name="20 % – Zvýraznění6 5 3 2 3 2" xfId="28234"/>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2 9" xfId="47052"/>
    <cellStyle name="20 % – Zvýraznění6 5 3 3" xfId="3168"/>
    <cellStyle name="20 % – Zvýraznění6 5 3 3 2" xfId="9452"/>
    <cellStyle name="20 % – Zvýraznění6 5 3 3 2 2" xfId="24668"/>
    <cellStyle name="20 % – Zvýraznění6 5 3 3 3" xfId="13045"/>
    <cellStyle name="20 % – Zvýraznění6 5 3 3 3 2" xfId="2823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3 9" xfId="47053"/>
    <cellStyle name="20 % – Zvýraznění6 5 3 4" xfId="3169"/>
    <cellStyle name="20 % – Zvýraznění6 5 3 4 2" xfId="9453"/>
    <cellStyle name="20 % – Zvýraznění6 5 3 4 2 2" xfId="24669"/>
    <cellStyle name="20 % – Zvýraznění6 5 3 4 3" xfId="13046"/>
    <cellStyle name="20 % – Zvýraznění6 5 3 4 3 2" xfId="28236"/>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4 9" xfId="47054"/>
    <cellStyle name="20 % – Zvýraznění6 5 3 5" xfId="3170"/>
    <cellStyle name="20 % – Zvýraznění6 5 3 5 2" xfId="11150"/>
    <cellStyle name="20 % – Zvýraznění6 5 3 5 2 2" xfId="26350"/>
    <cellStyle name="20 % – Zvýraznění6 5 3 5 3" xfId="13047"/>
    <cellStyle name="20 % – Zvýraznění6 5 3 5 3 2" xfId="28237"/>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5 9" xfId="47055"/>
    <cellStyle name="20 % – Zvýraznění6 5 3 6" xfId="7713"/>
    <cellStyle name="20 % – Zvýraznění6 5 3 6 2" xfId="22932"/>
    <cellStyle name="20 % – Zvýraznění6 5 3 7" xfId="11558"/>
    <cellStyle name="20 % – Zvýraznění6 5 3 7 2" xfId="26754"/>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12" xfId="47056"/>
    <cellStyle name="20 % – Zvýraznění6 5 4 2" xfId="3172"/>
    <cellStyle name="20 % – Zvýraznění6 5 4 2 2" xfId="9454"/>
    <cellStyle name="20 % – Zvýraznění6 5 4 2 2 2" xfId="24670"/>
    <cellStyle name="20 % – Zvýraznění6 5 4 2 3" xfId="13049"/>
    <cellStyle name="20 % – Zvýraznění6 5 4 2 3 2" xfId="28239"/>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2 9" xfId="47057"/>
    <cellStyle name="20 % – Zvýraznění6 5 4 3" xfId="3173"/>
    <cellStyle name="20 % – Zvýraznění6 5 4 3 2" xfId="9455"/>
    <cellStyle name="20 % – Zvýraznění6 5 4 3 2 2" xfId="24671"/>
    <cellStyle name="20 % – Zvýraznění6 5 4 3 3" xfId="13050"/>
    <cellStyle name="20 % – Zvýraznění6 5 4 3 3 2" xfId="2824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3 9" xfId="47058"/>
    <cellStyle name="20 % – Zvýraznění6 5 4 4" xfId="3174"/>
    <cellStyle name="20 % – Zvýraznění6 5 4 4 2" xfId="9456"/>
    <cellStyle name="20 % – Zvýraznění6 5 4 4 2 2" xfId="24672"/>
    <cellStyle name="20 % – Zvýraznění6 5 4 4 3" xfId="13051"/>
    <cellStyle name="20 % – Zvýraznění6 5 4 4 3 2" xfId="28241"/>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4 9" xfId="47059"/>
    <cellStyle name="20 % – Zvýraznění6 5 4 5" xfId="8063"/>
    <cellStyle name="20 % – Zvýraznění6 5 4 5 2" xfId="23279"/>
    <cellStyle name="20 % – Zvýraznění6 5 4 6" xfId="13048"/>
    <cellStyle name="20 % – Zvýraznění6 5 4 6 2" xfId="28238"/>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12" xfId="47060"/>
    <cellStyle name="20 % – Zvýraznění6 5 5 2" xfId="3176"/>
    <cellStyle name="20 % – Zvýraznění6 5 5 2 2" xfId="9457"/>
    <cellStyle name="20 % – Zvýraznění6 5 5 2 2 2" xfId="24673"/>
    <cellStyle name="20 % – Zvýraznění6 5 5 2 3" xfId="13053"/>
    <cellStyle name="20 % – Zvýraznění6 5 5 2 3 2" xfId="28243"/>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2 9" xfId="47061"/>
    <cellStyle name="20 % – Zvýraznění6 5 5 3" xfId="3177"/>
    <cellStyle name="20 % – Zvýraznění6 5 5 3 2" xfId="9458"/>
    <cellStyle name="20 % – Zvýraznění6 5 5 3 2 2" xfId="24674"/>
    <cellStyle name="20 % – Zvýraznění6 5 5 3 3" xfId="13054"/>
    <cellStyle name="20 % – Zvýraznění6 5 5 3 3 2" xfId="28244"/>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3 9" xfId="47062"/>
    <cellStyle name="20 % – Zvýraznění6 5 5 4" xfId="3178"/>
    <cellStyle name="20 % – Zvýraznění6 5 5 4 2" xfId="9459"/>
    <cellStyle name="20 % – Zvýraznění6 5 5 4 2 2" xfId="24675"/>
    <cellStyle name="20 % – Zvýraznění6 5 5 4 3" xfId="13055"/>
    <cellStyle name="20 % – Zvýraznění6 5 5 4 3 2" xfId="2824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4 9" xfId="47063"/>
    <cellStyle name="20 % – Zvýraznění6 5 5 5" xfId="8143"/>
    <cellStyle name="20 % – Zvýraznění6 5 5 5 2" xfId="23359"/>
    <cellStyle name="20 % – Zvýraznění6 5 5 6" xfId="13052"/>
    <cellStyle name="20 % – Zvýraznění6 5 5 6 2" xfId="28242"/>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12" xfId="47064"/>
    <cellStyle name="20 % – Zvýraznění6 5 6 2" xfId="3180"/>
    <cellStyle name="20 % – Zvýraznění6 5 6 2 2" xfId="9460"/>
    <cellStyle name="20 % – Zvýraznění6 5 6 2 2 2" xfId="24676"/>
    <cellStyle name="20 % – Zvýraznění6 5 6 2 3" xfId="13057"/>
    <cellStyle name="20 % – Zvýraznění6 5 6 2 3 2" xfId="28247"/>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2 9" xfId="47065"/>
    <cellStyle name="20 % – Zvýraznění6 5 6 3" xfId="3181"/>
    <cellStyle name="20 % – Zvýraznění6 5 6 3 2" xfId="9461"/>
    <cellStyle name="20 % – Zvýraznění6 5 6 3 2 2" xfId="24677"/>
    <cellStyle name="20 % – Zvýraznění6 5 6 3 3" xfId="13058"/>
    <cellStyle name="20 % – Zvýraznění6 5 6 3 3 2" xfId="28248"/>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3 9" xfId="47066"/>
    <cellStyle name="20 % – Zvýraznění6 5 6 4" xfId="3182"/>
    <cellStyle name="20 % – Zvýraznění6 5 6 4 2" xfId="9462"/>
    <cellStyle name="20 % – Zvýraznění6 5 6 4 2 2" xfId="24678"/>
    <cellStyle name="20 % – Zvýraznění6 5 6 4 3" xfId="13059"/>
    <cellStyle name="20 % – Zvýraznění6 5 6 4 3 2" xfId="28249"/>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4 9" xfId="47067"/>
    <cellStyle name="20 % – Zvýraznění6 5 6 5" xfId="8225"/>
    <cellStyle name="20 % – Zvýraznění6 5 6 5 2" xfId="23441"/>
    <cellStyle name="20 % – Zvýraznění6 5 6 6" xfId="13056"/>
    <cellStyle name="20 % – Zvýraznění6 5 6 6 2" xfId="28246"/>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12" xfId="47068"/>
    <cellStyle name="20 % – Zvýraznění6 5 7 2" xfId="3184"/>
    <cellStyle name="20 % – Zvýraznění6 5 7 2 2" xfId="9463"/>
    <cellStyle name="20 % – Zvýraznění6 5 7 2 2 2" xfId="24679"/>
    <cellStyle name="20 % – Zvýraznění6 5 7 2 3" xfId="13061"/>
    <cellStyle name="20 % – Zvýraznění6 5 7 2 3 2" xfId="28251"/>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2 9" xfId="47069"/>
    <cellStyle name="20 % – Zvýraznění6 5 7 3" xfId="3185"/>
    <cellStyle name="20 % – Zvýraznění6 5 7 3 2" xfId="9464"/>
    <cellStyle name="20 % – Zvýraznění6 5 7 3 2 2" xfId="24680"/>
    <cellStyle name="20 % – Zvýraznění6 5 7 3 3" xfId="13062"/>
    <cellStyle name="20 % – Zvýraznění6 5 7 3 3 2" xfId="28252"/>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3 9" xfId="47070"/>
    <cellStyle name="20 % – Zvýraznění6 5 7 4" xfId="3186"/>
    <cellStyle name="20 % – Zvýraznění6 5 7 4 2" xfId="9465"/>
    <cellStyle name="20 % – Zvýraznění6 5 7 4 2 2" xfId="24681"/>
    <cellStyle name="20 % – Zvýraznění6 5 7 4 3" xfId="13063"/>
    <cellStyle name="20 % – Zvýraznění6 5 7 4 3 2" xfId="28253"/>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4 9" xfId="47071"/>
    <cellStyle name="20 % – Zvýraznění6 5 7 5" xfId="8318"/>
    <cellStyle name="20 % – Zvýraznění6 5 7 5 2" xfId="23534"/>
    <cellStyle name="20 % – Zvýraznění6 5 7 6" xfId="13060"/>
    <cellStyle name="20 % – Zvýraznění6 5 7 6 2" xfId="2825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12" xfId="47072"/>
    <cellStyle name="20 % – Zvýraznění6 5 8 2" xfId="3188"/>
    <cellStyle name="20 % – Zvýraznění6 5 8 2 2" xfId="9466"/>
    <cellStyle name="20 % – Zvýraznění6 5 8 2 2 2" xfId="24682"/>
    <cellStyle name="20 % – Zvýraznění6 5 8 2 3" xfId="13065"/>
    <cellStyle name="20 % – Zvýraznění6 5 8 2 3 2" xfId="2825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2 9" xfId="47073"/>
    <cellStyle name="20 % – Zvýraznění6 5 8 3" xfId="3189"/>
    <cellStyle name="20 % – Zvýraznění6 5 8 3 2" xfId="9467"/>
    <cellStyle name="20 % – Zvýraznění6 5 8 3 2 2" xfId="24683"/>
    <cellStyle name="20 % – Zvýraznění6 5 8 3 3" xfId="13066"/>
    <cellStyle name="20 % – Zvýraznění6 5 8 3 3 2" xfId="28256"/>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3 9" xfId="47074"/>
    <cellStyle name="20 % – Zvýraznění6 5 8 4" xfId="3190"/>
    <cellStyle name="20 % – Zvýraznění6 5 8 4 2" xfId="9468"/>
    <cellStyle name="20 % – Zvýraznění6 5 8 4 2 2" xfId="24684"/>
    <cellStyle name="20 % – Zvýraznění6 5 8 4 3" xfId="13067"/>
    <cellStyle name="20 % – Zvýraznění6 5 8 4 3 2" xfId="28257"/>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4 9" xfId="47075"/>
    <cellStyle name="20 % – Zvýraznění6 5 8 5" xfId="8401"/>
    <cellStyle name="20 % – Zvýraznění6 5 8 5 2" xfId="23617"/>
    <cellStyle name="20 % – Zvýraznění6 5 8 6" xfId="13064"/>
    <cellStyle name="20 % – Zvýraznění6 5 8 6 2" xfId="28254"/>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3" xfId="13068"/>
    <cellStyle name="20 % – Zvýraznění6 5 9 3 2" xfId="28258"/>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5 9 9" xfId="47076"/>
    <cellStyle name="20 % – Zvýraznění6 6" xfId="476"/>
    <cellStyle name="20 % – Zvýraznění6 6 10" xfId="3192"/>
    <cellStyle name="20 % – Zvýraznění6 6 10 2" xfId="9470"/>
    <cellStyle name="20 % – Zvýraznění6 6 10 2 2" xfId="24686"/>
    <cellStyle name="20 % – Zvýraznění6 6 10 3" xfId="13069"/>
    <cellStyle name="20 % – Zvýraznění6 6 10 3 2" xfId="28259"/>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0 9" xfId="47077"/>
    <cellStyle name="20 % – Zvýraznění6 6 11" xfId="3193"/>
    <cellStyle name="20 % – Zvýraznění6 6 11 2" xfId="11241"/>
    <cellStyle name="20 % – Zvýraznění6 6 11 2 2" xfId="26441"/>
    <cellStyle name="20 % – Zvýraznění6 6 11 3" xfId="13070"/>
    <cellStyle name="20 % – Zvýraznění6 6 11 3 2" xfId="28260"/>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1 9" xfId="47078"/>
    <cellStyle name="20 % – Zvýraznění6 6 12" xfId="7835"/>
    <cellStyle name="20 % – Zvýraznění6 6 12 2" xfId="23054"/>
    <cellStyle name="20 % – Zvýraznění6 6 13" xfId="11559"/>
    <cellStyle name="20 % – Zvýraznění6 6 13 2" xfId="26755"/>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19" xfId="47079"/>
    <cellStyle name="20 % – Zvýraznění6 6 2" xfId="3194"/>
    <cellStyle name="20 % – Zvýraznění6 6 2 10" xfId="41010"/>
    <cellStyle name="20 % – Zvýraznění6 6 2 11" xfId="41011"/>
    <cellStyle name="20 % – Zvýraznění6 6 2 12" xfId="47080"/>
    <cellStyle name="20 % – Zvýraznění6 6 2 2" xfId="3195"/>
    <cellStyle name="20 % – Zvýraznění6 6 2 2 2" xfId="9471"/>
    <cellStyle name="20 % – Zvýraznění6 6 2 2 2 2" xfId="24687"/>
    <cellStyle name="20 % – Zvýraznění6 6 2 2 3" xfId="13072"/>
    <cellStyle name="20 % – Zvýraznění6 6 2 2 3 2" xfId="28262"/>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2 9" xfId="47081"/>
    <cellStyle name="20 % – Zvýraznění6 6 2 3" xfId="3196"/>
    <cellStyle name="20 % – Zvýraznění6 6 2 3 2" xfId="9472"/>
    <cellStyle name="20 % – Zvýraznění6 6 2 3 2 2" xfId="24688"/>
    <cellStyle name="20 % – Zvýraznění6 6 2 3 3" xfId="13073"/>
    <cellStyle name="20 % – Zvýraznění6 6 2 3 3 2" xfId="28263"/>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3 9" xfId="47082"/>
    <cellStyle name="20 % – Zvýraznění6 6 2 4" xfId="3197"/>
    <cellStyle name="20 % – Zvýraznění6 6 2 4 2" xfId="9473"/>
    <cellStyle name="20 % – Zvýraznění6 6 2 4 2 2" xfId="24689"/>
    <cellStyle name="20 % – Zvýraznění6 6 2 4 3" xfId="13074"/>
    <cellStyle name="20 % – Zvýraznění6 6 2 4 3 2" xfId="28264"/>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4 9" xfId="47083"/>
    <cellStyle name="20 % – Zvýraznění6 6 2 5" xfId="7910"/>
    <cellStyle name="20 % – Zvýraznění6 6 2 5 2" xfId="23127"/>
    <cellStyle name="20 % – Zvýraznění6 6 2 6" xfId="13071"/>
    <cellStyle name="20 % – Zvýraznění6 6 2 6 2" xfId="28261"/>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12" xfId="47084"/>
    <cellStyle name="20 % – Zvýraznění6 6 3 2" xfId="3199"/>
    <cellStyle name="20 % – Zvýraznění6 6 3 2 2" xfId="9474"/>
    <cellStyle name="20 % – Zvýraznění6 6 3 2 2 2" xfId="24690"/>
    <cellStyle name="20 % – Zvýraznění6 6 3 2 3" xfId="13076"/>
    <cellStyle name="20 % – Zvýraznění6 6 3 2 3 2" xfId="28266"/>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2 9" xfId="47085"/>
    <cellStyle name="20 % – Zvýraznění6 6 3 3" xfId="3200"/>
    <cellStyle name="20 % – Zvýraznění6 6 3 3 2" xfId="9475"/>
    <cellStyle name="20 % – Zvýraznění6 6 3 3 2 2" xfId="24691"/>
    <cellStyle name="20 % – Zvýraznění6 6 3 3 3" xfId="13077"/>
    <cellStyle name="20 % – Zvýraznění6 6 3 3 3 2" xfId="28267"/>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3 9" xfId="47086"/>
    <cellStyle name="20 % – Zvýraznění6 6 3 4" xfId="3201"/>
    <cellStyle name="20 % – Zvýraznění6 6 3 4 2" xfId="9476"/>
    <cellStyle name="20 % – Zvýraznění6 6 3 4 2 2" xfId="24692"/>
    <cellStyle name="20 % – Zvýraznění6 6 3 4 3" xfId="13078"/>
    <cellStyle name="20 % – Zvýraznění6 6 3 4 3 2" xfId="28268"/>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4 9" xfId="47087"/>
    <cellStyle name="20 % – Zvýraznění6 6 3 5" xfId="8049"/>
    <cellStyle name="20 % – Zvýraznění6 6 3 5 2" xfId="23265"/>
    <cellStyle name="20 % – Zvýraznění6 6 3 6" xfId="13075"/>
    <cellStyle name="20 % – Zvýraznění6 6 3 6 2" xfId="28265"/>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12" xfId="47088"/>
    <cellStyle name="20 % – Zvýraznění6 6 4 2" xfId="3203"/>
    <cellStyle name="20 % – Zvýraznění6 6 4 2 2" xfId="9477"/>
    <cellStyle name="20 % – Zvýraznění6 6 4 2 2 2" xfId="24693"/>
    <cellStyle name="20 % – Zvýraznění6 6 4 2 3" xfId="13080"/>
    <cellStyle name="20 % – Zvýraznění6 6 4 2 3 2" xfId="28270"/>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2 9" xfId="47089"/>
    <cellStyle name="20 % – Zvýraznění6 6 4 3" xfId="3204"/>
    <cellStyle name="20 % – Zvýraznění6 6 4 3 2" xfId="9478"/>
    <cellStyle name="20 % – Zvýraznění6 6 4 3 2 2" xfId="24694"/>
    <cellStyle name="20 % – Zvýraznění6 6 4 3 3" xfId="13081"/>
    <cellStyle name="20 % – Zvýraznění6 6 4 3 3 2" xfId="28271"/>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3 9" xfId="47090"/>
    <cellStyle name="20 % – Zvýraznění6 6 4 4" xfId="3205"/>
    <cellStyle name="20 % – Zvýraznění6 6 4 4 2" xfId="9479"/>
    <cellStyle name="20 % – Zvýraznění6 6 4 4 2 2" xfId="24695"/>
    <cellStyle name="20 % – Zvýraznění6 6 4 4 3" xfId="13082"/>
    <cellStyle name="20 % – Zvýraznění6 6 4 4 3 2" xfId="28272"/>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4 9" xfId="47091"/>
    <cellStyle name="20 % – Zvýraznění6 6 4 5" xfId="8129"/>
    <cellStyle name="20 % – Zvýraznění6 6 4 5 2" xfId="23345"/>
    <cellStyle name="20 % – Zvýraznění6 6 4 6" xfId="13079"/>
    <cellStyle name="20 % – Zvýraznění6 6 4 6 2" xfId="28269"/>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12" xfId="47092"/>
    <cellStyle name="20 % – Zvýraznění6 6 5 2" xfId="3207"/>
    <cellStyle name="20 % – Zvýraznění6 6 5 2 2" xfId="9480"/>
    <cellStyle name="20 % – Zvýraznění6 6 5 2 2 2" xfId="24696"/>
    <cellStyle name="20 % – Zvýraznění6 6 5 2 3" xfId="13084"/>
    <cellStyle name="20 % – Zvýraznění6 6 5 2 3 2" xfId="28274"/>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2 9" xfId="47093"/>
    <cellStyle name="20 % – Zvýraznění6 6 5 3" xfId="3208"/>
    <cellStyle name="20 % – Zvýraznění6 6 5 3 2" xfId="9481"/>
    <cellStyle name="20 % – Zvýraznění6 6 5 3 2 2" xfId="24697"/>
    <cellStyle name="20 % – Zvýraznění6 6 5 3 3" xfId="13085"/>
    <cellStyle name="20 % – Zvýraznění6 6 5 3 3 2" xfId="28275"/>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3 9" xfId="47094"/>
    <cellStyle name="20 % – Zvýraznění6 6 5 4" xfId="3209"/>
    <cellStyle name="20 % – Zvýraznění6 6 5 4 2" xfId="9482"/>
    <cellStyle name="20 % – Zvýraznění6 6 5 4 2 2" xfId="24698"/>
    <cellStyle name="20 % – Zvýraznění6 6 5 4 3" xfId="13086"/>
    <cellStyle name="20 % – Zvýraznění6 6 5 4 3 2" xfId="28276"/>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4 9" xfId="47095"/>
    <cellStyle name="20 % – Zvýraznění6 6 5 5" xfId="8211"/>
    <cellStyle name="20 % – Zvýraznění6 6 5 5 2" xfId="23427"/>
    <cellStyle name="20 % – Zvýraznění6 6 5 6" xfId="13083"/>
    <cellStyle name="20 % – Zvýraznění6 6 5 6 2" xfId="28273"/>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12" xfId="47096"/>
    <cellStyle name="20 % – Zvýraznění6 6 6 2" xfId="3211"/>
    <cellStyle name="20 % – Zvýraznění6 6 6 2 2" xfId="9483"/>
    <cellStyle name="20 % – Zvýraznění6 6 6 2 2 2" xfId="24699"/>
    <cellStyle name="20 % – Zvýraznění6 6 6 2 3" xfId="13088"/>
    <cellStyle name="20 % – Zvýraznění6 6 6 2 3 2" xfId="28278"/>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2 9" xfId="47097"/>
    <cellStyle name="20 % – Zvýraznění6 6 6 3" xfId="3212"/>
    <cellStyle name="20 % – Zvýraznění6 6 6 3 2" xfId="9484"/>
    <cellStyle name="20 % – Zvýraznění6 6 6 3 2 2" xfId="24700"/>
    <cellStyle name="20 % – Zvýraznění6 6 6 3 3" xfId="13089"/>
    <cellStyle name="20 % – Zvýraznění6 6 6 3 3 2" xfId="28279"/>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3 9" xfId="47098"/>
    <cellStyle name="20 % – Zvýraznění6 6 6 4" xfId="3213"/>
    <cellStyle name="20 % – Zvýraznění6 6 6 4 2" xfId="9485"/>
    <cellStyle name="20 % – Zvýraznění6 6 6 4 2 2" xfId="24701"/>
    <cellStyle name="20 % – Zvýraznění6 6 6 4 3" xfId="13090"/>
    <cellStyle name="20 % – Zvýraznění6 6 6 4 3 2" xfId="28280"/>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4 9" xfId="47099"/>
    <cellStyle name="20 % – Zvýraznění6 6 6 5" xfId="8304"/>
    <cellStyle name="20 % – Zvýraznění6 6 6 5 2" xfId="23520"/>
    <cellStyle name="20 % – Zvýraznění6 6 6 6" xfId="13087"/>
    <cellStyle name="20 % – Zvýraznění6 6 6 6 2" xfId="28277"/>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12" xfId="47100"/>
    <cellStyle name="20 % – Zvýraznění6 6 7 2" xfId="3215"/>
    <cellStyle name="20 % – Zvýraznění6 6 7 2 2" xfId="9486"/>
    <cellStyle name="20 % – Zvýraznění6 6 7 2 2 2" xfId="24702"/>
    <cellStyle name="20 % – Zvýraznění6 6 7 2 3" xfId="13092"/>
    <cellStyle name="20 % – Zvýraznění6 6 7 2 3 2" xfId="28282"/>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2 9" xfId="47101"/>
    <cellStyle name="20 % – Zvýraznění6 6 7 3" xfId="3216"/>
    <cellStyle name="20 % – Zvýraznění6 6 7 3 2" xfId="9487"/>
    <cellStyle name="20 % – Zvýraznění6 6 7 3 2 2" xfId="24703"/>
    <cellStyle name="20 % – Zvýraznění6 6 7 3 3" xfId="13093"/>
    <cellStyle name="20 % – Zvýraznění6 6 7 3 3 2" xfId="28283"/>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3 9" xfId="47102"/>
    <cellStyle name="20 % – Zvýraznění6 6 7 4" xfId="3217"/>
    <cellStyle name="20 % – Zvýraznění6 6 7 4 2" xfId="9488"/>
    <cellStyle name="20 % – Zvýraznění6 6 7 4 2 2" xfId="24704"/>
    <cellStyle name="20 % – Zvýraznění6 6 7 4 3" xfId="13094"/>
    <cellStyle name="20 % – Zvýraznění6 6 7 4 3 2" xfId="28284"/>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4 9" xfId="47103"/>
    <cellStyle name="20 % – Zvýraznění6 6 7 5" xfId="8387"/>
    <cellStyle name="20 % – Zvýraznění6 6 7 5 2" xfId="23603"/>
    <cellStyle name="20 % – Zvýraznění6 6 7 6" xfId="13091"/>
    <cellStyle name="20 % – Zvýraznění6 6 7 6 2" xfId="28281"/>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3" xfId="13095"/>
    <cellStyle name="20 % – Zvýraznění6 6 8 3 2" xfId="2828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8 9" xfId="47104"/>
    <cellStyle name="20 % – Zvýraznění6 6 9" xfId="3219"/>
    <cellStyle name="20 % – Zvýraznění6 6 9 2" xfId="9490"/>
    <cellStyle name="20 % – Zvýraznění6 6 9 2 2" xfId="24706"/>
    <cellStyle name="20 % – Zvýraznění6 6 9 3" xfId="13096"/>
    <cellStyle name="20 % – Zvýraznění6 6 9 3 2" xfId="28286"/>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6 9 9" xfId="47105"/>
    <cellStyle name="20 % – Zvýraznění6 7" xfId="477"/>
    <cellStyle name="20 % – Zvýraznění6 7 10" xfId="19166"/>
    <cellStyle name="20 % – Zvýraznění6 7 11" xfId="41062"/>
    <cellStyle name="20 % – Zvýraznění6 7 12" xfId="41063"/>
    <cellStyle name="20 % – Zvýraznění6 7 13" xfId="47106"/>
    <cellStyle name="20 % – Zvýraznění6 7 2" xfId="3220"/>
    <cellStyle name="20 % – Zvýraznění6 7 2 2" xfId="9491"/>
    <cellStyle name="20 % – Zvýraznění6 7 2 2 2" xfId="24707"/>
    <cellStyle name="20 % – Zvýraznění6 7 2 3" xfId="13097"/>
    <cellStyle name="20 % – Zvýraznění6 7 2 3 2" xfId="28287"/>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2 9" xfId="47107"/>
    <cellStyle name="20 % – Zvýraznění6 7 3" xfId="3221"/>
    <cellStyle name="20 % – Zvýraznění6 7 3 2" xfId="9492"/>
    <cellStyle name="20 % – Zvýraznění6 7 3 2 2" xfId="24708"/>
    <cellStyle name="20 % – Zvýraznění6 7 3 3" xfId="13098"/>
    <cellStyle name="20 % – Zvýraznění6 7 3 3 2" xfId="28288"/>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3 9" xfId="47108"/>
    <cellStyle name="20 % – Zvýraznění6 7 4" xfId="3222"/>
    <cellStyle name="20 % – Zvýraznění6 7 4 2" xfId="9493"/>
    <cellStyle name="20 % – Zvýraznění6 7 4 2 2" xfId="24709"/>
    <cellStyle name="20 % – Zvýraznění6 7 4 3" xfId="13099"/>
    <cellStyle name="20 % – Zvýraznění6 7 4 3 2" xfId="28289"/>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4 9" xfId="47109"/>
    <cellStyle name="20 % – Zvýraznění6 7 5" xfId="3223"/>
    <cellStyle name="20 % – Zvýraznění6 7 5 2" xfId="11284"/>
    <cellStyle name="20 % – Zvýraznění6 7 5 2 2" xfId="26484"/>
    <cellStyle name="20 % – Zvýraznění6 7 5 3" xfId="13100"/>
    <cellStyle name="20 % – Zvýraznění6 7 5 3 2" xfId="2829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5 9" xfId="47110"/>
    <cellStyle name="20 % – Zvýraznění6 7 6" xfId="7592"/>
    <cellStyle name="20 % – Zvýraznění6 7 6 2" xfId="22813"/>
    <cellStyle name="20 % – Zvýraznění6 7 7" xfId="11560"/>
    <cellStyle name="20 % – Zvýraznění6 7 7 2" xfId="26756"/>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3" xfId="13101"/>
    <cellStyle name="20 % – Zvýraznění6 8 2 3 2" xfId="28291"/>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2 9" xfId="47111"/>
    <cellStyle name="20 % – Zvýraznění6 8 3" xfId="3226"/>
    <cellStyle name="20 % – Zvýraznění6 8 3 2" xfId="9494"/>
    <cellStyle name="20 % – Zvýraznění6 8 3 2 2" xfId="24710"/>
    <cellStyle name="20 % – Zvýraznění6 8 3 3" xfId="13102"/>
    <cellStyle name="20 % – Zvýraznění6 8 3 3 2" xfId="28292"/>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3 9" xfId="47112"/>
    <cellStyle name="20 % – Zvýraznění6 8 4" xfId="3227"/>
    <cellStyle name="20 % – Zvýraznění6 8 4 2" xfId="9495"/>
    <cellStyle name="20 % – Zvýraznění6 8 4 2 2" xfId="24711"/>
    <cellStyle name="20 % – Zvýraznění6 8 4 3" xfId="13103"/>
    <cellStyle name="20 % – Zvýraznění6 8 4 3 2" xfId="28293"/>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4 9" xfId="47113"/>
    <cellStyle name="20 % – Zvýraznění6 8 5" xfId="3228"/>
    <cellStyle name="20 % – Zvýraznění6 9" xfId="3229"/>
    <cellStyle name="20 % – Zvýraznění6 9 10" xfId="41078"/>
    <cellStyle name="20 % – Zvýraznění6 9 11" xfId="41079"/>
    <cellStyle name="20 % – Zvýraznění6 9 12" xfId="47114"/>
    <cellStyle name="20 % – Zvýraznění6 9 2" xfId="3230"/>
    <cellStyle name="20 % – Zvýraznění6 9 2 2" xfId="9496"/>
    <cellStyle name="20 % – Zvýraznění6 9 2 2 2" xfId="24712"/>
    <cellStyle name="20 % – Zvýraznění6 9 2 3" xfId="13105"/>
    <cellStyle name="20 % – Zvýraznění6 9 2 3 2" xfId="2829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2 9" xfId="47115"/>
    <cellStyle name="20 % – Zvýraznění6 9 3" xfId="3231"/>
    <cellStyle name="20 % – Zvýraznění6 9 3 2" xfId="9497"/>
    <cellStyle name="20 % – Zvýraznění6 9 3 2 2" xfId="24713"/>
    <cellStyle name="20 % – Zvýraznění6 9 3 3" xfId="13106"/>
    <cellStyle name="20 % – Zvýraznění6 9 3 3 2" xfId="28296"/>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3 9" xfId="47116"/>
    <cellStyle name="20 % – Zvýraznění6 9 4" xfId="3232"/>
    <cellStyle name="20 % – Zvýraznění6 9 4 2" xfId="9498"/>
    <cellStyle name="20 % – Zvýraznění6 9 4 2 2" xfId="24714"/>
    <cellStyle name="20 % – Zvýraznění6 9 4 3" xfId="13107"/>
    <cellStyle name="20 % – Zvýraznění6 9 4 3 2" xfId="28297"/>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4 9" xfId="47117"/>
    <cellStyle name="20 % – Zvýraznění6 9 5" xfId="7988"/>
    <cellStyle name="20 % – Zvýraznění6 9 5 2" xfId="23205"/>
    <cellStyle name="20 % – Zvýraznění6 9 6" xfId="13104"/>
    <cellStyle name="20 % – Zvýraznění6 9 6 2" xfId="28294"/>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12" xfId="47118"/>
    <cellStyle name="40 % – Zvýraznění1 10 2" xfId="3234"/>
    <cellStyle name="40 % – Zvýraznění1 10 2 2" xfId="9499"/>
    <cellStyle name="40 % – Zvýraznění1 10 2 2 2" xfId="24715"/>
    <cellStyle name="40 % – Zvýraznění1 10 2 3" xfId="13109"/>
    <cellStyle name="40 % – Zvýraznění1 10 2 3 2" xfId="28299"/>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2 9" xfId="47119"/>
    <cellStyle name="40 % – Zvýraznění1 10 3" xfId="3235"/>
    <cellStyle name="40 % – Zvýraznění1 10 3 2" xfId="9500"/>
    <cellStyle name="40 % – Zvýraznění1 10 3 2 2" xfId="24716"/>
    <cellStyle name="40 % – Zvýraznění1 10 3 3" xfId="13110"/>
    <cellStyle name="40 % – Zvýraznění1 10 3 3 2" xfId="2830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3 9" xfId="47120"/>
    <cellStyle name="40 % – Zvýraznění1 10 4" xfId="3236"/>
    <cellStyle name="40 % – Zvýraznění1 10 4 2" xfId="9501"/>
    <cellStyle name="40 % – Zvýraznění1 10 4 2 2" xfId="24717"/>
    <cellStyle name="40 % – Zvýraznění1 10 4 3" xfId="13111"/>
    <cellStyle name="40 % – Zvýraznění1 10 4 3 2" xfId="28301"/>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4 9" xfId="47121"/>
    <cellStyle name="40 % – Zvýraznění1 10 5" xfId="7954"/>
    <cellStyle name="40 % – Zvýraznění1 10 5 2" xfId="23171"/>
    <cellStyle name="40 % – Zvýraznění1 10 6" xfId="13108"/>
    <cellStyle name="40 % – Zvýraznění1 10 6 2" xfId="28298"/>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12" xfId="47122"/>
    <cellStyle name="40 % – Zvýraznění1 11 2" xfId="3238"/>
    <cellStyle name="40 % – Zvýraznění1 11 2 2" xfId="9502"/>
    <cellStyle name="40 % – Zvýraznění1 11 2 2 2" xfId="24718"/>
    <cellStyle name="40 % – Zvýraznění1 11 2 3" xfId="13113"/>
    <cellStyle name="40 % – Zvýraznění1 11 2 3 2" xfId="28303"/>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2 9" xfId="47123"/>
    <cellStyle name="40 % – Zvýraznění1 11 3" xfId="3239"/>
    <cellStyle name="40 % – Zvýraznění1 11 3 2" xfId="9503"/>
    <cellStyle name="40 % – Zvýraznění1 11 3 2 2" xfId="24719"/>
    <cellStyle name="40 % – Zvýraznění1 11 3 3" xfId="13114"/>
    <cellStyle name="40 % – Zvýraznění1 11 3 3 2" xfId="28304"/>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3 9" xfId="47124"/>
    <cellStyle name="40 % – Zvýraznění1 11 4" xfId="3240"/>
    <cellStyle name="40 % – Zvýraznění1 11 4 2" xfId="9504"/>
    <cellStyle name="40 % – Zvýraznění1 11 4 2 2" xfId="24720"/>
    <cellStyle name="40 % – Zvýraznění1 11 4 3" xfId="13115"/>
    <cellStyle name="40 % – Zvýraznění1 11 4 3 2" xfId="283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4 9" xfId="47125"/>
    <cellStyle name="40 % – Zvýraznění1 11 5" xfId="8191"/>
    <cellStyle name="40 % – Zvýraznění1 11 5 2" xfId="23407"/>
    <cellStyle name="40 % – Zvýraznění1 11 6" xfId="13112"/>
    <cellStyle name="40 % – Zvýraznění1 11 6 2" xfId="28302"/>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12" xfId="47126"/>
    <cellStyle name="40 % – Zvýraznění1 12 2" xfId="3242"/>
    <cellStyle name="40 % – Zvýraznění1 12 2 2" xfId="9505"/>
    <cellStyle name="40 % – Zvýraznění1 12 2 2 2" xfId="24721"/>
    <cellStyle name="40 % – Zvýraznění1 12 2 3" xfId="13117"/>
    <cellStyle name="40 % – Zvýraznění1 12 2 3 2" xfId="28307"/>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2 9" xfId="47127"/>
    <cellStyle name="40 % – Zvýraznění1 12 3" xfId="3243"/>
    <cellStyle name="40 % – Zvýraznění1 12 3 2" xfId="9506"/>
    <cellStyle name="40 % – Zvýraznění1 12 3 2 2" xfId="24722"/>
    <cellStyle name="40 % – Zvýraznění1 12 3 3" xfId="13118"/>
    <cellStyle name="40 % – Zvýraznění1 12 3 3 2" xfId="28308"/>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3 9" xfId="47128"/>
    <cellStyle name="40 % – Zvýraznění1 12 4" xfId="3244"/>
    <cellStyle name="40 % – Zvýraznění1 12 4 2" xfId="9507"/>
    <cellStyle name="40 % – Zvýraznění1 12 4 2 2" xfId="24723"/>
    <cellStyle name="40 % – Zvýraznění1 12 4 3" xfId="13119"/>
    <cellStyle name="40 % – Zvýraznění1 12 4 3 2" xfId="28309"/>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4 9" xfId="47129"/>
    <cellStyle name="40 % – Zvýraznění1 12 5" xfId="8284"/>
    <cellStyle name="40 % – Zvýraznění1 12 5 2" xfId="23500"/>
    <cellStyle name="40 % – Zvýraznění1 12 6" xfId="13116"/>
    <cellStyle name="40 % – Zvýraznění1 12 6 2" xfId="28306"/>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3" xfId="13120"/>
    <cellStyle name="40 % – Zvýraznění1 20 3 2" xfId="28310"/>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0 9" xfId="47130"/>
    <cellStyle name="40 % – Zvýraznění1 21" xfId="7578"/>
    <cellStyle name="40 % – Zvýraznění1 21 2" xfId="22799"/>
    <cellStyle name="40 % – Zvýraznění1 3" xfId="131"/>
    <cellStyle name="40 % – Zvýraznění1 3 10" xfId="3396"/>
    <cellStyle name="40 % – Zvýraznění1 3 10 10" xfId="41112"/>
    <cellStyle name="40 % – Zvýraznění1 3 10 11" xfId="41113"/>
    <cellStyle name="40 % – Zvýraznění1 3 10 12" xfId="47131"/>
    <cellStyle name="40 % – Zvýraznění1 3 10 2" xfId="3397"/>
    <cellStyle name="40 % – Zvýraznění1 3 10 2 2" xfId="9508"/>
    <cellStyle name="40 % – Zvýraznění1 3 10 2 2 2" xfId="24724"/>
    <cellStyle name="40 % – Zvýraznění1 3 10 2 3" xfId="13122"/>
    <cellStyle name="40 % – Zvýraznění1 3 10 2 3 2" xfId="28312"/>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2 9" xfId="47132"/>
    <cellStyle name="40 % – Zvýraznění1 3 10 3" xfId="3398"/>
    <cellStyle name="40 % – Zvýraznění1 3 10 3 2" xfId="9509"/>
    <cellStyle name="40 % – Zvýraznění1 3 10 3 2 2" xfId="24725"/>
    <cellStyle name="40 % – Zvýraznění1 3 10 3 3" xfId="13123"/>
    <cellStyle name="40 % – Zvýraznění1 3 10 3 3 2" xfId="28313"/>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3 9" xfId="47133"/>
    <cellStyle name="40 % – Zvýraznění1 3 10 4" xfId="3399"/>
    <cellStyle name="40 % – Zvýraznění1 3 10 4 2" xfId="9510"/>
    <cellStyle name="40 % – Zvýraznění1 3 10 4 2 2" xfId="24726"/>
    <cellStyle name="40 % – Zvýraznění1 3 10 4 3" xfId="13124"/>
    <cellStyle name="40 % – Zvýraznění1 3 10 4 3 2" xfId="28314"/>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4 9" xfId="47134"/>
    <cellStyle name="40 % – Zvýraznění1 3 10 5" xfId="8032"/>
    <cellStyle name="40 % – Zvýraznění1 3 10 5 2" xfId="23248"/>
    <cellStyle name="40 % – Zvýraznění1 3 10 6" xfId="13121"/>
    <cellStyle name="40 % – Zvýraznění1 3 10 6 2" xfId="28311"/>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3" xfId="13125"/>
    <cellStyle name="40 % – Zvýraznění1 3 11 3 2" xfId="28315"/>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1 9" xfId="47135"/>
    <cellStyle name="40 % – Zvýraznění1 3 12" xfId="3401"/>
    <cellStyle name="40 % – Zvýraznění1 3 12 2" xfId="9512"/>
    <cellStyle name="40 % – Zvýraznění1 3 12 2 2" xfId="24728"/>
    <cellStyle name="40 % – Zvýraznění1 3 12 3" xfId="13126"/>
    <cellStyle name="40 % – Zvýraznění1 3 12 3 2" xfId="28316"/>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2 9" xfId="47136"/>
    <cellStyle name="40 % – Zvýraznění1 3 13" xfId="3402"/>
    <cellStyle name="40 % – Zvýraznění1 3 13 2" xfId="9513"/>
    <cellStyle name="40 % – Zvýraznění1 3 13 2 2" xfId="24729"/>
    <cellStyle name="40 % – Zvýraznění1 3 13 3" xfId="13127"/>
    <cellStyle name="40 % – Zvýraznění1 3 13 3 2" xfId="28317"/>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3 9" xfId="47137"/>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3" xfId="13128"/>
    <cellStyle name="40 % – Zvýraznění1 3 2 10 3 2" xfId="2831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0 9" xfId="47138"/>
    <cellStyle name="40 % – Zvýraznění1 3 2 11" xfId="3416"/>
    <cellStyle name="40 % – Zvýraznění1 3 2 11 2" xfId="9515"/>
    <cellStyle name="40 % – Zvýraznění1 3 2 11 2 2" xfId="24731"/>
    <cellStyle name="40 % – Zvýraznění1 3 2 11 3" xfId="13129"/>
    <cellStyle name="40 % – Zvýraznění1 3 2 11 3 2" xfId="28319"/>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1 9" xfId="4713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3" xfId="13130"/>
    <cellStyle name="40 % – Zvýraznění1 3 2 2 10 3 2" xfId="28320"/>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0 9" xfId="47140"/>
    <cellStyle name="40 % – Zvýraznění1 3 2 2 11" xfId="7870"/>
    <cellStyle name="40 % – Zvýraznění1 3 2 2 11 2" xfId="23089"/>
    <cellStyle name="40 % – Zvýraznění1 3 2 2 12" xfId="11561"/>
    <cellStyle name="40 % – Zvýraznění1 3 2 2 12 2" xfId="26757"/>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18" xfId="47141"/>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3" xfId="13131"/>
    <cellStyle name="40 % – Zvýraznění1 3 2 2 7 3 2" xfId="28321"/>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7 9" xfId="47142"/>
    <cellStyle name="40 % – Zvýraznění1 3 2 2 8" xfId="3444"/>
    <cellStyle name="40 % – Zvýraznění1 3 2 2 8 2" xfId="9517"/>
    <cellStyle name="40 % – Zvýraznění1 3 2 2 8 2 2" xfId="24733"/>
    <cellStyle name="40 % – Zvýraznění1 3 2 2 8 3" xfId="13132"/>
    <cellStyle name="40 % – Zvýraznění1 3 2 2 8 3 2" xfId="28322"/>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8 9" xfId="47143"/>
    <cellStyle name="40 % – Zvýraznění1 3 2 2 9" xfId="3445"/>
    <cellStyle name="40 % – Zvýraznění1 3 2 2 9 2" xfId="9518"/>
    <cellStyle name="40 % – Zvýraznění1 3 2 2 9 2 2" xfId="24734"/>
    <cellStyle name="40 % – Zvýraznění1 3 2 2 9 3" xfId="13133"/>
    <cellStyle name="40 % – Zvýraznění1 3 2 2 9 3 2" xfId="28323"/>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2 9 9" xfId="47144"/>
    <cellStyle name="40 % – Zvýraznění1 3 2 3" xfId="482"/>
    <cellStyle name="40 % – Zvýraznění1 3 2 3 10" xfId="19168"/>
    <cellStyle name="40 % – Zvýraznění1 3 2 3 11" xfId="41140"/>
    <cellStyle name="40 % – Zvýraznění1 3 2 3 12" xfId="41141"/>
    <cellStyle name="40 % – Zvýraznění1 3 2 3 13" xfId="47145"/>
    <cellStyle name="40 % – Zvýraznění1 3 2 3 2" xfId="3446"/>
    <cellStyle name="40 % – Zvýraznění1 3 2 3 2 2" xfId="9519"/>
    <cellStyle name="40 % – Zvýraznění1 3 2 3 2 2 2" xfId="24735"/>
    <cellStyle name="40 % – Zvýraznění1 3 2 3 2 3" xfId="13134"/>
    <cellStyle name="40 % – Zvýraznění1 3 2 3 2 3 2" xfId="28324"/>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2 9" xfId="47146"/>
    <cellStyle name="40 % – Zvýraznění1 3 2 3 3" xfId="3447"/>
    <cellStyle name="40 % – Zvýraznění1 3 2 3 3 2" xfId="9520"/>
    <cellStyle name="40 % – Zvýraznění1 3 2 3 3 2 2" xfId="24736"/>
    <cellStyle name="40 % – Zvýraznění1 3 2 3 3 3" xfId="13135"/>
    <cellStyle name="40 % – Zvýraznění1 3 2 3 3 3 2" xfId="28325"/>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3 9" xfId="47147"/>
    <cellStyle name="40 % – Zvýraznění1 3 2 3 4" xfId="3448"/>
    <cellStyle name="40 % – Zvýraznění1 3 2 3 4 2" xfId="9521"/>
    <cellStyle name="40 % – Zvýraznění1 3 2 3 4 2 2" xfId="24737"/>
    <cellStyle name="40 % – Zvýraznění1 3 2 3 4 3" xfId="13136"/>
    <cellStyle name="40 % – Zvýraznění1 3 2 3 4 3 2" xfId="28326"/>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4 9" xfId="47148"/>
    <cellStyle name="40 % – Zvýraznění1 3 2 3 5" xfId="3449"/>
    <cellStyle name="40 % – Zvýraznění1 3 2 3 5 2" xfId="11070"/>
    <cellStyle name="40 % – Zvýraznění1 3 2 3 5 2 2" xfId="26270"/>
    <cellStyle name="40 % – Zvýraznění1 3 2 3 5 3" xfId="13137"/>
    <cellStyle name="40 % – Zvýraznění1 3 2 3 5 3 2" xfId="28327"/>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5 9" xfId="47149"/>
    <cellStyle name="40 % – Zvýraznění1 3 2 3 6" xfId="7796"/>
    <cellStyle name="40 % – Zvýraznění1 3 2 3 6 2" xfId="23015"/>
    <cellStyle name="40 % – Zvýraznění1 3 2 3 7" xfId="11562"/>
    <cellStyle name="40 % – Zvýraznění1 3 2 3 7 2" xfId="26758"/>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13" xfId="47150"/>
    <cellStyle name="40 % – Zvýraznění1 3 2 4 2" xfId="3450"/>
    <cellStyle name="40 % – Zvýraznění1 3 2 4 2 2" xfId="9522"/>
    <cellStyle name="40 % – Zvýraznění1 3 2 4 2 2 2" xfId="24738"/>
    <cellStyle name="40 % – Zvýraznění1 3 2 4 2 3" xfId="13138"/>
    <cellStyle name="40 % – Zvýraznění1 3 2 4 2 3 2" xfId="2832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2 9" xfId="47151"/>
    <cellStyle name="40 % – Zvýraznění1 3 2 4 3" xfId="3451"/>
    <cellStyle name="40 % – Zvýraznění1 3 2 4 3 2" xfId="9523"/>
    <cellStyle name="40 % – Zvýraznění1 3 2 4 3 2 2" xfId="24739"/>
    <cellStyle name="40 % – Zvýraznění1 3 2 4 3 3" xfId="13139"/>
    <cellStyle name="40 % – Zvýraznění1 3 2 4 3 3 2" xfId="28329"/>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3 9" xfId="47152"/>
    <cellStyle name="40 % – Zvýraznění1 3 2 4 4" xfId="3452"/>
    <cellStyle name="40 % – Zvýraznění1 3 2 4 4 2" xfId="9524"/>
    <cellStyle name="40 % – Zvýraznění1 3 2 4 4 2 2" xfId="24740"/>
    <cellStyle name="40 % – Zvýraznění1 3 2 4 4 3" xfId="13140"/>
    <cellStyle name="40 % – Zvýraznění1 3 2 4 4 3 2" xfId="28330"/>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4 9" xfId="47153"/>
    <cellStyle name="40 % – Zvýraznění1 3 2 4 5" xfId="3453"/>
    <cellStyle name="40 % – Zvýraznění1 3 2 4 5 2" xfId="11034"/>
    <cellStyle name="40 % – Zvýraznění1 3 2 4 5 2 2" xfId="26234"/>
    <cellStyle name="40 % – Zvýraznění1 3 2 4 5 3" xfId="13141"/>
    <cellStyle name="40 % – Zvýraznění1 3 2 4 5 3 2" xfId="28331"/>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5 9" xfId="47154"/>
    <cellStyle name="40 % – Zvýraznění1 3 2 4 6" xfId="7764"/>
    <cellStyle name="40 % – Zvýraznění1 3 2 4 6 2" xfId="22983"/>
    <cellStyle name="40 % – Zvýraznění1 3 2 4 7" xfId="11563"/>
    <cellStyle name="40 % – Zvýraznění1 3 2 4 7 2" xfId="26759"/>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12" xfId="47155"/>
    <cellStyle name="40 % – Zvýraznění1 3 2 5 2" xfId="3455"/>
    <cellStyle name="40 % – Zvýraznění1 3 2 5 2 2" xfId="9525"/>
    <cellStyle name="40 % – Zvýraznění1 3 2 5 2 2 2" xfId="24741"/>
    <cellStyle name="40 % – Zvýraznění1 3 2 5 2 3" xfId="13143"/>
    <cellStyle name="40 % – Zvýraznění1 3 2 5 2 3 2" xfId="2833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2 9" xfId="47156"/>
    <cellStyle name="40 % – Zvýraznění1 3 2 5 3" xfId="3456"/>
    <cellStyle name="40 % – Zvýraznění1 3 2 5 3 2" xfId="9526"/>
    <cellStyle name="40 % – Zvýraznění1 3 2 5 3 2 2" xfId="24742"/>
    <cellStyle name="40 % – Zvýraznění1 3 2 5 3 3" xfId="13144"/>
    <cellStyle name="40 % – Zvýraznění1 3 2 5 3 3 2" xfId="28334"/>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3 9" xfId="47157"/>
    <cellStyle name="40 % – Zvýraznění1 3 2 5 4" xfId="3457"/>
    <cellStyle name="40 % – Zvýraznění1 3 2 5 4 2" xfId="9527"/>
    <cellStyle name="40 % – Zvýraznění1 3 2 5 4 2 2" xfId="24743"/>
    <cellStyle name="40 % – Zvýraznění1 3 2 5 4 3" xfId="13145"/>
    <cellStyle name="40 % – Zvýraznění1 3 2 5 4 3 2" xfId="28335"/>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4 9" xfId="47158"/>
    <cellStyle name="40 % – Zvýraznění1 3 2 5 5" xfId="7889"/>
    <cellStyle name="40 % – Zvýraznění1 3 2 5 5 2" xfId="23106"/>
    <cellStyle name="40 % – Zvýraznění1 3 2 5 6" xfId="13142"/>
    <cellStyle name="40 % – Zvýraznění1 3 2 5 6 2" xfId="28332"/>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12" xfId="47159"/>
    <cellStyle name="40 % – Zvýraznění1 3 2 6 2" xfId="3459"/>
    <cellStyle name="40 % – Zvýraznění1 3 2 6 2 2" xfId="9528"/>
    <cellStyle name="40 % – Zvýraznění1 3 2 6 2 2 2" xfId="24744"/>
    <cellStyle name="40 % – Zvýraznění1 3 2 6 2 3" xfId="13147"/>
    <cellStyle name="40 % – Zvýraznění1 3 2 6 2 3 2" xfId="28337"/>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2 9" xfId="47160"/>
    <cellStyle name="40 % – Zvýraznění1 3 2 6 3" xfId="3460"/>
    <cellStyle name="40 % – Zvýraznění1 3 2 6 3 2" xfId="9529"/>
    <cellStyle name="40 % – Zvýraznění1 3 2 6 3 2 2" xfId="24745"/>
    <cellStyle name="40 % – Zvýraznění1 3 2 6 3 3" xfId="13148"/>
    <cellStyle name="40 % – Zvýraznění1 3 2 6 3 3 2" xfId="2833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3 9" xfId="47161"/>
    <cellStyle name="40 % – Zvýraznění1 3 2 6 4" xfId="3461"/>
    <cellStyle name="40 % – Zvýraznění1 3 2 6 4 2" xfId="9530"/>
    <cellStyle name="40 % – Zvýraznění1 3 2 6 4 2 2" xfId="24746"/>
    <cellStyle name="40 % – Zvýraznění1 3 2 6 4 3" xfId="13149"/>
    <cellStyle name="40 % – Zvýraznění1 3 2 6 4 3 2" xfId="28339"/>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4 9" xfId="47162"/>
    <cellStyle name="40 % – Zvýraznění1 3 2 6 5" xfId="8263"/>
    <cellStyle name="40 % – Zvýraznění1 3 2 6 5 2" xfId="23479"/>
    <cellStyle name="40 % – Zvýraznění1 3 2 6 6" xfId="13146"/>
    <cellStyle name="40 % – Zvýraznění1 3 2 6 6 2" xfId="28336"/>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12" xfId="47163"/>
    <cellStyle name="40 % – Zvýraznění1 3 2 7 2" xfId="3463"/>
    <cellStyle name="40 % – Zvýraznění1 3 2 7 2 2" xfId="9531"/>
    <cellStyle name="40 % – Zvýraznění1 3 2 7 2 2 2" xfId="24747"/>
    <cellStyle name="40 % – Zvýraznění1 3 2 7 2 3" xfId="13151"/>
    <cellStyle name="40 % – Zvýraznění1 3 2 7 2 3 2" xfId="28341"/>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2 9" xfId="47164"/>
    <cellStyle name="40 % – Zvýraznění1 3 2 7 3" xfId="3464"/>
    <cellStyle name="40 % – Zvýraznění1 3 2 7 3 2" xfId="9532"/>
    <cellStyle name="40 % – Zvýraznění1 3 2 7 3 2 2" xfId="24748"/>
    <cellStyle name="40 % – Zvýraznění1 3 2 7 3 3" xfId="13152"/>
    <cellStyle name="40 % – Zvýraznění1 3 2 7 3 3 2" xfId="28342"/>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3 9" xfId="47165"/>
    <cellStyle name="40 % – Zvýraznění1 3 2 7 4" xfId="3465"/>
    <cellStyle name="40 % – Zvýraznění1 3 2 7 4 2" xfId="9533"/>
    <cellStyle name="40 % – Zvýraznění1 3 2 7 4 2 2" xfId="24749"/>
    <cellStyle name="40 % – Zvýraznění1 3 2 7 4 3" xfId="13153"/>
    <cellStyle name="40 % – Zvýraznění1 3 2 7 4 3 2" xfId="2834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4 9" xfId="47166"/>
    <cellStyle name="40 % – Zvýraznění1 3 2 7 5" xfId="8351"/>
    <cellStyle name="40 % – Zvýraznění1 3 2 7 5 2" xfId="23567"/>
    <cellStyle name="40 % – Zvýraznění1 3 2 7 6" xfId="13150"/>
    <cellStyle name="40 % – Zvýraznění1 3 2 7 6 2" xfId="28340"/>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12" xfId="47167"/>
    <cellStyle name="40 % – Zvýraznění1 3 2 8 2" xfId="3467"/>
    <cellStyle name="40 % – Zvýraznění1 3 2 8 2 2" xfId="9534"/>
    <cellStyle name="40 % – Zvýraznění1 3 2 8 2 2 2" xfId="24750"/>
    <cellStyle name="40 % – Zvýraznění1 3 2 8 2 3" xfId="13155"/>
    <cellStyle name="40 % – Zvýraznění1 3 2 8 2 3 2" xfId="28345"/>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2 9" xfId="47168"/>
    <cellStyle name="40 % – Zvýraznění1 3 2 8 3" xfId="3468"/>
    <cellStyle name="40 % – Zvýraznění1 3 2 8 3 2" xfId="9535"/>
    <cellStyle name="40 % – Zvýraznění1 3 2 8 3 2 2" xfId="24751"/>
    <cellStyle name="40 % – Zvýraznění1 3 2 8 3 3" xfId="13156"/>
    <cellStyle name="40 % – Zvýraznění1 3 2 8 3 3 2" xfId="28346"/>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3 9" xfId="47169"/>
    <cellStyle name="40 % – Zvýraznění1 3 2 8 4" xfId="3469"/>
    <cellStyle name="40 % – Zvýraznění1 3 2 8 4 2" xfId="9536"/>
    <cellStyle name="40 % – Zvýraznění1 3 2 8 4 2 2" xfId="24752"/>
    <cellStyle name="40 % – Zvýraznění1 3 2 8 4 3" xfId="13157"/>
    <cellStyle name="40 % – Zvýraznění1 3 2 8 4 3 2" xfId="28347"/>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4 9" xfId="47170"/>
    <cellStyle name="40 % – Zvýraznění1 3 2 8 5" xfId="8434"/>
    <cellStyle name="40 % – Zvýraznění1 3 2 8 5 2" xfId="23650"/>
    <cellStyle name="40 % – Zvýraznění1 3 2 8 6" xfId="13154"/>
    <cellStyle name="40 % – Zvýraznění1 3 2 8 6 2" xfId="28344"/>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3" xfId="13158"/>
    <cellStyle name="40 % – Zvýraznění1 3 2 9 3 2" xfId="28348"/>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 9 9" xfId="47171"/>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3" xfId="13159"/>
    <cellStyle name="40 % – Zvýraznění1 3 21 3 2" xfId="28349"/>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1 9" xfId="47172"/>
    <cellStyle name="40 % – Zvýraznění1 3 22" xfId="7599"/>
    <cellStyle name="40 % – Zvýraznění1 3 22 2" xfId="22818"/>
    <cellStyle name="40 % – Zvýraznění1 3 3" xfId="484"/>
    <cellStyle name="40 % – Zvýraznění1 3 3 10" xfId="3474"/>
    <cellStyle name="40 % – Zvýraznění1 3 3 10 2" xfId="9538"/>
    <cellStyle name="40 % – Zvýraznění1 3 3 10 2 2" xfId="24754"/>
    <cellStyle name="40 % – Zvýraznění1 3 3 10 3" xfId="13160"/>
    <cellStyle name="40 % – Zvýraznění1 3 3 10 3 2" xfId="28350"/>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0 9" xfId="47173"/>
    <cellStyle name="40 % – Zvýraznění1 3 3 11" xfId="3475"/>
    <cellStyle name="40 % – Zvýraznění1 3 3 11 2" xfId="11092"/>
    <cellStyle name="40 % – Zvýraznění1 3 3 11 2 2" xfId="26292"/>
    <cellStyle name="40 % – Zvýraznění1 3 3 11 3" xfId="13161"/>
    <cellStyle name="40 % – Zvýraznění1 3 3 11 3 2" xfId="2835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1 9" xfId="47174"/>
    <cellStyle name="40 % – Zvýraznění1 3 3 12" xfId="7854"/>
    <cellStyle name="40 % – Zvýraznění1 3 3 12 2" xfId="23073"/>
    <cellStyle name="40 % – Zvýraznění1 3 3 13" xfId="11564"/>
    <cellStyle name="40 % – Zvýraznění1 3 3 13 2" xfId="26760"/>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19" xfId="47175"/>
    <cellStyle name="40 % – Zvýraznění1 3 3 2" xfId="3476"/>
    <cellStyle name="40 % – Zvýraznění1 3 3 2 10" xfId="41202"/>
    <cellStyle name="40 % – Zvýraznění1 3 3 2 11" xfId="41203"/>
    <cellStyle name="40 % – Zvýraznění1 3 3 2 12" xfId="47176"/>
    <cellStyle name="40 % – Zvýraznění1 3 3 2 2" xfId="3477"/>
    <cellStyle name="40 % – Zvýraznění1 3 3 2 2 2" xfId="9539"/>
    <cellStyle name="40 % – Zvýraznění1 3 3 2 2 2 2" xfId="24755"/>
    <cellStyle name="40 % – Zvýraznění1 3 3 2 2 3" xfId="13163"/>
    <cellStyle name="40 % – Zvýraznění1 3 3 2 2 3 2" xfId="28353"/>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2 9" xfId="47177"/>
    <cellStyle name="40 % – Zvýraznění1 3 3 2 3" xfId="3478"/>
    <cellStyle name="40 % – Zvýraznění1 3 3 2 3 2" xfId="9540"/>
    <cellStyle name="40 % – Zvýraznění1 3 3 2 3 2 2" xfId="24756"/>
    <cellStyle name="40 % – Zvýraznění1 3 3 2 3 3" xfId="13164"/>
    <cellStyle name="40 % – Zvýraznění1 3 3 2 3 3 2" xfId="28354"/>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3 9" xfId="47178"/>
    <cellStyle name="40 % – Zvýraznění1 3 3 2 4" xfId="3479"/>
    <cellStyle name="40 % – Zvýraznění1 3 3 2 4 2" xfId="9541"/>
    <cellStyle name="40 % – Zvýraznění1 3 3 2 4 2 2" xfId="24757"/>
    <cellStyle name="40 % – Zvýraznění1 3 3 2 4 3" xfId="13165"/>
    <cellStyle name="40 % – Zvýraznění1 3 3 2 4 3 2" xfId="28355"/>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4 9" xfId="47179"/>
    <cellStyle name="40 % – Zvýraznění1 3 3 2 5" xfId="7915"/>
    <cellStyle name="40 % – Zvýraznění1 3 3 2 5 2" xfId="23132"/>
    <cellStyle name="40 % – Zvýraznění1 3 3 2 6" xfId="13162"/>
    <cellStyle name="40 % – Zvýraznění1 3 3 2 6 2" xfId="28352"/>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12" xfId="47180"/>
    <cellStyle name="40 % – Zvýraznění1 3 3 3 2" xfId="3481"/>
    <cellStyle name="40 % – Zvýraznění1 3 3 3 2 2" xfId="9542"/>
    <cellStyle name="40 % – Zvýraznění1 3 3 3 2 2 2" xfId="24758"/>
    <cellStyle name="40 % – Zvýraznění1 3 3 3 2 3" xfId="13167"/>
    <cellStyle name="40 % – Zvýraznění1 3 3 3 2 3 2" xfId="28357"/>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2 9" xfId="47181"/>
    <cellStyle name="40 % – Zvýraznění1 3 3 3 3" xfId="3482"/>
    <cellStyle name="40 % – Zvýraznění1 3 3 3 3 2" xfId="9543"/>
    <cellStyle name="40 % – Zvýraznění1 3 3 3 3 2 2" xfId="24759"/>
    <cellStyle name="40 % – Zvýraznění1 3 3 3 3 3" xfId="13168"/>
    <cellStyle name="40 % – Zvýraznění1 3 3 3 3 3 2" xfId="28358"/>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3 9" xfId="47182"/>
    <cellStyle name="40 % – Zvýraznění1 3 3 3 4" xfId="3483"/>
    <cellStyle name="40 % – Zvýraznění1 3 3 3 4 2" xfId="9544"/>
    <cellStyle name="40 % – Zvýraznění1 3 3 3 4 2 2" xfId="24760"/>
    <cellStyle name="40 % – Zvýraznění1 3 3 3 4 3" xfId="13169"/>
    <cellStyle name="40 % – Zvýraznění1 3 3 3 4 3 2" xfId="28359"/>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4 9" xfId="47183"/>
    <cellStyle name="40 % – Zvýraznění1 3 3 3 5" xfId="8068"/>
    <cellStyle name="40 % – Zvýraznění1 3 3 3 5 2" xfId="23284"/>
    <cellStyle name="40 % – Zvýraznění1 3 3 3 6" xfId="13166"/>
    <cellStyle name="40 % – Zvýraznění1 3 3 3 6 2" xfId="2835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12" xfId="47184"/>
    <cellStyle name="40 % – Zvýraznění1 3 3 4 2" xfId="3485"/>
    <cellStyle name="40 % – Zvýraznění1 3 3 4 2 2" xfId="9545"/>
    <cellStyle name="40 % – Zvýraznění1 3 3 4 2 2 2" xfId="24761"/>
    <cellStyle name="40 % – Zvýraznění1 3 3 4 2 3" xfId="13171"/>
    <cellStyle name="40 % – Zvýraznění1 3 3 4 2 3 2" xfId="2836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2 9" xfId="47185"/>
    <cellStyle name="40 % – Zvýraznění1 3 3 4 3" xfId="3486"/>
    <cellStyle name="40 % – Zvýraznění1 3 3 4 3 2" xfId="9546"/>
    <cellStyle name="40 % – Zvýraznění1 3 3 4 3 2 2" xfId="24762"/>
    <cellStyle name="40 % – Zvýraznění1 3 3 4 3 3" xfId="13172"/>
    <cellStyle name="40 % – Zvýraznění1 3 3 4 3 3 2" xfId="28362"/>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3 9" xfId="47186"/>
    <cellStyle name="40 % – Zvýraznění1 3 3 4 4" xfId="3487"/>
    <cellStyle name="40 % – Zvýraznění1 3 3 4 4 2" xfId="9547"/>
    <cellStyle name="40 % – Zvýraznění1 3 3 4 4 2 2" xfId="24763"/>
    <cellStyle name="40 % – Zvýraznění1 3 3 4 4 3" xfId="13173"/>
    <cellStyle name="40 % – Zvýraznění1 3 3 4 4 3 2" xfId="28363"/>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4 9" xfId="47187"/>
    <cellStyle name="40 % – Zvýraznění1 3 3 4 5" xfId="8148"/>
    <cellStyle name="40 % – Zvýraznění1 3 3 4 5 2" xfId="23364"/>
    <cellStyle name="40 % – Zvýraznění1 3 3 4 6" xfId="13170"/>
    <cellStyle name="40 % – Zvýraznění1 3 3 4 6 2" xfId="28360"/>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12" xfId="47188"/>
    <cellStyle name="40 % – Zvýraznění1 3 3 5 2" xfId="3489"/>
    <cellStyle name="40 % – Zvýraznění1 3 3 5 2 2" xfId="9548"/>
    <cellStyle name="40 % – Zvýraznění1 3 3 5 2 2 2" xfId="24764"/>
    <cellStyle name="40 % – Zvýraznění1 3 3 5 2 3" xfId="13175"/>
    <cellStyle name="40 % – Zvýraznění1 3 3 5 2 3 2" xfId="28365"/>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2 9" xfId="47189"/>
    <cellStyle name="40 % – Zvýraznění1 3 3 5 3" xfId="3490"/>
    <cellStyle name="40 % – Zvýraznění1 3 3 5 3 2" xfId="9549"/>
    <cellStyle name="40 % – Zvýraznění1 3 3 5 3 2 2" xfId="24765"/>
    <cellStyle name="40 % – Zvýraznění1 3 3 5 3 3" xfId="13176"/>
    <cellStyle name="40 % – Zvýraznění1 3 3 5 3 3 2" xfId="2836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3 9" xfId="47190"/>
    <cellStyle name="40 % – Zvýraznění1 3 3 5 4" xfId="3491"/>
    <cellStyle name="40 % – Zvýraznění1 3 3 5 4 2" xfId="9550"/>
    <cellStyle name="40 % – Zvýraznění1 3 3 5 4 2 2" xfId="24766"/>
    <cellStyle name="40 % – Zvýraznění1 3 3 5 4 3" xfId="13177"/>
    <cellStyle name="40 % – Zvýraznění1 3 3 5 4 3 2" xfId="28367"/>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4 9" xfId="47191"/>
    <cellStyle name="40 % – Zvýraznění1 3 3 5 5" xfId="8230"/>
    <cellStyle name="40 % – Zvýraznění1 3 3 5 5 2" xfId="23446"/>
    <cellStyle name="40 % – Zvýraznění1 3 3 5 6" xfId="13174"/>
    <cellStyle name="40 % – Zvýraznění1 3 3 5 6 2" xfId="28364"/>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12" xfId="47192"/>
    <cellStyle name="40 % – Zvýraznění1 3 3 6 2" xfId="3493"/>
    <cellStyle name="40 % – Zvýraznění1 3 3 6 2 2" xfId="9551"/>
    <cellStyle name="40 % – Zvýraznění1 3 3 6 2 2 2" xfId="24767"/>
    <cellStyle name="40 % – Zvýraznění1 3 3 6 2 3" xfId="13179"/>
    <cellStyle name="40 % – Zvýraznění1 3 3 6 2 3 2" xfId="28369"/>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2 9" xfId="47193"/>
    <cellStyle name="40 % – Zvýraznění1 3 3 6 3" xfId="3494"/>
    <cellStyle name="40 % – Zvýraznění1 3 3 6 3 2" xfId="9552"/>
    <cellStyle name="40 % – Zvýraznění1 3 3 6 3 2 2" xfId="24768"/>
    <cellStyle name="40 % – Zvýraznění1 3 3 6 3 3" xfId="13180"/>
    <cellStyle name="40 % – Zvýraznění1 3 3 6 3 3 2" xfId="28370"/>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3 9" xfId="47194"/>
    <cellStyle name="40 % – Zvýraznění1 3 3 6 4" xfId="3495"/>
    <cellStyle name="40 % – Zvýraznění1 3 3 6 4 2" xfId="9553"/>
    <cellStyle name="40 % – Zvýraznění1 3 3 6 4 2 2" xfId="24769"/>
    <cellStyle name="40 % – Zvýraznění1 3 3 6 4 3" xfId="13181"/>
    <cellStyle name="40 % – Zvýraznění1 3 3 6 4 3 2" xfId="2837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4 9" xfId="47195"/>
    <cellStyle name="40 % – Zvýraznění1 3 3 6 5" xfId="8323"/>
    <cellStyle name="40 % – Zvýraznění1 3 3 6 5 2" xfId="23539"/>
    <cellStyle name="40 % – Zvýraznění1 3 3 6 6" xfId="13178"/>
    <cellStyle name="40 % – Zvýraznění1 3 3 6 6 2" xfId="28368"/>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12" xfId="47196"/>
    <cellStyle name="40 % – Zvýraznění1 3 3 7 2" xfId="3497"/>
    <cellStyle name="40 % – Zvýraznění1 3 3 7 2 2" xfId="9554"/>
    <cellStyle name="40 % – Zvýraznění1 3 3 7 2 2 2" xfId="24770"/>
    <cellStyle name="40 % – Zvýraznění1 3 3 7 2 3" xfId="13183"/>
    <cellStyle name="40 % – Zvýraznění1 3 3 7 2 3 2" xfId="28373"/>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2 9" xfId="47197"/>
    <cellStyle name="40 % – Zvýraznění1 3 3 7 3" xfId="3498"/>
    <cellStyle name="40 % – Zvýraznění1 3 3 7 3 2" xfId="9555"/>
    <cellStyle name="40 % – Zvýraznění1 3 3 7 3 2 2" xfId="24771"/>
    <cellStyle name="40 % – Zvýraznění1 3 3 7 3 3" xfId="13184"/>
    <cellStyle name="40 % – Zvýraznění1 3 3 7 3 3 2" xfId="28374"/>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3 9" xfId="47198"/>
    <cellStyle name="40 % – Zvýraznění1 3 3 7 4" xfId="3499"/>
    <cellStyle name="40 % – Zvýraznění1 3 3 7 4 2" xfId="9556"/>
    <cellStyle name="40 % – Zvýraznění1 3 3 7 4 2 2" xfId="24772"/>
    <cellStyle name="40 % – Zvýraznění1 3 3 7 4 3" xfId="13185"/>
    <cellStyle name="40 % – Zvýraznění1 3 3 7 4 3 2" xfId="28375"/>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4 9" xfId="47199"/>
    <cellStyle name="40 % – Zvýraznění1 3 3 7 5" xfId="8406"/>
    <cellStyle name="40 % – Zvýraznění1 3 3 7 5 2" xfId="23622"/>
    <cellStyle name="40 % – Zvýraznění1 3 3 7 6" xfId="13182"/>
    <cellStyle name="40 % – Zvýraznění1 3 3 7 6 2" xfId="28372"/>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3" xfId="13186"/>
    <cellStyle name="40 % – Zvýraznění1 3 3 8 3 2" xfId="28376"/>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8 9" xfId="47200"/>
    <cellStyle name="40 % – Zvýraznění1 3 3 9" xfId="3501"/>
    <cellStyle name="40 % – Zvýraznění1 3 3 9 2" xfId="9558"/>
    <cellStyle name="40 % – Zvýraznění1 3 3 9 2 2" xfId="24774"/>
    <cellStyle name="40 % – Zvýraznění1 3 3 9 3" xfId="13187"/>
    <cellStyle name="40 % – Zvýraznění1 3 3 9 3 2" xfId="28377"/>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3 9 9" xfId="47201"/>
    <cellStyle name="40 % – Zvýraznění1 3 4" xfId="485"/>
    <cellStyle name="40 % – Zvýraznění1 3 4 10" xfId="19171"/>
    <cellStyle name="40 % – Zvýraznění1 3 4 11" xfId="41254"/>
    <cellStyle name="40 % – Zvýraznění1 3 4 12" xfId="41255"/>
    <cellStyle name="40 % – Zvýraznění1 3 4 13" xfId="47202"/>
    <cellStyle name="40 % – Zvýraznění1 3 4 2" xfId="3502"/>
    <cellStyle name="40 % – Zvýraznění1 3 4 2 2" xfId="9559"/>
    <cellStyle name="40 % – Zvýraznění1 3 4 2 2 2" xfId="24775"/>
    <cellStyle name="40 % – Zvýraznění1 3 4 2 3" xfId="13188"/>
    <cellStyle name="40 % – Zvýraznění1 3 4 2 3 2" xfId="28378"/>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2 9" xfId="47203"/>
    <cellStyle name="40 % – Zvýraznění1 3 4 3" xfId="3503"/>
    <cellStyle name="40 % – Zvýraznění1 3 4 3 2" xfId="9560"/>
    <cellStyle name="40 % – Zvýraznění1 3 4 3 2 2" xfId="24776"/>
    <cellStyle name="40 % – Zvýraznění1 3 4 3 3" xfId="13189"/>
    <cellStyle name="40 % – Zvýraznění1 3 4 3 3 2" xfId="28379"/>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3 9" xfId="47204"/>
    <cellStyle name="40 % – Zvýraznění1 3 4 4" xfId="3504"/>
    <cellStyle name="40 % – Zvýraznění1 3 4 4 2" xfId="9561"/>
    <cellStyle name="40 % – Zvýraznění1 3 4 4 2 2" xfId="24777"/>
    <cellStyle name="40 % – Zvýraznění1 3 4 4 3" xfId="13190"/>
    <cellStyle name="40 % – Zvýraznění1 3 4 4 3 2" xfId="28380"/>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4 9" xfId="47205"/>
    <cellStyle name="40 % – Zvýraznění1 3 4 5" xfId="3505"/>
    <cellStyle name="40 % – Zvýraznění1 3 4 5 2" xfId="11273"/>
    <cellStyle name="40 % – Zvýraznění1 3 4 5 2 2" xfId="26473"/>
    <cellStyle name="40 % – Zvýraznění1 3 4 5 3" xfId="13191"/>
    <cellStyle name="40 % – Zvýraznění1 3 4 5 3 2" xfId="28381"/>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5 9" xfId="47206"/>
    <cellStyle name="40 % – Zvýraznění1 3 4 6" xfId="7810"/>
    <cellStyle name="40 % – Zvýraznění1 3 4 6 2" xfId="23029"/>
    <cellStyle name="40 % – Zvýraznění1 3 4 7" xfId="11565"/>
    <cellStyle name="40 % – Zvýraznění1 3 4 7 2" xfId="2676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13" xfId="47207"/>
    <cellStyle name="40 % – Zvýraznění1 3 5 2" xfId="3506"/>
    <cellStyle name="40 % – Zvýraznění1 3 5 2 2" xfId="9562"/>
    <cellStyle name="40 % – Zvýraznění1 3 5 2 2 2" xfId="24778"/>
    <cellStyle name="40 % – Zvýraznění1 3 5 2 3" xfId="13192"/>
    <cellStyle name="40 % – Zvýraznění1 3 5 2 3 2" xfId="28382"/>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2 9" xfId="47208"/>
    <cellStyle name="40 % – Zvýraznění1 3 5 3" xfId="3507"/>
    <cellStyle name="40 % – Zvýraznění1 3 5 3 2" xfId="9563"/>
    <cellStyle name="40 % – Zvýraznění1 3 5 3 2 2" xfId="24779"/>
    <cellStyle name="40 % – Zvýraznění1 3 5 3 3" xfId="13193"/>
    <cellStyle name="40 % – Zvýraznění1 3 5 3 3 2" xfId="28383"/>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3 9" xfId="47209"/>
    <cellStyle name="40 % – Zvýraznění1 3 5 4" xfId="3508"/>
    <cellStyle name="40 % – Zvýraznění1 3 5 4 2" xfId="9564"/>
    <cellStyle name="40 % – Zvýraznění1 3 5 4 2 2" xfId="24780"/>
    <cellStyle name="40 % – Zvýraznění1 3 5 4 3" xfId="13194"/>
    <cellStyle name="40 % – Zvýraznění1 3 5 4 3 2" xfId="28384"/>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4 9" xfId="47210"/>
    <cellStyle name="40 % – Zvýraznění1 3 5 5" xfId="3509"/>
    <cellStyle name="40 % – Zvýraznění1 3 5 5 2" xfId="11201"/>
    <cellStyle name="40 % – Zvýraznění1 3 5 5 2 2" xfId="26401"/>
    <cellStyle name="40 % – Zvýraznění1 3 5 5 3" xfId="13195"/>
    <cellStyle name="40 % – Zvýraznění1 3 5 5 3 2" xfId="28385"/>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5 9" xfId="47211"/>
    <cellStyle name="40 % – Zvýraznění1 3 5 6" xfId="7591"/>
    <cellStyle name="40 % – Zvýraznění1 3 5 6 2" xfId="22812"/>
    <cellStyle name="40 % – Zvýraznění1 3 5 7" xfId="11566"/>
    <cellStyle name="40 % – Zvýraznění1 3 5 7 2" xfId="26762"/>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12" xfId="47212"/>
    <cellStyle name="40 % – Zvýraznění1 3 6 2" xfId="3511"/>
    <cellStyle name="40 % – Zvýraznění1 3 6 2 2" xfId="9565"/>
    <cellStyle name="40 % – Zvýraznění1 3 6 2 2 2" xfId="24781"/>
    <cellStyle name="40 % – Zvýraznění1 3 6 2 3" xfId="13197"/>
    <cellStyle name="40 % – Zvýraznění1 3 6 2 3 2" xfId="28387"/>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2 9" xfId="47213"/>
    <cellStyle name="40 % – Zvýraznění1 3 6 3" xfId="3512"/>
    <cellStyle name="40 % – Zvýraznění1 3 6 3 2" xfId="9566"/>
    <cellStyle name="40 % – Zvýraznění1 3 6 3 2 2" xfId="24782"/>
    <cellStyle name="40 % – Zvýraznění1 3 6 3 3" xfId="13198"/>
    <cellStyle name="40 % – Zvýraznění1 3 6 3 3 2" xfId="28388"/>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3 9" xfId="47214"/>
    <cellStyle name="40 % – Zvýraznění1 3 6 4" xfId="3513"/>
    <cellStyle name="40 % – Zvýraznění1 3 6 4 2" xfId="9567"/>
    <cellStyle name="40 % – Zvýraznění1 3 6 4 2 2" xfId="24783"/>
    <cellStyle name="40 % – Zvýraznění1 3 6 4 3" xfId="13199"/>
    <cellStyle name="40 % – Zvýraznění1 3 6 4 3 2" xfId="28389"/>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4 9" xfId="47215"/>
    <cellStyle name="40 % – Zvýraznění1 3 6 5" xfId="8012"/>
    <cellStyle name="40 % – Zvýraznění1 3 6 5 2" xfId="23229"/>
    <cellStyle name="40 % – Zvýraznění1 3 6 6" xfId="13196"/>
    <cellStyle name="40 % – Zvýraznění1 3 6 6 2" xfId="2838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12" xfId="47216"/>
    <cellStyle name="40 % – Zvýraznění1 3 7 2" xfId="3515"/>
    <cellStyle name="40 % – Zvýraznění1 3 7 2 2" xfId="9568"/>
    <cellStyle name="40 % – Zvýraznění1 3 7 2 2 2" xfId="24784"/>
    <cellStyle name="40 % – Zvýraznění1 3 7 2 3" xfId="13201"/>
    <cellStyle name="40 % – Zvýraznění1 3 7 2 3 2" xfId="2839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2 9" xfId="47217"/>
    <cellStyle name="40 % – Zvýraznění1 3 7 3" xfId="3516"/>
    <cellStyle name="40 % – Zvýraznění1 3 7 3 2" xfId="9569"/>
    <cellStyle name="40 % – Zvýraznění1 3 7 3 2 2" xfId="24785"/>
    <cellStyle name="40 % – Zvýraznění1 3 7 3 3" xfId="13202"/>
    <cellStyle name="40 % – Zvýraznění1 3 7 3 3 2" xfId="28392"/>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3 9" xfId="47218"/>
    <cellStyle name="40 % – Zvýraznění1 3 7 4" xfId="3517"/>
    <cellStyle name="40 % – Zvýraznění1 3 7 4 2" xfId="9570"/>
    <cellStyle name="40 % – Zvýraznění1 3 7 4 2 2" xfId="24786"/>
    <cellStyle name="40 % – Zvýraznění1 3 7 4 3" xfId="13203"/>
    <cellStyle name="40 % – Zvýraznění1 3 7 4 3 2" xfId="28393"/>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4 9" xfId="47219"/>
    <cellStyle name="40 % – Zvýraznění1 3 7 5" xfId="8097"/>
    <cellStyle name="40 % – Zvýraznění1 3 7 5 2" xfId="23313"/>
    <cellStyle name="40 % – Zvýraznění1 3 7 6" xfId="13200"/>
    <cellStyle name="40 % – Zvýraznění1 3 7 6 2" xfId="28390"/>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12" xfId="47220"/>
    <cellStyle name="40 % – Zvýraznění1 3 8 2" xfId="3519"/>
    <cellStyle name="40 % – Zvýraznění1 3 8 2 2" xfId="9571"/>
    <cellStyle name="40 % – Zvýraznění1 3 8 2 2 2" xfId="24787"/>
    <cellStyle name="40 % – Zvýraznění1 3 8 2 3" xfId="13205"/>
    <cellStyle name="40 % – Zvýraznění1 3 8 2 3 2" xfId="28395"/>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2 9" xfId="47221"/>
    <cellStyle name="40 % – Zvýraznění1 3 8 3" xfId="3520"/>
    <cellStyle name="40 % – Zvýraznění1 3 8 3 2" xfId="9572"/>
    <cellStyle name="40 % – Zvýraznění1 3 8 3 2 2" xfId="24788"/>
    <cellStyle name="40 % – Zvýraznění1 3 8 3 3" xfId="13206"/>
    <cellStyle name="40 % – Zvýraznění1 3 8 3 3 2" xfId="283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3 9" xfId="47222"/>
    <cellStyle name="40 % – Zvýraznění1 3 8 4" xfId="3521"/>
    <cellStyle name="40 % – Zvýraznění1 3 8 4 2" xfId="9573"/>
    <cellStyle name="40 % – Zvýraznění1 3 8 4 2 2" xfId="24789"/>
    <cellStyle name="40 % – Zvýraznění1 3 8 4 3" xfId="13207"/>
    <cellStyle name="40 % – Zvýraznění1 3 8 4 3 2" xfId="28397"/>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4 9" xfId="47223"/>
    <cellStyle name="40 % – Zvýraznění1 3 8 5" xfId="7980"/>
    <cellStyle name="40 % – Zvýraznění1 3 8 5 2" xfId="23197"/>
    <cellStyle name="40 % – Zvýraznění1 3 8 6" xfId="13204"/>
    <cellStyle name="40 % – Zvýraznění1 3 8 6 2" xfId="28394"/>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12" xfId="47224"/>
    <cellStyle name="40 % – Zvýraznění1 3 9 2" xfId="3523"/>
    <cellStyle name="40 % – Zvýraznění1 3 9 2 2" xfId="9574"/>
    <cellStyle name="40 % – Zvýraznění1 3 9 2 2 2" xfId="24790"/>
    <cellStyle name="40 % – Zvýraznění1 3 9 2 3" xfId="13209"/>
    <cellStyle name="40 % – Zvýraznění1 3 9 2 3 2" xfId="28399"/>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2 9" xfId="47225"/>
    <cellStyle name="40 % – Zvýraznění1 3 9 3" xfId="3524"/>
    <cellStyle name="40 % – Zvýraznění1 3 9 3 2" xfId="9575"/>
    <cellStyle name="40 % – Zvýraznění1 3 9 3 2 2" xfId="24791"/>
    <cellStyle name="40 % – Zvýraznění1 3 9 3 3" xfId="13210"/>
    <cellStyle name="40 % – Zvýraznění1 3 9 3 3 2" xfId="28400"/>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3 9" xfId="47226"/>
    <cellStyle name="40 % – Zvýraznění1 3 9 4" xfId="3525"/>
    <cellStyle name="40 % – Zvýraznění1 3 9 4 2" xfId="9576"/>
    <cellStyle name="40 % – Zvýraznění1 3 9 4 2 2" xfId="24792"/>
    <cellStyle name="40 % – Zvýraznění1 3 9 4 3" xfId="13211"/>
    <cellStyle name="40 % – Zvýraznění1 3 9 4 3 2" xfId="2840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4 9" xfId="47227"/>
    <cellStyle name="40 % – Zvýraznění1 3 9 5" xfId="7996"/>
    <cellStyle name="40 % – Zvýraznění1 3 9 5 2" xfId="23213"/>
    <cellStyle name="40 % – Zvýraznění1 3 9 6" xfId="13208"/>
    <cellStyle name="40 % – Zvýraznění1 3 9 6 2" xfId="28398"/>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3" xfId="13212"/>
    <cellStyle name="40 % – Zvýraznění1 4 10 3 2" xfId="28402"/>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0 9" xfId="47228"/>
    <cellStyle name="40 % – Zvýraznění1 4 11" xfId="3527"/>
    <cellStyle name="40 % – Zvýraznění1 4 11 2" xfId="9578"/>
    <cellStyle name="40 % – Zvýraznění1 4 11 2 2" xfId="24794"/>
    <cellStyle name="40 % – Zvýraznění1 4 11 3" xfId="13213"/>
    <cellStyle name="40 % – Zvýraznění1 4 11 3 2" xfId="28403"/>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1 9" xfId="47229"/>
    <cellStyle name="40 % – Zvýraznění1 4 12" xfId="3528"/>
    <cellStyle name="40 % – Zvýraznění1 4 12 2" xfId="9579"/>
    <cellStyle name="40 % – Zvýraznění1 4 12 2 2" xfId="24795"/>
    <cellStyle name="40 % – Zvýraznění1 4 12 3" xfId="13214"/>
    <cellStyle name="40 % – Zvýraznění1 4 12 3 2" xfId="28404"/>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2 9" xfId="47230"/>
    <cellStyle name="40 % – Zvýraznění1 4 13" xfId="3529"/>
    <cellStyle name="40 % – Zvýraznění1 4 13 2" xfId="11219"/>
    <cellStyle name="40 % – Zvýraznění1 4 13 2 2" xfId="26419"/>
    <cellStyle name="40 % – Zvýraznění1 4 13 3" xfId="13215"/>
    <cellStyle name="40 % – Zvýraznění1 4 13 3 2" xfId="28405"/>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3 9" xfId="47231"/>
    <cellStyle name="40 % – Zvýraznění1 4 14" xfId="7528"/>
    <cellStyle name="40 % – Zvýraznění1 4 14 2" xfId="11359"/>
    <cellStyle name="40 % – Zvýraznění1 4 14 2 2" xfId="26559"/>
    <cellStyle name="40 % – Zvýraznění1 4 14 3" xfId="15154"/>
    <cellStyle name="40 % – Zvýraznění1 4 14 3 2" xfId="3034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4 9" xfId="47232"/>
    <cellStyle name="40 % – Zvýraznění1 4 15" xfId="7615"/>
    <cellStyle name="40 % – Zvýraznění1 4 15 2" xfId="22834"/>
    <cellStyle name="40 % – Zvýraznění1 4 16" xfId="11407"/>
    <cellStyle name="40 % – Zvýraznění1 4 16 2" xfId="26604"/>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3" xfId="13216"/>
    <cellStyle name="40 % – Zvýraznění1 4 2 10 3 2" xfId="28406"/>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0 9" xfId="47233"/>
    <cellStyle name="40 % – Zvýraznění1 4 2 11" xfId="3531"/>
    <cellStyle name="40 % – Zvýraznění1 4 2 11 2" xfId="11037"/>
    <cellStyle name="40 % – Zvýraznění1 4 2 11 2 2" xfId="26237"/>
    <cellStyle name="40 % – Zvýraznění1 4 2 11 3" xfId="13217"/>
    <cellStyle name="40 % – Zvýraznění1 4 2 11 3 2" xfId="28407"/>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1 9" xfId="47234"/>
    <cellStyle name="40 % – Zvýraznění1 4 2 12" xfId="7529"/>
    <cellStyle name="40 % – Zvýraznění1 4 2 12 2" xfId="11360"/>
    <cellStyle name="40 % – Zvýraznění1 4 2 12 2 2" xfId="26560"/>
    <cellStyle name="40 % – Zvýraznění1 4 2 12 3" xfId="15155"/>
    <cellStyle name="40 % – Zvýraznění1 4 2 12 3 2" xfId="30342"/>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2 9" xfId="47235"/>
    <cellStyle name="40 % – Zvýraznění1 4 2 13" xfId="7643"/>
    <cellStyle name="40 % – Zvýraznění1 4 2 13 2" xfId="22862"/>
    <cellStyle name="40 % – Zvýraznění1 4 2 14" xfId="11435"/>
    <cellStyle name="40 % – Zvýraznění1 4 2 14 2" xfId="26632"/>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14" xfId="47236"/>
    <cellStyle name="40 % – Zvýraznění1 4 2 2 2" xfId="3532"/>
    <cellStyle name="40 % – Zvýraznění1 4 2 2 2 2" xfId="9581"/>
    <cellStyle name="40 % – Zvýraznění1 4 2 2 2 2 2" xfId="24797"/>
    <cellStyle name="40 % – Zvýraznění1 4 2 2 2 3" xfId="13218"/>
    <cellStyle name="40 % – Zvýraznění1 4 2 2 2 3 2" xfId="28408"/>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2 9" xfId="47237"/>
    <cellStyle name="40 % – Zvýraznění1 4 2 2 3" xfId="3533"/>
    <cellStyle name="40 % – Zvýraznění1 4 2 2 3 2" xfId="9582"/>
    <cellStyle name="40 % – Zvýraznění1 4 2 2 3 2 2" xfId="24798"/>
    <cellStyle name="40 % – Zvýraznění1 4 2 2 3 3" xfId="13219"/>
    <cellStyle name="40 % – Zvýraznění1 4 2 2 3 3 2" xfId="28409"/>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3 9" xfId="47238"/>
    <cellStyle name="40 % – Zvýraznění1 4 2 2 4" xfId="3534"/>
    <cellStyle name="40 % – Zvýraznění1 4 2 2 4 2" xfId="9583"/>
    <cellStyle name="40 % – Zvýraznění1 4 2 2 4 2 2" xfId="24799"/>
    <cellStyle name="40 % – Zvýraznění1 4 2 2 4 3" xfId="13220"/>
    <cellStyle name="40 % – Zvýraznění1 4 2 2 4 3 2" xfId="28410"/>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4 9" xfId="47239"/>
    <cellStyle name="40 % – Zvýraznění1 4 2 2 5" xfId="3535"/>
    <cellStyle name="40 % – Zvýraznění1 4 2 2 5 2" xfId="11040"/>
    <cellStyle name="40 % – Zvýraznění1 4 2 2 5 2 2" xfId="26240"/>
    <cellStyle name="40 % – Zvýraznění1 4 2 2 5 3" xfId="13221"/>
    <cellStyle name="40 % – Zvýraznění1 4 2 2 5 3 2" xfId="28411"/>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5 9" xfId="47240"/>
    <cellStyle name="40 % – Zvýraznění1 4 2 2 6" xfId="7530"/>
    <cellStyle name="40 % – Zvýraznění1 4 2 2 6 2" xfId="11361"/>
    <cellStyle name="40 % – Zvýraznění1 4 2 2 6 2 2" xfId="26561"/>
    <cellStyle name="40 % – Zvýraznění1 4 2 2 6 3" xfId="15156"/>
    <cellStyle name="40 % – Zvýraznění1 4 2 2 6 3 2" xfId="30343"/>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6 9" xfId="47241"/>
    <cellStyle name="40 % – Zvýraznění1 4 2 2 7" xfId="7671"/>
    <cellStyle name="40 % – Zvýraznění1 4 2 2 7 2" xfId="22890"/>
    <cellStyle name="40 % – Zvýraznění1 4 2 2 8" xfId="11463"/>
    <cellStyle name="40 % – Zvýraznění1 4 2 2 8 2" xfId="26660"/>
    <cellStyle name="40 % – Zvýraznění1 4 2 2 9" xfId="15264"/>
    <cellStyle name="40 % – Zvýraznění1 4 2 2 9 2" xfId="30445"/>
    <cellStyle name="40 % – Zvýraznění1 4 2 20" xfId="47242"/>
    <cellStyle name="40 % – Zvýraznění1 4 2 3" xfId="487"/>
    <cellStyle name="40 % – Zvýraznění1 4 2 3 10" xfId="19173"/>
    <cellStyle name="40 % – Zvýraznění1 4 2 3 11" xfId="41336"/>
    <cellStyle name="40 % – Zvýraznění1 4 2 3 12" xfId="41337"/>
    <cellStyle name="40 % – Zvýraznění1 4 2 3 13" xfId="47243"/>
    <cellStyle name="40 % – Zvýraznění1 4 2 3 2" xfId="3536"/>
    <cellStyle name="40 % – Zvýraznění1 4 2 3 2 2" xfId="9584"/>
    <cellStyle name="40 % – Zvýraznění1 4 2 3 2 2 2" xfId="24800"/>
    <cellStyle name="40 % – Zvýraznění1 4 2 3 2 3" xfId="13222"/>
    <cellStyle name="40 % – Zvýraznění1 4 2 3 2 3 2" xfId="28412"/>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2 9" xfId="47244"/>
    <cellStyle name="40 % – Zvýraznění1 4 2 3 3" xfId="3537"/>
    <cellStyle name="40 % – Zvýraznění1 4 2 3 3 2" xfId="9585"/>
    <cellStyle name="40 % – Zvýraznění1 4 2 3 3 2 2" xfId="24801"/>
    <cellStyle name="40 % – Zvýraznění1 4 2 3 3 3" xfId="13223"/>
    <cellStyle name="40 % – Zvýraznění1 4 2 3 3 3 2" xfId="28413"/>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3 9" xfId="47245"/>
    <cellStyle name="40 % – Zvýraznění1 4 2 3 4" xfId="3538"/>
    <cellStyle name="40 % – Zvýraznění1 4 2 3 4 2" xfId="9586"/>
    <cellStyle name="40 % – Zvýraznění1 4 2 3 4 2 2" xfId="24802"/>
    <cellStyle name="40 % – Zvýraznění1 4 2 3 4 3" xfId="13224"/>
    <cellStyle name="40 % – Zvýraznění1 4 2 3 4 3 2" xfId="28414"/>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4 9" xfId="47246"/>
    <cellStyle name="40 % – Zvýraznění1 4 2 3 5" xfId="3539"/>
    <cellStyle name="40 % – Zvýraznění1 4 2 3 5 2" xfId="11312"/>
    <cellStyle name="40 % – Zvýraznění1 4 2 3 5 2 2" xfId="26512"/>
    <cellStyle name="40 % – Zvýraznění1 4 2 3 5 3" xfId="13225"/>
    <cellStyle name="40 % – Zvýraznění1 4 2 3 5 3 2" xfId="28415"/>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5 9" xfId="47247"/>
    <cellStyle name="40 % – Zvýraznění1 4 2 3 6" xfId="7750"/>
    <cellStyle name="40 % – Zvýraznění1 4 2 3 6 2" xfId="22969"/>
    <cellStyle name="40 % – Zvýraznění1 4 2 3 7" xfId="11567"/>
    <cellStyle name="40 % – Zvýraznění1 4 2 3 7 2" xfId="26763"/>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12" xfId="47248"/>
    <cellStyle name="40 % – Zvýraznění1 4 2 4 2" xfId="3541"/>
    <cellStyle name="40 % – Zvýraznění1 4 2 4 2 2" xfId="9587"/>
    <cellStyle name="40 % – Zvýraznění1 4 2 4 2 2 2" xfId="24803"/>
    <cellStyle name="40 % – Zvýraznění1 4 2 4 2 3" xfId="13227"/>
    <cellStyle name="40 % – Zvýraznění1 4 2 4 2 3 2" xfId="28417"/>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2 9" xfId="47249"/>
    <cellStyle name="40 % – Zvýraznění1 4 2 4 3" xfId="3542"/>
    <cellStyle name="40 % – Zvýraznění1 4 2 4 3 2" xfId="9588"/>
    <cellStyle name="40 % – Zvýraznění1 4 2 4 3 2 2" xfId="24804"/>
    <cellStyle name="40 % – Zvýraznění1 4 2 4 3 3" xfId="13228"/>
    <cellStyle name="40 % – Zvýraznění1 4 2 4 3 3 2" xfId="28418"/>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3 9" xfId="47250"/>
    <cellStyle name="40 % – Zvýraznění1 4 2 4 4" xfId="3543"/>
    <cellStyle name="40 % – Zvýraznění1 4 2 4 4 2" xfId="9589"/>
    <cellStyle name="40 % – Zvýraznění1 4 2 4 4 2 2" xfId="24805"/>
    <cellStyle name="40 % – Zvýraznění1 4 2 4 4 3" xfId="13229"/>
    <cellStyle name="40 % – Zvýraznění1 4 2 4 4 3 2" xfId="28419"/>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4 9" xfId="47251"/>
    <cellStyle name="40 % – Zvýraznění1 4 2 4 5" xfId="8167"/>
    <cellStyle name="40 % – Zvýraznění1 4 2 4 5 2" xfId="23383"/>
    <cellStyle name="40 % – Zvýraznění1 4 2 4 6" xfId="13226"/>
    <cellStyle name="40 % – Zvýraznění1 4 2 4 6 2" xfId="28416"/>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12" xfId="47252"/>
    <cellStyle name="40 % – Zvýraznění1 4 2 5 2" xfId="3545"/>
    <cellStyle name="40 % – Zvýraznění1 4 2 5 2 2" xfId="9590"/>
    <cellStyle name="40 % – Zvýraznění1 4 2 5 2 2 2" xfId="24806"/>
    <cellStyle name="40 % – Zvýraznění1 4 2 5 2 3" xfId="13231"/>
    <cellStyle name="40 % – Zvýraznění1 4 2 5 2 3 2" xfId="28421"/>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2 9" xfId="47253"/>
    <cellStyle name="40 % – Zvýraznění1 4 2 5 3" xfId="3546"/>
    <cellStyle name="40 % – Zvýraznění1 4 2 5 3 2" xfId="9591"/>
    <cellStyle name="40 % – Zvýraznění1 4 2 5 3 2 2" xfId="24807"/>
    <cellStyle name="40 % – Zvýraznění1 4 2 5 3 3" xfId="13232"/>
    <cellStyle name="40 % – Zvýraznění1 4 2 5 3 3 2" xfId="28422"/>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3 9" xfId="47254"/>
    <cellStyle name="40 % – Zvýraznění1 4 2 5 4" xfId="3547"/>
    <cellStyle name="40 % – Zvýraznění1 4 2 5 4 2" xfId="9592"/>
    <cellStyle name="40 % – Zvýraznění1 4 2 5 4 2 2" xfId="24808"/>
    <cellStyle name="40 % – Zvýraznění1 4 2 5 4 3" xfId="13233"/>
    <cellStyle name="40 % – Zvýraznění1 4 2 5 4 3 2" xfId="28423"/>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4 9" xfId="47255"/>
    <cellStyle name="40 % – Zvýraznění1 4 2 5 5" xfId="8249"/>
    <cellStyle name="40 % – Zvýraznění1 4 2 5 5 2" xfId="23465"/>
    <cellStyle name="40 % – Zvýraznění1 4 2 5 6" xfId="13230"/>
    <cellStyle name="40 % – Zvýraznění1 4 2 5 6 2" xfId="28420"/>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12" xfId="47256"/>
    <cellStyle name="40 % – Zvýraznění1 4 2 6 2" xfId="3549"/>
    <cellStyle name="40 % – Zvýraznění1 4 2 6 2 2" xfId="9593"/>
    <cellStyle name="40 % – Zvýraznění1 4 2 6 2 2 2" xfId="24809"/>
    <cellStyle name="40 % – Zvýraznění1 4 2 6 2 3" xfId="13235"/>
    <cellStyle name="40 % – Zvýraznění1 4 2 6 2 3 2" xfId="28425"/>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2 9" xfId="47257"/>
    <cellStyle name="40 % – Zvýraznění1 4 2 6 3" xfId="3550"/>
    <cellStyle name="40 % – Zvýraznění1 4 2 6 3 2" xfId="9594"/>
    <cellStyle name="40 % – Zvýraznění1 4 2 6 3 2 2" xfId="24810"/>
    <cellStyle name="40 % – Zvýraznění1 4 2 6 3 3" xfId="13236"/>
    <cellStyle name="40 % – Zvýraznění1 4 2 6 3 3 2" xfId="28426"/>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3 9" xfId="47258"/>
    <cellStyle name="40 % – Zvýraznění1 4 2 6 4" xfId="3551"/>
    <cellStyle name="40 % – Zvýraznění1 4 2 6 4 2" xfId="9595"/>
    <cellStyle name="40 % – Zvýraznění1 4 2 6 4 2 2" xfId="24811"/>
    <cellStyle name="40 % – Zvýraznění1 4 2 6 4 3" xfId="13237"/>
    <cellStyle name="40 % – Zvýraznění1 4 2 6 4 3 2" xfId="28427"/>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4 9" xfId="47259"/>
    <cellStyle name="40 % – Zvýraznění1 4 2 6 5" xfId="8337"/>
    <cellStyle name="40 % – Zvýraznění1 4 2 6 5 2" xfId="23553"/>
    <cellStyle name="40 % – Zvýraznění1 4 2 6 6" xfId="13234"/>
    <cellStyle name="40 % – Zvýraznění1 4 2 6 6 2" xfId="28424"/>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12" xfId="47260"/>
    <cellStyle name="40 % – Zvýraznění1 4 2 7 2" xfId="3553"/>
    <cellStyle name="40 % – Zvýraznění1 4 2 7 2 2" xfId="9596"/>
    <cellStyle name="40 % – Zvýraznění1 4 2 7 2 2 2" xfId="24812"/>
    <cellStyle name="40 % – Zvýraznění1 4 2 7 2 3" xfId="13239"/>
    <cellStyle name="40 % – Zvýraznění1 4 2 7 2 3 2" xfId="28429"/>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2 9" xfId="47261"/>
    <cellStyle name="40 % – Zvýraznění1 4 2 7 3" xfId="3554"/>
    <cellStyle name="40 % – Zvýraznění1 4 2 7 3 2" xfId="9597"/>
    <cellStyle name="40 % – Zvýraznění1 4 2 7 3 2 2" xfId="24813"/>
    <cellStyle name="40 % – Zvýraznění1 4 2 7 3 3" xfId="13240"/>
    <cellStyle name="40 % – Zvýraznění1 4 2 7 3 3 2" xfId="28430"/>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3 9" xfId="47262"/>
    <cellStyle name="40 % – Zvýraznění1 4 2 7 4" xfId="3555"/>
    <cellStyle name="40 % – Zvýraznění1 4 2 7 4 2" xfId="9598"/>
    <cellStyle name="40 % – Zvýraznění1 4 2 7 4 2 2" xfId="24814"/>
    <cellStyle name="40 % – Zvýraznění1 4 2 7 4 3" xfId="13241"/>
    <cellStyle name="40 % – Zvýraznění1 4 2 7 4 3 2" xfId="28431"/>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4 9" xfId="47263"/>
    <cellStyle name="40 % – Zvýraznění1 4 2 7 5" xfId="8420"/>
    <cellStyle name="40 % – Zvýraznění1 4 2 7 5 2" xfId="23636"/>
    <cellStyle name="40 % – Zvýraznění1 4 2 7 6" xfId="13238"/>
    <cellStyle name="40 % – Zvýraznění1 4 2 7 6 2" xfId="28428"/>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3" xfId="13242"/>
    <cellStyle name="40 % – Zvýraznění1 4 2 8 3 2" xfId="28432"/>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8 9" xfId="47264"/>
    <cellStyle name="40 % – Zvýraznění1 4 2 9" xfId="3557"/>
    <cellStyle name="40 % – Zvýraznění1 4 2 9 2" xfId="9600"/>
    <cellStyle name="40 % – Zvýraznění1 4 2 9 2 2" xfId="24816"/>
    <cellStyle name="40 % – Zvýraznění1 4 2 9 3" xfId="13243"/>
    <cellStyle name="40 % – Zvýraznění1 4 2 9 3 2" xfId="28433"/>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 9 9" xfId="47265"/>
    <cellStyle name="40 % – Zvýraznění1 4 20" xfId="41382"/>
    <cellStyle name="40 % – Zvýraznění1 4 21" xfId="41383"/>
    <cellStyle name="40 % – Zvýraznění1 4 22" xfId="47266"/>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14" xfId="47267"/>
    <cellStyle name="40 % – Zvýraznění1 4 3 2" xfId="488"/>
    <cellStyle name="40 % – Zvýraznění1 4 3 2 10" xfId="47268"/>
    <cellStyle name="40 % – Zvýraznění1 4 3 2 2" xfId="3558"/>
    <cellStyle name="40 % – Zvýraznění1 4 3 2 2 2" xfId="11187"/>
    <cellStyle name="40 % – Zvýraznění1 4 3 2 2 2 2" xfId="26387"/>
    <cellStyle name="40 % – Zvýraznění1 4 3 2 2 3" xfId="13244"/>
    <cellStyle name="40 % – Zvýraznění1 4 3 2 2 3 2" xfId="28434"/>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2 9" xfId="47269"/>
    <cellStyle name="40 % – Zvýraznění1 4 3 2 3" xfId="7736"/>
    <cellStyle name="40 % – Zvýraznění1 4 3 2 3 2" xfId="22955"/>
    <cellStyle name="40 % – Zvýraznění1 4 3 2 4" xfId="11568"/>
    <cellStyle name="40 % – Zvýraznění1 4 3 2 4 2" xfId="26764"/>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3" xfId="13245"/>
    <cellStyle name="40 % – Zvýraznění1 4 3 3 3 2" xfId="28435"/>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3 9" xfId="47270"/>
    <cellStyle name="40 % – Zvýraznění1 4 3 4" xfId="3560"/>
    <cellStyle name="40 % – Zvýraznění1 4 3 4 2" xfId="9602"/>
    <cellStyle name="40 % – Zvýraznění1 4 3 4 2 2" xfId="24818"/>
    <cellStyle name="40 % – Zvýraznění1 4 3 4 3" xfId="13246"/>
    <cellStyle name="40 % – Zvýraznění1 4 3 4 3 2" xfId="28436"/>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4 9" xfId="47271"/>
    <cellStyle name="40 % – Zvýraznění1 4 3 5" xfId="3561"/>
    <cellStyle name="40 % – Zvýraznění1 4 3 5 2" xfId="11240"/>
    <cellStyle name="40 % – Zvýraznění1 4 3 5 2 2" xfId="26440"/>
    <cellStyle name="40 % – Zvýraznění1 4 3 5 3" xfId="13247"/>
    <cellStyle name="40 % – Zvýraznění1 4 3 5 3 2" xfId="28437"/>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5 9" xfId="47272"/>
    <cellStyle name="40 % – Zvýraznění1 4 3 6" xfId="7531"/>
    <cellStyle name="40 % – Zvýraznění1 4 3 6 2" xfId="11362"/>
    <cellStyle name="40 % – Zvýraznění1 4 3 6 2 2" xfId="26562"/>
    <cellStyle name="40 % – Zvýraznění1 4 3 6 3" xfId="15157"/>
    <cellStyle name="40 % – Zvýraznění1 4 3 6 3 2" xfId="30344"/>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6 9" xfId="47273"/>
    <cellStyle name="40 % – Zvýraznění1 4 3 7" xfId="7629"/>
    <cellStyle name="40 % – Zvýraznění1 4 3 7 2" xfId="22848"/>
    <cellStyle name="40 % – Zvýraznění1 4 3 8" xfId="11421"/>
    <cellStyle name="40 % – Zvýraznění1 4 3 8 2" xfId="26618"/>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14" xfId="47274"/>
    <cellStyle name="40 % – Zvýraznění1 4 4 2" xfId="3562"/>
    <cellStyle name="40 % – Zvýraznění1 4 4 2 2" xfId="9603"/>
    <cellStyle name="40 % – Zvýraznění1 4 4 2 2 2" xfId="24819"/>
    <cellStyle name="40 % – Zvýraznění1 4 4 2 3" xfId="13248"/>
    <cellStyle name="40 % – Zvýraznění1 4 4 2 3 2" xfId="28438"/>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2 9" xfId="47275"/>
    <cellStyle name="40 % – Zvýraznění1 4 4 3" xfId="3563"/>
    <cellStyle name="40 % – Zvýraznění1 4 4 3 2" xfId="9604"/>
    <cellStyle name="40 % – Zvýraznění1 4 4 3 2 2" xfId="24820"/>
    <cellStyle name="40 % – Zvýraznění1 4 4 3 3" xfId="13249"/>
    <cellStyle name="40 % – Zvýraznění1 4 4 3 3 2" xfId="28439"/>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3 9" xfId="47276"/>
    <cellStyle name="40 % – Zvýraznění1 4 4 4" xfId="3564"/>
    <cellStyle name="40 % – Zvýraznění1 4 4 4 2" xfId="9605"/>
    <cellStyle name="40 % – Zvýraznění1 4 4 4 2 2" xfId="24821"/>
    <cellStyle name="40 % – Zvýraznění1 4 4 4 3" xfId="13250"/>
    <cellStyle name="40 % – Zvýraznění1 4 4 4 3 2" xfId="28440"/>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4 9" xfId="47277"/>
    <cellStyle name="40 % – Zvýraznění1 4 4 5" xfId="3565"/>
    <cellStyle name="40 % – Zvýraznění1 4 4 5 2" xfId="11110"/>
    <cellStyle name="40 % – Zvýraznění1 4 4 5 2 2" xfId="26310"/>
    <cellStyle name="40 % – Zvýraznění1 4 4 5 3" xfId="13251"/>
    <cellStyle name="40 % – Zvýraznění1 4 4 5 3 2" xfId="28441"/>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5 9" xfId="47278"/>
    <cellStyle name="40 % – Zvýraznění1 4 4 6" xfId="7532"/>
    <cellStyle name="40 % – Zvýraznění1 4 4 6 2" xfId="11363"/>
    <cellStyle name="40 % – Zvýraznění1 4 4 6 2 2" xfId="26563"/>
    <cellStyle name="40 % – Zvýraznění1 4 4 6 3" xfId="15158"/>
    <cellStyle name="40 % – Zvýraznění1 4 4 6 3 2" xfId="30345"/>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6 9" xfId="47279"/>
    <cellStyle name="40 % – Zvýraznění1 4 4 7" xfId="7657"/>
    <cellStyle name="40 % – Zvýraznění1 4 4 7 2" xfId="22876"/>
    <cellStyle name="40 % – Zvýraznění1 4 4 8" xfId="11449"/>
    <cellStyle name="40 % – Zvýraznění1 4 4 8 2" xfId="2664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13" xfId="47280"/>
    <cellStyle name="40 % – Zvýraznění1 4 5 2" xfId="3566"/>
    <cellStyle name="40 % – Zvýraznění1 4 5 2 2" xfId="9606"/>
    <cellStyle name="40 % – Zvýraznění1 4 5 2 2 2" xfId="24822"/>
    <cellStyle name="40 % – Zvýraznění1 4 5 2 3" xfId="13252"/>
    <cellStyle name="40 % – Zvýraznění1 4 5 2 3 2" xfId="28442"/>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2 9" xfId="47281"/>
    <cellStyle name="40 % – Zvýraznění1 4 5 3" xfId="3567"/>
    <cellStyle name="40 % – Zvýraznění1 4 5 3 2" xfId="9607"/>
    <cellStyle name="40 % – Zvýraznění1 4 5 3 2 2" xfId="24823"/>
    <cellStyle name="40 % – Zvýraznění1 4 5 3 3" xfId="13253"/>
    <cellStyle name="40 % – Zvýraznění1 4 5 3 3 2" xfId="28443"/>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3 9" xfId="47282"/>
    <cellStyle name="40 % – Zvýraznění1 4 5 4" xfId="3568"/>
    <cellStyle name="40 % – Zvýraznění1 4 5 4 2" xfId="9608"/>
    <cellStyle name="40 % – Zvýraznění1 4 5 4 2 2" xfId="24824"/>
    <cellStyle name="40 % – Zvýraznění1 4 5 4 3" xfId="13254"/>
    <cellStyle name="40 % – Zvýraznění1 4 5 4 3 2" xfId="28444"/>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4 9" xfId="47283"/>
    <cellStyle name="40 % – Zvýraznění1 4 5 5" xfId="3569"/>
    <cellStyle name="40 % – Zvýraznění1 4 5 5 2" xfId="11157"/>
    <cellStyle name="40 % – Zvýraznění1 4 5 5 2 2" xfId="26357"/>
    <cellStyle name="40 % – Zvýraznění1 4 5 5 3" xfId="13255"/>
    <cellStyle name="40 % – Zvýraznění1 4 5 5 3 2" xfId="28445"/>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5 9" xfId="47284"/>
    <cellStyle name="40 % – Zvýraznění1 4 5 6" xfId="7722"/>
    <cellStyle name="40 % – Zvýraznění1 4 5 6 2" xfId="22941"/>
    <cellStyle name="40 % – Zvýraznění1 4 5 7" xfId="11569"/>
    <cellStyle name="40 % – Zvýraznění1 4 5 7 2" xfId="26765"/>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12" xfId="47285"/>
    <cellStyle name="40 % – Zvýraznění1 4 6 2" xfId="3571"/>
    <cellStyle name="40 % – Zvýraznění1 4 6 2 2" xfId="9609"/>
    <cellStyle name="40 % – Zvýraznění1 4 6 2 2 2" xfId="24825"/>
    <cellStyle name="40 % – Zvýraznění1 4 6 2 3" xfId="13257"/>
    <cellStyle name="40 % – Zvýraznění1 4 6 2 3 2" xfId="28447"/>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2 9" xfId="47286"/>
    <cellStyle name="40 % – Zvýraznění1 4 6 3" xfId="3572"/>
    <cellStyle name="40 % – Zvýraznění1 4 6 3 2" xfId="9610"/>
    <cellStyle name="40 % – Zvýraznění1 4 6 3 2 2" xfId="24826"/>
    <cellStyle name="40 % – Zvýraznění1 4 6 3 3" xfId="13258"/>
    <cellStyle name="40 % – Zvýraznění1 4 6 3 3 2" xfId="28448"/>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3 9" xfId="47287"/>
    <cellStyle name="40 % – Zvýraznění1 4 6 4" xfId="3573"/>
    <cellStyle name="40 % – Zvýraznění1 4 6 4 2" xfId="9611"/>
    <cellStyle name="40 % – Zvýraznění1 4 6 4 2 2" xfId="24827"/>
    <cellStyle name="40 % – Zvýraznění1 4 6 4 3" xfId="13259"/>
    <cellStyle name="40 % – Zvýraznění1 4 6 4 3 2" xfId="28449"/>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4 9" xfId="47288"/>
    <cellStyle name="40 % – Zvýraznění1 4 6 5" xfId="8030"/>
    <cellStyle name="40 % – Zvýraznění1 4 6 5 2" xfId="23246"/>
    <cellStyle name="40 % – Zvýraznění1 4 6 6" xfId="13256"/>
    <cellStyle name="40 % – Zvýraznění1 4 6 6 2" xfId="28446"/>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12" xfId="47289"/>
    <cellStyle name="40 % – Zvýraznění1 4 7 2" xfId="3575"/>
    <cellStyle name="40 % – Zvýraznění1 4 7 2 2" xfId="9612"/>
    <cellStyle name="40 % – Zvýraznění1 4 7 2 2 2" xfId="24828"/>
    <cellStyle name="40 % – Zvýraznění1 4 7 2 3" xfId="13261"/>
    <cellStyle name="40 % – Zvýraznění1 4 7 2 3 2" xfId="28451"/>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2 9" xfId="47290"/>
    <cellStyle name="40 % – Zvýraznění1 4 7 3" xfId="3576"/>
    <cellStyle name="40 % – Zvýraznění1 4 7 3 2" xfId="9613"/>
    <cellStyle name="40 % – Zvýraznění1 4 7 3 2 2" xfId="24829"/>
    <cellStyle name="40 % – Zvýraznění1 4 7 3 3" xfId="13262"/>
    <cellStyle name="40 % – Zvýraznění1 4 7 3 3 2" xfId="28452"/>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3 9" xfId="47291"/>
    <cellStyle name="40 % – Zvýraznění1 4 7 4" xfId="3577"/>
    <cellStyle name="40 % – Zvýraznění1 4 7 4 2" xfId="9614"/>
    <cellStyle name="40 % – Zvýraznění1 4 7 4 2 2" xfId="24830"/>
    <cellStyle name="40 % – Zvýraznění1 4 7 4 3" xfId="13263"/>
    <cellStyle name="40 % – Zvýraznění1 4 7 4 3 2" xfId="28453"/>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4 9" xfId="47292"/>
    <cellStyle name="40 % – Zvýraznění1 4 7 5" xfId="8112"/>
    <cellStyle name="40 % – Zvýraznění1 4 7 5 2" xfId="23328"/>
    <cellStyle name="40 % – Zvýraznění1 4 7 6" xfId="13260"/>
    <cellStyle name="40 % – Zvýraznění1 4 7 6 2" xfId="28450"/>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12" xfId="47293"/>
    <cellStyle name="40 % – Zvýraznění1 4 8 2" xfId="3579"/>
    <cellStyle name="40 % – Zvýraznění1 4 8 2 2" xfId="9615"/>
    <cellStyle name="40 % – Zvýraznění1 4 8 2 2 2" xfId="24831"/>
    <cellStyle name="40 % – Zvýraznění1 4 8 2 3" xfId="13265"/>
    <cellStyle name="40 % – Zvýraznění1 4 8 2 3 2" xfId="28455"/>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2 9" xfId="47294"/>
    <cellStyle name="40 % – Zvýraznění1 4 8 3" xfId="3580"/>
    <cellStyle name="40 % – Zvýraznění1 4 8 3 2" xfId="9616"/>
    <cellStyle name="40 % – Zvýraznění1 4 8 3 2 2" xfId="24832"/>
    <cellStyle name="40 % – Zvýraznění1 4 8 3 3" xfId="13266"/>
    <cellStyle name="40 % – Zvýraznění1 4 8 3 3 2" xfId="28456"/>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3 9" xfId="47295"/>
    <cellStyle name="40 % – Zvýraznění1 4 8 4" xfId="3581"/>
    <cellStyle name="40 % – Zvýraznění1 4 8 4 2" xfId="9617"/>
    <cellStyle name="40 % – Zvýraznění1 4 8 4 2 2" xfId="24833"/>
    <cellStyle name="40 % – Zvýraznění1 4 8 4 3" xfId="13267"/>
    <cellStyle name="40 % – Zvýraznění1 4 8 4 3 2" xfId="28457"/>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4 9" xfId="47296"/>
    <cellStyle name="40 % – Zvýraznění1 4 8 5" xfId="8093"/>
    <cellStyle name="40 % – Zvýraznění1 4 8 5 2" xfId="23309"/>
    <cellStyle name="40 % – Zvýraznění1 4 8 6" xfId="13264"/>
    <cellStyle name="40 % – Zvýraznění1 4 8 6 2" xfId="28454"/>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12" xfId="47297"/>
    <cellStyle name="40 % – Zvýraznění1 4 9 2" xfId="3583"/>
    <cellStyle name="40 % – Zvýraznění1 4 9 2 2" xfId="9618"/>
    <cellStyle name="40 % – Zvýraznění1 4 9 2 2 2" xfId="24834"/>
    <cellStyle name="40 % – Zvýraznění1 4 9 2 3" xfId="13269"/>
    <cellStyle name="40 % – Zvýraznění1 4 9 2 3 2" xfId="28459"/>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2 9" xfId="47298"/>
    <cellStyle name="40 % – Zvýraznění1 4 9 3" xfId="3584"/>
    <cellStyle name="40 % – Zvýraznění1 4 9 3 2" xfId="9619"/>
    <cellStyle name="40 % – Zvýraznění1 4 9 3 2 2" xfId="24835"/>
    <cellStyle name="40 % – Zvýraznění1 4 9 3 3" xfId="13270"/>
    <cellStyle name="40 % – Zvýraznění1 4 9 3 3 2" xfId="28460"/>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3 9" xfId="47299"/>
    <cellStyle name="40 % – Zvýraznění1 4 9 4" xfId="3585"/>
    <cellStyle name="40 % – Zvýraznění1 4 9 4 2" xfId="9620"/>
    <cellStyle name="40 % – Zvýraznění1 4 9 4 2 2" xfId="24836"/>
    <cellStyle name="40 % – Zvýraznění1 4 9 4 3" xfId="13271"/>
    <cellStyle name="40 % – Zvýraznění1 4 9 4 3 2" xfId="28461"/>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4 9" xfId="47300"/>
    <cellStyle name="40 % – Zvýraznění1 4 9 5" xfId="7972"/>
    <cellStyle name="40 % – Zvýraznění1 4 9 5 2" xfId="23189"/>
    <cellStyle name="40 % – Zvýraznění1 4 9 6" xfId="13268"/>
    <cellStyle name="40 % – Zvýraznění1 4 9 6 2" xfId="28458"/>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3" xfId="13272"/>
    <cellStyle name="40 % – Zvýraznění1 5 10 3 2" xfId="28462"/>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0 9" xfId="47301"/>
    <cellStyle name="40 % – Zvýraznění1 5 11" xfId="3587"/>
    <cellStyle name="40 % – Zvýraznění1 5 11 2" xfId="9622"/>
    <cellStyle name="40 % – Zvýraznění1 5 11 2 2" xfId="24838"/>
    <cellStyle name="40 % – Zvýraznění1 5 11 3" xfId="13273"/>
    <cellStyle name="40 % – Zvýraznění1 5 11 3 2" xfId="28463"/>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1 9" xfId="47302"/>
    <cellStyle name="40 % – Zvýraznění1 5 12" xfId="3588"/>
    <cellStyle name="40 % – Zvýraznění1 5 12 2" xfId="11044"/>
    <cellStyle name="40 % – Zvýraznění1 5 12 2 2" xfId="26244"/>
    <cellStyle name="40 % – Zvýraznění1 5 12 3" xfId="13274"/>
    <cellStyle name="40 % – Zvýraznění1 5 12 3 2" xfId="28464"/>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2 9" xfId="47303"/>
    <cellStyle name="40 % – Zvýraznění1 5 13" xfId="7782"/>
    <cellStyle name="40 % – Zvýraznění1 5 13 2" xfId="23001"/>
    <cellStyle name="40 % – Zvýraznění1 5 14" xfId="11570"/>
    <cellStyle name="40 % – Zvýraznění1 5 14 2" xfId="26766"/>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13" xfId="47304"/>
    <cellStyle name="40 % – Zvýraznění1 5 2 2" xfId="3589"/>
    <cellStyle name="40 % – Zvýraznění1 5 2 2 2" xfId="9623"/>
    <cellStyle name="40 % – Zvýraznění1 5 2 2 2 2" xfId="24839"/>
    <cellStyle name="40 % – Zvýraznění1 5 2 2 3" xfId="13275"/>
    <cellStyle name="40 % – Zvýraznění1 5 2 2 3 2" xfId="28465"/>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2 9" xfId="47305"/>
    <cellStyle name="40 % – Zvýraznění1 5 2 3" xfId="3590"/>
    <cellStyle name="40 % – Zvýraznění1 5 2 3 2" xfId="9624"/>
    <cellStyle name="40 % – Zvýraznění1 5 2 3 2 2" xfId="24840"/>
    <cellStyle name="40 % – Zvýraznění1 5 2 3 3" xfId="13276"/>
    <cellStyle name="40 % – Zvýraznění1 5 2 3 3 2" xfId="28466"/>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3 9" xfId="47306"/>
    <cellStyle name="40 % – Zvýraznění1 5 2 4" xfId="3591"/>
    <cellStyle name="40 % – Zvýraznění1 5 2 4 2" xfId="9625"/>
    <cellStyle name="40 % – Zvýraznění1 5 2 4 2 2" xfId="24841"/>
    <cellStyle name="40 % – Zvýraznění1 5 2 4 3" xfId="13277"/>
    <cellStyle name="40 % – Zvýraznění1 5 2 4 3 2" xfId="28467"/>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4 9" xfId="47307"/>
    <cellStyle name="40 % – Zvýraznění1 5 2 5" xfId="3592"/>
    <cellStyle name="40 % – Zvýraznění1 5 2 5 2" xfId="11129"/>
    <cellStyle name="40 % – Zvýraznění1 5 2 5 2 2" xfId="26329"/>
    <cellStyle name="40 % – Zvýraznění1 5 2 5 3" xfId="13278"/>
    <cellStyle name="40 % – Zvýraznění1 5 2 5 3 2" xfId="28468"/>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5 9" xfId="47308"/>
    <cellStyle name="40 % – Zvýraznění1 5 2 6" xfId="7840"/>
    <cellStyle name="40 % – Zvýraznění1 5 2 6 2" xfId="23059"/>
    <cellStyle name="40 % – Zvýraznění1 5 2 7" xfId="11571"/>
    <cellStyle name="40 % – Zvýraznění1 5 2 7 2" xfId="26767"/>
    <cellStyle name="40 % – Zvýraznění1 5 2 8" xfId="15371"/>
    <cellStyle name="40 % – Zvýraznění1 5 2 8 2" xfId="30552"/>
    <cellStyle name="40 % – Zvýraznění1 5 2 9" xfId="34357"/>
    <cellStyle name="40 % – Zvýraznění1 5 20" xfId="47309"/>
    <cellStyle name="40 % – Zvýraznění1 5 3" xfId="492"/>
    <cellStyle name="40 % – Zvýraznění1 5 3 10" xfId="19178"/>
    <cellStyle name="40 % – Zvýraznění1 5 3 11" xfId="41470"/>
    <cellStyle name="40 % – Zvýraznění1 5 3 12" xfId="41471"/>
    <cellStyle name="40 % – Zvýraznění1 5 3 13" xfId="47310"/>
    <cellStyle name="40 % – Zvýraznění1 5 3 2" xfId="3593"/>
    <cellStyle name="40 % – Zvýraznění1 5 3 2 2" xfId="9626"/>
    <cellStyle name="40 % – Zvýraznění1 5 3 2 2 2" xfId="24842"/>
    <cellStyle name="40 % – Zvýraznění1 5 3 2 3" xfId="13279"/>
    <cellStyle name="40 % – Zvýraznění1 5 3 2 3 2" xfId="28469"/>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2 9" xfId="47311"/>
    <cellStyle name="40 % – Zvýraznění1 5 3 3" xfId="3594"/>
    <cellStyle name="40 % – Zvýraznění1 5 3 3 2" xfId="9627"/>
    <cellStyle name="40 % – Zvýraznění1 5 3 3 2 2" xfId="24843"/>
    <cellStyle name="40 % – Zvýraznění1 5 3 3 3" xfId="13280"/>
    <cellStyle name="40 % – Zvýraznění1 5 3 3 3 2" xfId="28470"/>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3 9" xfId="47312"/>
    <cellStyle name="40 % – Zvýraznění1 5 3 4" xfId="3595"/>
    <cellStyle name="40 % – Zvýraznění1 5 3 4 2" xfId="9628"/>
    <cellStyle name="40 % – Zvýraznění1 5 3 4 2 2" xfId="24844"/>
    <cellStyle name="40 % – Zvýraznění1 5 3 4 3" xfId="13281"/>
    <cellStyle name="40 % – Zvýraznění1 5 3 4 3 2" xfId="2847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4 9" xfId="47313"/>
    <cellStyle name="40 % – Zvýraznění1 5 3 5" xfId="3596"/>
    <cellStyle name="40 % – Zvýraznění1 5 3 5 2" xfId="11112"/>
    <cellStyle name="40 % – Zvýraznění1 5 3 5 2 2" xfId="26312"/>
    <cellStyle name="40 % – Zvýraznění1 5 3 5 3" xfId="13282"/>
    <cellStyle name="40 % – Zvýraznění1 5 3 5 3 2" xfId="28472"/>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5 9" xfId="47314"/>
    <cellStyle name="40 % – Zvýraznění1 5 3 6" xfId="7685"/>
    <cellStyle name="40 % – Zvýraznění1 5 3 6 2" xfId="22904"/>
    <cellStyle name="40 % – Zvýraznění1 5 3 7" xfId="11572"/>
    <cellStyle name="40 % – Zvýraznění1 5 3 7 2" xfId="26768"/>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12" xfId="47315"/>
    <cellStyle name="40 % – Zvýraznění1 5 4 2" xfId="3598"/>
    <cellStyle name="40 % – Zvýraznění1 5 4 2 2" xfId="9629"/>
    <cellStyle name="40 % – Zvýraznění1 5 4 2 2 2" xfId="24845"/>
    <cellStyle name="40 % – Zvýraznění1 5 4 2 3" xfId="13284"/>
    <cellStyle name="40 % – Zvýraznění1 5 4 2 3 2" xfId="28474"/>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2 9" xfId="47316"/>
    <cellStyle name="40 % – Zvýraznění1 5 4 3" xfId="3599"/>
    <cellStyle name="40 % – Zvýraznění1 5 4 3 2" xfId="9630"/>
    <cellStyle name="40 % – Zvýraznění1 5 4 3 2 2" xfId="24846"/>
    <cellStyle name="40 % – Zvýraznění1 5 4 3 3" xfId="13285"/>
    <cellStyle name="40 % – Zvýraznění1 5 4 3 3 2" xfId="28475"/>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3 9" xfId="47317"/>
    <cellStyle name="40 % – Zvýraznění1 5 4 4" xfId="3600"/>
    <cellStyle name="40 % – Zvýraznění1 5 4 4 2" xfId="9631"/>
    <cellStyle name="40 % – Zvýraznění1 5 4 4 2 2" xfId="24847"/>
    <cellStyle name="40 % – Zvýraznění1 5 4 4 3" xfId="13286"/>
    <cellStyle name="40 % – Zvýraznění1 5 4 4 3 2" xfId="284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4 9" xfId="47318"/>
    <cellStyle name="40 % – Zvýraznění1 5 4 5" xfId="8054"/>
    <cellStyle name="40 % – Zvýraznění1 5 4 5 2" xfId="23270"/>
    <cellStyle name="40 % – Zvýraznění1 5 4 6" xfId="13283"/>
    <cellStyle name="40 % – Zvýraznění1 5 4 6 2" xfId="28473"/>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12" xfId="47319"/>
    <cellStyle name="40 % – Zvýraznění1 5 5 2" xfId="3602"/>
    <cellStyle name="40 % – Zvýraznění1 5 5 2 2" xfId="9632"/>
    <cellStyle name="40 % – Zvýraznění1 5 5 2 2 2" xfId="24848"/>
    <cellStyle name="40 % – Zvýraznění1 5 5 2 3" xfId="13288"/>
    <cellStyle name="40 % – Zvýraznění1 5 5 2 3 2" xfId="28478"/>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2 9" xfId="47320"/>
    <cellStyle name="40 % – Zvýraznění1 5 5 3" xfId="3603"/>
    <cellStyle name="40 % – Zvýraznění1 5 5 3 2" xfId="9633"/>
    <cellStyle name="40 % – Zvýraznění1 5 5 3 2 2" xfId="24849"/>
    <cellStyle name="40 % – Zvýraznění1 5 5 3 3" xfId="13289"/>
    <cellStyle name="40 % – Zvýraznění1 5 5 3 3 2" xfId="28479"/>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3 9" xfId="47321"/>
    <cellStyle name="40 % – Zvýraznění1 5 5 4" xfId="3604"/>
    <cellStyle name="40 % – Zvýraznění1 5 5 4 2" xfId="9634"/>
    <cellStyle name="40 % – Zvýraznění1 5 5 4 2 2" xfId="24850"/>
    <cellStyle name="40 % – Zvýraznění1 5 5 4 3" xfId="13290"/>
    <cellStyle name="40 % – Zvýraznění1 5 5 4 3 2" xfId="28480"/>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4 9" xfId="47322"/>
    <cellStyle name="40 % – Zvýraznění1 5 5 5" xfId="8134"/>
    <cellStyle name="40 % – Zvýraznění1 5 5 5 2" xfId="23350"/>
    <cellStyle name="40 % – Zvýraznění1 5 5 6" xfId="13287"/>
    <cellStyle name="40 % – Zvýraznění1 5 5 6 2" xfId="28477"/>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12" xfId="47323"/>
    <cellStyle name="40 % – Zvýraznění1 5 6 2" xfId="3606"/>
    <cellStyle name="40 % – Zvýraznění1 5 6 2 2" xfId="9635"/>
    <cellStyle name="40 % – Zvýraznění1 5 6 2 2 2" xfId="24851"/>
    <cellStyle name="40 % – Zvýraznění1 5 6 2 3" xfId="13292"/>
    <cellStyle name="40 % – Zvýraznění1 5 6 2 3 2" xfId="28482"/>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2 9" xfId="47324"/>
    <cellStyle name="40 % – Zvýraznění1 5 6 3" xfId="3607"/>
    <cellStyle name="40 % – Zvýraznění1 5 6 3 2" xfId="9636"/>
    <cellStyle name="40 % – Zvýraznění1 5 6 3 2 2" xfId="24852"/>
    <cellStyle name="40 % – Zvýraznění1 5 6 3 3" xfId="13293"/>
    <cellStyle name="40 % – Zvýraznění1 5 6 3 3 2" xfId="28483"/>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3 9" xfId="47325"/>
    <cellStyle name="40 % – Zvýraznění1 5 6 4" xfId="3608"/>
    <cellStyle name="40 % – Zvýraznění1 5 6 4 2" xfId="9637"/>
    <cellStyle name="40 % – Zvýraznění1 5 6 4 2 2" xfId="24853"/>
    <cellStyle name="40 % – Zvýraznění1 5 6 4 3" xfId="13294"/>
    <cellStyle name="40 % – Zvýraznění1 5 6 4 3 2" xfId="28484"/>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4 9" xfId="47326"/>
    <cellStyle name="40 % – Zvýraznění1 5 6 5" xfId="8216"/>
    <cellStyle name="40 % – Zvýraznění1 5 6 5 2" xfId="23432"/>
    <cellStyle name="40 % – Zvýraznění1 5 6 6" xfId="13291"/>
    <cellStyle name="40 % – Zvýraznění1 5 6 6 2" xfId="2848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12" xfId="47327"/>
    <cellStyle name="40 % – Zvýraznění1 5 7 2" xfId="3610"/>
    <cellStyle name="40 % – Zvýraznění1 5 7 2 2" xfId="9638"/>
    <cellStyle name="40 % – Zvýraznění1 5 7 2 2 2" xfId="24854"/>
    <cellStyle name="40 % – Zvýraznění1 5 7 2 3" xfId="13296"/>
    <cellStyle name="40 % – Zvýraznění1 5 7 2 3 2" xfId="2848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2 9" xfId="47328"/>
    <cellStyle name="40 % – Zvýraznění1 5 7 3" xfId="3611"/>
    <cellStyle name="40 % – Zvýraznění1 5 7 3 2" xfId="9639"/>
    <cellStyle name="40 % – Zvýraznění1 5 7 3 2 2" xfId="24855"/>
    <cellStyle name="40 % – Zvýraznění1 5 7 3 3" xfId="13297"/>
    <cellStyle name="40 % – Zvýraznění1 5 7 3 3 2" xfId="28487"/>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3 9" xfId="47329"/>
    <cellStyle name="40 % – Zvýraznění1 5 7 4" xfId="3612"/>
    <cellStyle name="40 % – Zvýraznění1 5 7 4 2" xfId="9640"/>
    <cellStyle name="40 % – Zvýraznění1 5 7 4 2 2" xfId="24856"/>
    <cellStyle name="40 % – Zvýraznění1 5 7 4 3" xfId="13298"/>
    <cellStyle name="40 % – Zvýraznění1 5 7 4 3 2" xfId="28488"/>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4 9" xfId="47330"/>
    <cellStyle name="40 % – Zvýraznění1 5 7 5" xfId="8309"/>
    <cellStyle name="40 % – Zvýraznění1 5 7 5 2" xfId="23525"/>
    <cellStyle name="40 % – Zvýraznění1 5 7 6" xfId="13295"/>
    <cellStyle name="40 % – Zvýraznění1 5 7 6 2" xfId="28485"/>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12" xfId="47331"/>
    <cellStyle name="40 % – Zvýraznění1 5 8 2" xfId="3614"/>
    <cellStyle name="40 % – Zvýraznění1 5 8 2 2" xfId="9641"/>
    <cellStyle name="40 % – Zvýraznění1 5 8 2 2 2" xfId="24857"/>
    <cellStyle name="40 % – Zvýraznění1 5 8 2 3" xfId="13300"/>
    <cellStyle name="40 % – Zvýraznění1 5 8 2 3 2" xfId="28490"/>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2 9" xfId="47332"/>
    <cellStyle name="40 % – Zvýraznění1 5 8 3" xfId="3615"/>
    <cellStyle name="40 % – Zvýraznění1 5 8 3 2" xfId="9642"/>
    <cellStyle name="40 % – Zvýraznění1 5 8 3 2 2" xfId="24858"/>
    <cellStyle name="40 % – Zvýraznění1 5 8 3 3" xfId="13301"/>
    <cellStyle name="40 % – Zvýraznění1 5 8 3 3 2" xfId="2849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3 9" xfId="47333"/>
    <cellStyle name="40 % – Zvýraznění1 5 8 4" xfId="3616"/>
    <cellStyle name="40 % – Zvýraznění1 5 8 4 2" xfId="9643"/>
    <cellStyle name="40 % – Zvýraznění1 5 8 4 2 2" xfId="24859"/>
    <cellStyle name="40 % – Zvýraznění1 5 8 4 3" xfId="13302"/>
    <cellStyle name="40 % – Zvýraznění1 5 8 4 3 2" xfId="28492"/>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4 9" xfId="47334"/>
    <cellStyle name="40 % – Zvýraznění1 5 8 5" xfId="8392"/>
    <cellStyle name="40 % – Zvýraznění1 5 8 5 2" xfId="23608"/>
    <cellStyle name="40 % – Zvýraznění1 5 8 6" xfId="13299"/>
    <cellStyle name="40 % – Zvýraznění1 5 8 6 2" xfId="28489"/>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3" xfId="13303"/>
    <cellStyle name="40 % – Zvýraznění1 5 9 3 2" xfId="28493"/>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5 9 9" xfId="47335"/>
    <cellStyle name="40 % – Zvýraznění1 6" xfId="493"/>
    <cellStyle name="40 % – Zvýraznění1 6 10" xfId="3618"/>
    <cellStyle name="40 % – Zvýraznění1 6 10 2" xfId="9645"/>
    <cellStyle name="40 % – Zvýraznění1 6 10 2 2" xfId="24861"/>
    <cellStyle name="40 % – Zvýraznění1 6 10 3" xfId="13304"/>
    <cellStyle name="40 % – Zvýraznění1 6 10 3 2" xfId="28494"/>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0 9" xfId="47336"/>
    <cellStyle name="40 % – Zvýraznění1 6 11" xfId="3619"/>
    <cellStyle name="40 % – Zvýraznění1 6 11 2" xfId="11314"/>
    <cellStyle name="40 % – Zvýraznění1 6 11 2 2" xfId="26514"/>
    <cellStyle name="40 % – Zvýraznění1 6 11 3" xfId="13305"/>
    <cellStyle name="40 % – Zvýraznění1 6 11 3 2" xfId="28495"/>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1 9" xfId="47337"/>
    <cellStyle name="40 % – Zvýraznění1 6 12" xfId="7826"/>
    <cellStyle name="40 % – Zvýraznění1 6 12 2" xfId="23045"/>
    <cellStyle name="40 % – Zvýraznění1 6 13" xfId="11573"/>
    <cellStyle name="40 % – Zvýraznění1 6 13 2" xfId="26769"/>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19" xfId="47338"/>
    <cellStyle name="40 % – Zvýraznění1 6 2" xfId="3620"/>
    <cellStyle name="40 % – Zvýraznění1 6 2 10" xfId="41528"/>
    <cellStyle name="40 % – Zvýraznění1 6 2 11" xfId="41529"/>
    <cellStyle name="40 % – Zvýraznění1 6 2 12" xfId="47339"/>
    <cellStyle name="40 % – Zvýraznění1 6 2 2" xfId="3621"/>
    <cellStyle name="40 % – Zvýraznění1 6 2 2 2" xfId="9646"/>
    <cellStyle name="40 % – Zvýraznění1 6 2 2 2 2" xfId="24862"/>
    <cellStyle name="40 % – Zvýraznění1 6 2 2 3" xfId="13307"/>
    <cellStyle name="40 % – Zvýraznění1 6 2 2 3 2" xfId="28497"/>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2 9" xfId="47340"/>
    <cellStyle name="40 % – Zvýraznění1 6 2 3" xfId="3622"/>
    <cellStyle name="40 % – Zvýraznění1 6 2 3 2" xfId="9647"/>
    <cellStyle name="40 % – Zvýraznění1 6 2 3 2 2" xfId="24863"/>
    <cellStyle name="40 % – Zvýraznění1 6 2 3 3" xfId="13308"/>
    <cellStyle name="40 % – Zvýraznění1 6 2 3 3 2" xfId="28498"/>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3 9" xfId="47341"/>
    <cellStyle name="40 % – Zvýraznění1 6 2 4" xfId="3623"/>
    <cellStyle name="40 % – Zvýraznění1 6 2 4 2" xfId="9648"/>
    <cellStyle name="40 % – Zvýraznění1 6 2 4 2 2" xfId="24864"/>
    <cellStyle name="40 % – Zvýraznění1 6 2 4 3" xfId="13309"/>
    <cellStyle name="40 % – Zvýraznění1 6 2 4 3 2" xfId="28499"/>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4 9" xfId="47342"/>
    <cellStyle name="40 % – Zvýraznění1 6 2 5" xfId="7901"/>
    <cellStyle name="40 % – Zvýraznění1 6 2 5 2" xfId="23118"/>
    <cellStyle name="40 % – Zvýraznění1 6 2 6" xfId="13306"/>
    <cellStyle name="40 % – Zvýraznění1 6 2 6 2" xfId="28496"/>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12" xfId="47343"/>
    <cellStyle name="40 % – Zvýraznění1 6 3 2" xfId="3625"/>
    <cellStyle name="40 % – Zvýraznění1 6 3 2 2" xfId="9649"/>
    <cellStyle name="40 % – Zvýraznění1 6 3 2 2 2" xfId="24865"/>
    <cellStyle name="40 % – Zvýraznění1 6 3 2 3" xfId="13311"/>
    <cellStyle name="40 % – Zvýraznění1 6 3 2 3 2" xfId="28501"/>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2 9" xfId="47344"/>
    <cellStyle name="40 % – Zvýraznění1 6 3 3" xfId="3626"/>
    <cellStyle name="40 % – Zvýraznění1 6 3 3 2" xfId="9650"/>
    <cellStyle name="40 % – Zvýraznění1 6 3 3 2 2" xfId="24866"/>
    <cellStyle name="40 % – Zvýraznění1 6 3 3 3" xfId="13312"/>
    <cellStyle name="40 % – Zvýraznění1 6 3 3 3 2" xfId="28502"/>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3 9" xfId="47345"/>
    <cellStyle name="40 % – Zvýraznění1 6 3 4" xfId="3627"/>
    <cellStyle name="40 % – Zvýraznění1 6 3 4 2" xfId="9651"/>
    <cellStyle name="40 % – Zvýraznění1 6 3 4 2 2" xfId="24867"/>
    <cellStyle name="40 % – Zvýraznění1 6 3 4 3" xfId="13313"/>
    <cellStyle name="40 % – Zvýraznění1 6 3 4 3 2" xfId="28503"/>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4 9" xfId="47346"/>
    <cellStyle name="40 % – Zvýraznění1 6 3 5" xfId="8040"/>
    <cellStyle name="40 % – Zvýraznění1 6 3 5 2" xfId="23256"/>
    <cellStyle name="40 % – Zvýraznění1 6 3 6" xfId="13310"/>
    <cellStyle name="40 % – Zvýraznění1 6 3 6 2" xfId="28500"/>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12" xfId="47347"/>
    <cellStyle name="40 % – Zvýraznění1 6 4 2" xfId="3629"/>
    <cellStyle name="40 % – Zvýraznění1 6 4 2 2" xfId="9652"/>
    <cellStyle name="40 % – Zvýraznění1 6 4 2 2 2" xfId="24868"/>
    <cellStyle name="40 % – Zvýraznění1 6 4 2 3" xfId="13315"/>
    <cellStyle name="40 % – Zvýraznění1 6 4 2 3 2" xfId="28505"/>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2 9" xfId="47348"/>
    <cellStyle name="40 % – Zvýraznění1 6 4 3" xfId="3630"/>
    <cellStyle name="40 % – Zvýraznění1 6 4 3 2" xfId="9653"/>
    <cellStyle name="40 % – Zvýraznění1 6 4 3 2 2" xfId="24869"/>
    <cellStyle name="40 % – Zvýraznění1 6 4 3 3" xfId="13316"/>
    <cellStyle name="40 % – Zvýraznění1 6 4 3 3 2" xfId="28506"/>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3 9" xfId="47349"/>
    <cellStyle name="40 % – Zvýraznění1 6 4 4" xfId="3631"/>
    <cellStyle name="40 % – Zvýraznění1 6 4 4 2" xfId="9654"/>
    <cellStyle name="40 % – Zvýraznění1 6 4 4 2 2" xfId="24870"/>
    <cellStyle name="40 % – Zvýraznění1 6 4 4 3" xfId="13317"/>
    <cellStyle name="40 % – Zvýraznění1 6 4 4 3 2" xfId="28507"/>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4 9" xfId="47350"/>
    <cellStyle name="40 % – Zvýraznění1 6 4 5" xfId="8120"/>
    <cellStyle name="40 % – Zvýraznění1 6 4 5 2" xfId="23336"/>
    <cellStyle name="40 % – Zvýraznění1 6 4 6" xfId="13314"/>
    <cellStyle name="40 % – Zvýraznění1 6 4 6 2" xfId="28504"/>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12" xfId="47351"/>
    <cellStyle name="40 % – Zvýraznění1 6 5 2" xfId="3633"/>
    <cellStyle name="40 % – Zvýraznění1 6 5 2 2" xfId="9655"/>
    <cellStyle name="40 % – Zvýraznění1 6 5 2 2 2" xfId="24871"/>
    <cellStyle name="40 % – Zvýraznění1 6 5 2 3" xfId="13319"/>
    <cellStyle name="40 % – Zvýraznění1 6 5 2 3 2" xfId="28509"/>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2 9" xfId="47352"/>
    <cellStyle name="40 % – Zvýraznění1 6 5 3" xfId="3634"/>
    <cellStyle name="40 % – Zvýraznění1 6 5 3 2" xfId="9656"/>
    <cellStyle name="40 % – Zvýraznění1 6 5 3 2 2" xfId="24872"/>
    <cellStyle name="40 % – Zvýraznění1 6 5 3 3" xfId="13320"/>
    <cellStyle name="40 % – Zvýraznění1 6 5 3 3 2" xfId="28510"/>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3 9" xfId="47353"/>
    <cellStyle name="40 % – Zvýraznění1 6 5 4" xfId="3635"/>
    <cellStyle name="40 % – Zvýraznění1 6 5 4 2" xfId="9657"/>
    <cellStyle name="40 % – Zvýraznění1 6 5 4 2 2" xfId="24873"/>
    <cellStyle name="40 % – Zvýraznění1 6 5 4 3" xfId="13321"/>
    <cellStyle name="40 % – Zvýraznění1 6 5 4 3 2" xfId="28511"/>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4 9" xfId="47354"/>
    <cellStyle name="40 % – Zvýraznění1 6 5 5" xfId="8202"/>
    <cellStyle name="40 % – Zvýraznění1 6 5 5 2" xfId="23418"/>
    <cellStyle name="40 % – Zvýraznění1 6 5 6" xfId="13318"/>
    <cellStyle name="40 % – Zvýraznění1 6 5 6 2" xfId="28508"/>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12" xfId="47355"/>
    <cellStyle name="40 % – Zvýraznění1 6 6 2" xfId="3637"/>
    <cellStyle name="40 % – Zvýraznění1 6 6 2 2" xfId="9658"/>
    <cellStyle name="40 % – Zvýraznění1 6 6 2 2 2" xfId="24874"/>
    <cellStyle name="40 % – Zvýraznění1 6 6 2 3" xfId="13323"/>
    <cellStyle name="40 % – Zvýraznění1 6 6 2 3 2" xfId="28513"/>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2 9" xfId="47356"/>
    <cellStyle name="40 % – Zvýraznění1 6 6 3" xfId="3638"/>
    <cellStyle name="40 % – Zvýraznění1 6 6 3 2" xfId="9659"/>
    <cellStyle name="40 % – Zvýraznění1 6 6 3 2 2" xfId="24875"/>
    <cellStyle name="40 % – Zvýraznění1 6 6 3 3" xfId="13324"/>
    <cellStyle name="40 % – Zvýraznění1 6 6 3 3 2" xfId="28514"/>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3 9" xfId="47357"/>
    <cellStyle name="40 % – Zvýraznění1 6 6 4" xfId="3639"/>
    <cellStyle name="40 % – Zvýraznění1 6 6 4 2" xfId="9660"/>
    <cellStyle name="40 % – Zvýraznění1 6 6 4 2 2" xfId="24876"/>
    <cellStyle name="40 % – Zvýraznění1 6 6 4 3" xfId="13325"/>
    <cellStyle name="40 % – Zvýraznění1 6 6 4 3 2" xfId="28515"/>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4 9" xfId="47358"/>
    <cellStyle name="40 % – Zvýraznění1 6 6 5" xfId="8295"/>
    <cellStyle name="40 % – Zvýraznění1 6 6 5 2" xfId="23511"/>
    <cellStyle name="40 % – Zvýraznění1 6 6 6" xfId="13322"/>
    <cellStyle name="40 % – Zvýraznění1 6 6 6 2" xfId="28512"/>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12" xfId="47359"/>
    <cellStyle name="40 % – Zvýraznění1 6 7 2" xfId="3641"/>
    <cellStyle name="40 % – Zvýraznění1 6 7 2 2" xfId="9661"/>
    <cellStyle name="40 % – Zvýraznění1 6 7 2 2 2" xfId="24877"/>
    <cellStyle name="40 % – Zvýraznění1 6 7 2 3" xfId="13327"/>
    <cellStyle name="40 % – Zvýraznění1 6 7 2 3 2" xfId="28517"/>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2 9" xfId="47360"/>
    <cellStyle name="40 % – Zvýraznění1 6 7 3" xfId="3642"/>
    <cellStyle name="40 % – Zvýraznění1 6 7 3 2" xfId="9662"/>
    <cellStyle name="40 % – Zvýraznění1 6 7 3 2 2" xfId="24878"/>
    <cellStyle name="40 % – Zvýraznění1 6 7 3 3" xfId="13328"/>
    <cellStyle name="40 % – Zvýraznění1 6 7 3 3 2" xfId="28518"/>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3 9" xfId="47361"/>
    <cellStyle name="40 % – Zvýraznění1 6 7 4" xfId="3643"/>
    <cellStyle name="40 % – Zvýraznění1 6 7 4 2" xfId="9663"/>
    <cellStyle name="40 % – Zvýraznění1 6 7 4 2 2" xfId="24879"/>
    <cellStyle name="40 % – Zvýraznění1 6 7 4 3" xfId="13329"/>
    <cellStyle name="40 % – Zvýraznění1 6 7 4 3 2" xfId="28519"/>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4 9" xfId="47362"/>
    <cellStyle name="40 % – Zvýraznění1 6 7 5" xfId="8378"/>
    <cellStyle name="40 % – Zvýraznění1 6 7 5 2" xfId="23594"/>
    <cellStyle name="40 % – Zvýraznění1 6 7 6" xfId="13326"/>
    <cellStyle name="40 % – Zvýraznění1 6 7 6 2" xfId="28516"/>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3" xfId="13330"/>
    <cellStyle name="40 % – Zvýraznění1 6 8 3 2" xfId="28520"/>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8 9" xfId="47363"/>
    <cellStyle name="40 % – Zvýraznění1 6 9" xfId="3645"/>
    <cellStyle name="40 % – Zvýraznění1 6 9 2" xfId="9665"/>
    <cellStyle name="40 % – Zvýraznění1 6 9 2 2" xfId="24881"/>
    <cellStyle name="40 % – Zvýraznění1 6 9 3" xfId="13331"/>
    <cellStyle name="40 % – Zvýraznění1 6 9 3 2" xfId="2852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6 9 9" xfId="47364"/>
    <cellStyle name="40 % – Zvýraznění1 7" xfId="494"/>
    <cellStyle name="40 % – Zvýraznění1 7 10" xfId="19180"/>
    <cellStyle name="40 % – Zvýraznění1 7 11" xfId="41580"/>
    <cellStyle name="40 % – Zvýraznění1 7 12" xfId="41581"/>
    <cellStyle name="40 % – Zvýraznění1 7 13" xfId="47365"/>
    <cellStyle name="40 % – Zvýraznění1 7 2" xfId="3646"/>
    <cellStyle name="40 % – Zvýraznění1 7 2 2" xfId="9666"/>
    <cellStyle name="40 % – Zvýraznění1 7 2 2 2" xfId="24882"/>
    <cellStyle name="40 % – Zvýraznění1 7 2 3" xfId="13332"/>
    <cellStyle name="40 % – Zvýraznění1 7 2 3 2" xfId="28522"/>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2 9" xfId="47366"/>
    <cellStyle name="40 % – Zvýraznění1 7 3" xfId="3647"/>
    <cellStyle name="40 % – Zvýraznění1 7 3 2" xfId="9667"/>
    <cellStyle name="40 % – Zvýraznění1 7 3 2 2" xfId="24883"/>
    <cellStyle name="40 % – Zvýraznění1 7 3 3" xfId="13333"/>
    <cellStyle name="40 % – Zvýraznění1 7 3 3 2" xfId="28523"/>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3 9" xfId="47367"/>
    <cellStyle name="40 % – Zvýraznění1 7 4" xfId="3648"/>
    <cellStyle name="40 % – Zvýraznění1 7 4 2" xfId="9668"/>
    <cellStyle name="40 % – Zvýraznění1 7 4 2 2" xfId="24884"/>
    <cellStyle name="40 % – Zvýraznění1 7 4 3" xfId="13334"/>
    <cellStyle name="40 % – Zvýraznění1 7 4 3 2" xfId="28524"/>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4 9" xfId="47368"/>
    <cellStyle name="40 % – Zvýraznění1 7 5" xfId="3649"/>
    <cellStyle name="40 % – Zvýraznění1 7 5 2" xfId="11047"/>
    <cellStyle name="40 % – Zvýraznění1 7 5 2 2" xfId="26247"/>
    <cellStyle name="40 % – Zvýraznění1 7 5 3" xfId="13335"/>
    <cellStyle name="40 % – Zvýraznění1 7 5 3 2" xfId="28525"/>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5 9" xfId="47369"/>
    <cellStyle name="40 % – Zvýraznění1 7 6" xfId="7763"/>
    <cellStyle name="40 % – Zvýraznění1 7 6 2" xfId="22982"/>
    <cellStyle name="40 % – Zvýraznění1 7 7" xfId="11574"/>
    <cellStyle name="40 % – Zvýraznění1 7 7 2" xfId="26770"/>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3" xfId="13336"/>
    <cellStyle name="40 % – Zvýraznění1 8 2 3 2" xfId="28526"/>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2 9" xfId="47370"/>
    <cellStyle name="40 % – Zvýraznění1 8 3" xfId="3652"/>
    <cellStyle name="40 % – Zvýraznění1 8 3 2" xfId="9669"/>
    <cellStyle name="40 % – Zvýraznění1 8 3 2 2" xfId="24885"/>
    <cellStyle name="40 % – Zvýraznění1 8 3 3" xfId="13337"/>
    <cellStyle name="40 % – Zvýraznění1 8 3 3 2" xfId="28527"/>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3 9" xfId="47371"/>
    <cellStyle name="40 % – Zvýraznění1 8 4" xfId="3653"/>
    <cellStyle name="40 % – Zvýraznění1 8 4 2" xfId="9670"/>
    <cellStyle name="40 % – Zvýraznění1 8 4 2 2" xfId="24886"/>
    <cellStyle name="40 % – Zvýraznění1 8 4 3" xfId="13338"/>
    <cellStyle name="40 % – Zvýraznění1 8 4 3 2" xfId="28528"/>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4 9" xfId="47372"/>
    <cellStyle name="40 % – Zvýraznění1 8 5" xfId="3654"/>
    <cellStyle name="40 % – Zvýraznění1 9" xfId="3655"/>
    <cellStyle name="40 % – Zvýraznění1 9 10" xfId="41596"/>
    <cellStyle name="40 % – Zvýraznění1 9 11" xfId="41597"/>
    <cellStyle name="40 % – Zvýraznění1 9 12" xfId="47373"/>
    <cellStyle name="40 % – Zvýraznění1 9 2" xfId="3656"/>
    <cellStyle name="40 % – Zvýraznění1 9 2 2" xfId="9671"/>
    <cellStyle name="40 % – Zvýraznění1 9 2 2 2" xfId="24887"/>
    <cellStyle name="40 % – Zvýraznění1 9 2 3" xfId="13340"/>
    <cellStyle name="40 % – Zvýraznění1 9 2 3 2" xfId="28530"/>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2 9" xfId="47374"/>
    <cellStyle name="40 % – Zvýraznění1 9 3" xfId="3657"/>
    <cellStyle name="40 % – Zvýraznění1 9 3 2" xfId="9672"/>
    <cellStyle name="40 % – Zvýraznění1 9 3 2 2" xfId="24888"/>
    <cellStyle name="40 % – Zvýraznění1 9 3 3" xfId="13341"/>
    <cellStyle name="40 % – Zvýraznění1 9 3 3 2" xfId="2853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3 9" xfId="47375"/>
    <cellStyle name="40 % – Zvýraznění1 9 4" xfId="3658"/>
    <cellStyle name="40 % – Zvýraznění1 9 4 2" xfId="9673"/>
    <cellStyle name="40 % – Zvýraznění1 9 4 2 2" xfId="24889"/>
    <cellStyle name="40 % – Zvýraznění1 9 4 3" xfId="13342"/>
    <cellStyle name="40 % – Zvýraznění1 9 4 3 2" xfId="28532"/>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4 9" xfId="47376"/>
    <cellStyle name="40 % – Zvýraznění1 9 5" xfId="8010"/>
    <cellStyle name="40 % – Zvýraznění1 9 5 2" xfId="23227"/>
    <cellStyle name="40 % – Zvýraznění1 9 6" xfId="13339"/>
    <cellStyle name="40 % – Zvýraznění1 9 6 2" xfId="28529"/>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12" xfId="47377"/>
    <cellStyle name="40 % – Zvýraznění2 10 2" xfId="3660"/>
    <cellStyle name="40 % – Zvýraznění2 10 2 2" xfId="9674"/>
    <cellStyle name="40 % – Zvýraznění2 10 2 2 2" xfId="24890"/>
    <cellStyle name="40 % – Zvýraznění2 10 2 3" xfId="13344"/>
    <cellStyle name="40 % – Zvýraznění2 10 2 3 2" xfId="28534"/>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2 9" xfId="47378"/>
    <cellStyle name="40 % – Zvýraznění2 10 3" xfId="3661"/>
    <cellStyle name="40 % – Zvýraznění2 10 3 2" xfId="9675"/>
    <cellStyle name="40 % – Zvýraznění2 10 3 2 2" xfId="24891"/>
    <cellStyle name="40 % – Zvýraznění2 10 3 3" xfId="13345"/>
    <cellStyle name="40 % – Zvýraznění2 10 3 3 2" xfId="28535"/>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3 9" xfId="47379"/>
    <cellStyle name="40 % – Zvýraznění2 10 4" xfId="3662"/>
    <cellStyle name="40 % – Zvýraznění2 10 4 2" xfId="9676"/>
    <cellStyle name="40 % – Zvýraznění2 10 4 2 2" xfId="24892"/>
    <cellStyle name="40 % – Zvýraznění2 10 4 3" xfId="13346"/>
    <cellStyle name="40 % – Zvýraznění2 10 4 3 2" xfId="2853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4 9" xfId="47380"/>
    <cellStyle name="40 % – Zvýraznění2 10 5" xfId="7955"/>
    <cellStyle name="40 % – Zvýraznění2 10 5 2" xfId="23172"/>
    <cellStyle name="40 % – Zvýraznění2 10 6" xfId="13343"/>
    <cellStyle name="40 % – Zvýraznění2 10 6 2" xfId="28533"/>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12" xfId="47381"/>
    <cellStyle name="40 % – Zvýraznění2 11 2" xfId="3664"/>
    <cellStyle name="40 % – Zvýraznění2 11 2 2" xfId="9677"/>
    <cellStyle name="40 % – Zvýraznění2 11 2 2 2" xfId="24893"/>
    <cellStyle name="40 % – Zvýraznění2 11 2 3" xfId="13348"/>
    <cellStyle name="40 % – Zvýraznění2 11 2 3 2" xfId="28538"/>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2 9" xfId="47382"/>
    <cellStyle name="40 % – Zvýraznění2 11 3" xfId="3665"/>
    <cellStyle name="40 % – Zvýraznění2 11 3 2" xfId="9678"/>
    <cellStyle name="40 % – Zvýraznění2 11 3 2 2" xfId="24894"/>
    <cellStyle name="40 % – Zvýraznění2 11 3 3" xfId="13349"/>
    <cellStyle name="40 % – Zvýraznění2 11 3 3 2" xfId="28539"/>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3 9" xfId="47383"/>
    <cellStyle name="40 % – Zvýraznění2 11 4" xfId="3666"/>
    <cellStyle name="40 % – Zvýraznění2 11 4 2" xfId="9679"/>
    <cellStyle name="40 % – Zvýraznění2 11 4 2 2" xfId="24895"/>
    <cellStyle name="40 % – Zvýraznění2 11 4 3" xfId="13350"/>
    <cellStyle name="40 % – Zvýraznění2 11 4 3 2" xfId="28540"/>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4 9" xfId="47384"/>
    <cellStyle name="40 % – Zvýraznění2 11 5" xfId="8002"/>
    <cellStyle name="40 % – Zvýraznění2 11 5 2" xfId="23219"/>
    <cellStyle name="40 % – Zvýraznění2 11 6" xfId="13347"/>
    <cellStyle name="40 % – Zvýraznění2 11 6 2" xfId="28537"/>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12" xfId="47385"/>
    <cellStyle name="40 % – Zvýraznění2 12 2" xfId="3668"/>
    <cellStyle name="40 % – Zvýraznění2 12 2 2" xfId="9680"/>
    <cellStyle name="40 % – Zvýraznění2 12 2 2 2" xfId="24896"/>
    <cellStyle name="40 % – Zvýraznění2 12 2 3" xfId="13352"/>
    <cellStyle name="40 % – Zvýraznění2 12 2 3 2" xfId="28542"/>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2 9" xfId="47386"/>
    <cellStyle name="40 % – Zvýraznění2 12 3" xfId="3669"/>
    <cellStyle name="40 % – Zvýraznění2 12 3 2" xfId="9681"/>
    <cellStyle name="40 % – Zvýraznění2 12 3 2 2" xfId="24897"/>
    <cellStyle name="40 % – Zvýraznění2 12 3 3" xfId="13353"/>
    <cellStyle name="40 % – Zvýraznění2 12 3 3 2" xfId="28543"/>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3 9" xfId="47387"/>
    <cellStyle name="40 % – Zvýraznění2 12 4" xfId="3670"/>
    <cellStyle name="40 % – Zvýraznění2 12 4 2" xfId="9682"/>
    <cellStyle name="40 % – Zvýraznění2 12 4 2 2" xfId="24898"/>
    <cellStyle name="40 % – Zvýraznění2 12 4 3" xfId="13354"/>
    <cellStyle name="40 % – Zvýraznění2 12 4 3 2" xfId="28544"/>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4 9" xfId="47388"/>
    <cellStyle name="40 % – Zvýraznění2 12 5" xfId="7968"/>
    <cellStyle name="40 % – Zvýraznění2 12 5 2" xfId="23185"/>
    <cellStyle name="40 % – Zvýraznění2 12 6" xfId="13351"/>
    <cellStyle name="40 % – Zvýraznění2 12 6 2" xfId="2854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3" xfId="13356"/>
    <cellStyle name="40 % – Zvýraznění2 20 3 2" xfId="28545"/>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0 9" xfId="47389"/>
    <cellStyle name="40 % – Zvýraznění2 21" xfId="7580"/>
    <cellStyle name="40 % – Zvýraznění2 21 2" xfId="22801"/>
    <cellStyle name="40 % – Zvýraznění2 3" xfId="132"/>
    <cellStyle name="40 % – Zvýraznění2 3 10" xfId="3822"/>
    <cellStyle name="40 % – Zvýraznění2 3 10 10" xfId="41630"/>
    <cellStyle name="40 % – Zvýraznění2 3 10 11" xfId="41631"/>
    <cellStyle name="40 % – Zvýraznění2 3 10 12" xfId="47390"/>
    <cellStyle name="40 % – Zvýraznění2 3 10 2" xfId="3823"/>
    <cellStyle name="40 % – Zvýraznění2 3 10 2 2" xfId="9683"/>
    <cellStyle name="40 % – Zvýraznění2 3 10 2 2 2" xfId="24899"/>
    <cellStyle name="40 % – Zvýraznění2 3 10 2 3" xfId="13358"/>
    <cellStyle name="40 % – Zvýraznění2 3 10 2 3 2" xfId="28547"/>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2 9" xfId="47391"/>
    <cellStyle name="40 % – Zvýraznění2 3 10 3" xfId="3824"/>
    <cellStyle name="40 % – Zvýraznění2 3 10 3 2" xfId="9684"/>
    <cellStyle name="40 % – Zvýraznění2 3 10 3 2 2" xfId="24900"/>
    <cellStyle name="40 % – Zvýraznění2 3 10 3 3" xfId="13359"/>
    <cellStyle name="40 % – Zvýraznění2 3 10 3 3 2" xfId="28548"/>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3 9" xfId="47392"/>
    <cellStyle name="40 % – Zvýraznění2 3 10 4" xfId="3825"/>
    <cellStyle name="40 % – Zvýraznění2 3 10 4 2" xfId="9685"/>
    <cellStyle name="40 % – Zvýraznění2 3 10 4 2 2" xfId="24901"/>
    <cellStyle name="40 % – Zvýraznění2 3 10 4 3" xfId="13360"/>
    <cellStyle name="40 % – Zvýraznění2 3 10 4 3 2" xfId="28549"/>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4 9" xfId="47393"/>
    <cellStyle name="40 % – Zvýraznění2 3 10 5" xfId="8083"/>
    <cellStyle name="40 % – Zvýraznění2 3 10 5 2" xfId="23299"/>
    <cellStyle name="40 % – Zvýraznění2 3 10 6" xfId="13357"/>
    <cellStyle name="40 % – Zvýraznění2 3 10 6 2" xfId="28546"/>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3" xfId="13361"/>
    <cellStyle name="40 % – Zvýraznění2 3 11 3 2" xfId="28550"/>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1 9" xfId="47394"/>
    <cellStyle name="40 % – Zvýraznění2 3 12" xfId="3827"/>
    <cellStyle name="40 % – Zvýraznění2 3 12 2" xfId="9687"/>
    <cellStyle name="40 % – Zvýraznění2 3 12 2 2" xfId="24903"/>
    <cellStyle name="40 % – Zvýraznění2 3 12 3" xfId="13362"/>
    <cellStyle name="40 % – Zvýraznění2 3 12 3 2" xfId="28551"/>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2 9" xfId="47395"/>
    <cellStyle name="40 % – Zvýraznění2 3 13" xfId="3828"/>
    <cellStyle name="40 % – Zvýraznění2 3 13 2" xfId="9688"/>
    <cellStyle name="40 % – Zvýraznění2 3 13 2 2" xfId="24904"/>
    <cellStyle name="40 % – Zvýraznění2 3 13 3" xfId="13363"/>
    <cellStyle name="40 % – Zvýraznění2 3 13 3 2" xfId="28552"/>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3 9" xfId="47396"/>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3" xfId="13364"/>
    <cellStyle name="40 % – Zvýraznění2 3 2 10 3 2" xfId="28553"/>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0 9" xfId="47397"/>
    <cellStyle name="40 % – Zvýraznění2 3 2 11" xfId="3842"/>
    <cellStyle name="40 % – Zvýraznění2 3 2 11 2" xfId="9690"/>
    <cellStyle name="40 % – Zvýraznění2 3 2 11 2 2" xfId="24906"/>
    <cellStyle name="40 % – Zvýraznění2 3 2 11 3" xfId="13365"/>
    <cellStyle name="40 % – Zvýraznění2 3 2 11 3 2" xfId="2855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1 9" xfId="47398"/>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3" xfId="13366"/>
    <cellStyle name="40 % – Zvýraznění2 3 2 2 10 3 2" xfId="28555"/>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0 9" xfId="47399"/>
    <cellStyle name="40 % – Zvýraznění2 3 2 2 11" xfId="7872"/>
    <cellStyle name="40 % – Zvýraznění2 3 2 2 11 2" xfId="23091"/>
    <cellStyle name="40 % – Zvýraznění2 3 2 2 12" xfId="11575"/>
    <cellStyle name="40 % – Zvýraznění2 3 2 2 12 2" xfId="26771"/>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18" xfId="47400"/>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3" xfId="13367"/>
    <cellStyle name="40 % – Zvýraznění2 3 2 2 7 3 2" xfId="28556"/>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7 9" xfId="47401"/>
    <cellStyle name="40 % – Zvýraznění2 3 2 2 8" xfId="3870"/>
    <cellStyle name="40 % – Zvýraznění2 3 2 2 8 2" xfId="9692"/>
    <cellStyle name="40 % – Zvýraznění2 3 2 2 8 2 2" xfId="24908"/>
    <cellStyle name="40 % – Zvýraznění2 3 2 2 8 3" xfId="13368"/>
    <cellStyle name="40 % – Zvýraznění2 3 2 2 8 3 2" xfId="28557"/>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8 9" xfId="47402"/>
    <cellStyle name="40 % – Zvýraznění2 3 2 2 9" xfId="3871"/>
    <cellStyle name="40 % – Zvýraznění2 3 2 2 9 2" xfId="9693"/>
    <cellStyle name="40 % – Zvýraznění2 3 2 2 9 2 2" xfId="24909"/>
    <cellStyle name="40 % – Zvýraznění2 3 2 2 9 3" xfId="13369"/>
    <cellStyle name="40 % – Zvýraznění2 3 2 2 9 3 2" xfId="28558"/>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2 9 9" xfId="47403"/>
    <cellStyle name="40 % – Zvýraznění2 3 2 3" xfId="499"/>
    <cellStyle name="40 % – Zvýraznění2 3 2 3 10" xfId="19182"/>
    <cellStyle name="40 % – Zvýraznění2 3 2 3 11" xfId="41658"/>
    <cellStyle name="40 % – Zvýraznění2 3 2 3 12" xfId="41659"/>
    <cellStyle name="40 % – Zvýraznění2 3 2 3 13" xfId="47404"/>
    <cellStyle name="40 % – Zvýraznění2 3 2 3 2" xfId="3872"/>
    <cellStyle name="40 % – Zvýraznění2 3 2 3 2 2" xfId="9694"/>
    <cellStyle name="40 % – Zvýraznění2 3 2 3 2 2 2" xfId="24910"/>
    <cellStyle name="40 % – Zvýraznění2 3 2 3 2 3" xfId="13370"/>
    <cellStyle name="40 % – Zvýraznění2 3 2 3 2 3 2" xfId="28559"/>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2 9" xfId="47405"/>
    <cellStyle name="40 % – Zvýraznění2 3 2 3 3" xfId="3873"/>
    <cellStyle name="40 % – Zvýraznění2 3 2 3 3 2" xfId="9695"/>
    <cellStyle name="40 % – Zvýraznění2 3 2 3 3 2 2" xfId="24911"/>
    <cellStyle name="40 % – Zvýraznění2 3 2 3 3 3" xfId="13371"/>
    <cellStyle name="40 % – Zvýraznění2 3 2 3 3 3 2" xfId="28560"/>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3 9" xfId="47406"/>
    <cellStyle name="40 % – Zvýraznění2 3 2 3 4" xfId="3874"/>
    <cellStyle name="40 % – Zvýraznění2 3 2 3 4 2" xfId="9696"/>
    <cellStyle name="40 % – Zvýraznění2 3 2 3 4 2 2" xfId="24912"/>
    <cellStyle name="40 % – Zvýraznění2 3 2 3 4 3" xfId="13372"/>
    <cellStyle name="40 % – Zvýraznění2 3 2 3 4 3 2" xfId="28561"/>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4 9" xfId="47407"/>
    <cellStyle name="40 % – Zvýraznění2 3 2 3 5" xfId="3875"/>
    <cellStyle name="40 % – Zvýraznění2 3 2 3 5 2" xfId="11287"/>
    <cellStyle name="40 % – Zvýraznění2 3 2 3 5 2 2" xfId="26487"/>
    <cellStyle name="40 % – Zvýraznění2 3 2 3 5 3" xfId="13373"/>
    <cellStyle name="40 % – Zvýraznění2 3 2 3 5 3 2" xfId="28562"/>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5 9" xfId="47408"/>
    <cellStyle name="40 % – Zvýraznění2 3 2 3 6" xfId="7798"/>
    <cellStyle name="40 % – Zvýraznění2 3 2 3 6 2" xfId="23017"/>
    <cellStyle name="40 % – Zvýraznění2 3 2 3 7" xfId="11576"/>
    <cellStyle name="40 % – Zvýraznění2 3 2 3 7 2" xfId="26772"/>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13" xfId="47409"/>
    <cellStyle name="40 % – Zvýraznění2 3 2 4 2" xfId="3876"/>
    <cellStyle name="40 % – Zvýraznění2 3 2 4 2 2" xfId="9697"/>
    <cellStyle name="40 % – Zvýraznění2 3 2 4 2 2 2" xfId="24913"/>
    <cellStyle name="40 % – Zvýraznění2 3 2 4 2 3" xfId="13374"/>
    <cellStyle name="40 % – Zvýraznění2 3 2 4 2 3 2" xfId="28563"/>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2 9" xfId="47410"/>
    <cellStyle name="40 % – Zvýraznění2 3 2 4 3" xfId="3877"/>
    <cellStyle name="40 % – Zvýraznění2 3 2 4 3 2" xfId="9698"/>
    <cellStyle name="40 % – Zvýraznění2 3 2 4 3 2 2" xfId="24914"/>
    <cellStyle name="40 % – Zvýraznění2 3 2 4 3 3" xfId="13375"/>
    <cellStyle name="40 % – Zvýraznění2 3 2 4 3 3 2" xfId="2856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3 9" xfId="47411"/>
    <cellStyle name="40 % – Zvýraznění2 3 2 4 4" xfId="3878"/>
    <cellStyle name="40 % – Zvýraznění2 3 2 4 4 2" xfId="9699"/>
    <cellStyle name="40 % – Zvýraznění2 3 2 4 4 2 2" xfId="24915"/>
    <cellStyle name="40 % – Zvýraznění2 3 2 4 4 3" xfId="13376"/>
    <cellStyle name="40 % – Zvýraznění2 3 2 4 4 3 2" xfId="28565"/>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4 9" xfId="47412"/>
    <cellStyle name="40 % – Zvýraznění2 3 2 4 5" xfId="3879"/>
    <cellStyle name="40 % – Zvýraznění2 3 2 4 5 2" xfId="11067"/>
    <cellStyle name="40 % – Zvýraznění2 3 2 4 5 2 2" xfId="26267"/>
    <cellStyle name="40 % – Zvýraznění2 3 2 4 5 3" xfId="13377"/>
    <cellStyle name="40 % – Zvýraznění2 3 2 4 5 3 2" xfId="28566"/>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5 9" xfId="47413"/>
    <cellStyle name="40 % – Zvýraznění2 3 2 4 6" xfId="7712"/>
    <cellStyle name="40 % – Zvýraznění2 3 2 4 6 2" xfId="22931"/>
    <cellStyle name="40 % – Zvýraznění2 3 2 4 7" xfId="11577"/>
    <cellStyle name="40 % – Zvýraznění2 3 2 4 7 2" xfId="26773"/>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12" xfId="47414"/>
    <cellStyle name="40 % – Zvýraznění2 3 2 5 2" xfId="3881"/>
    <cellStyle name="40 % – Zvýraznění2 3 2 5 2 2" xfId="9700"/>
    <cellStyle name="40 % – Zvýraznění2 3 2 5 2 2 2" xfId="24916"/>
    <cellStyle name="40 % – Zvýraznění2 3 2 5 2 3" xfId="13379"/>
    <cellStyle name="40 % – Zvýraznění2 3 2 5 2 3 2" xfId="28568"/>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2 9" xfId="47415"/>
    <cellStyle name="40 % – Zvýraznění2 3 2 5 3" xfId="3882"/>
    <cellStyle name="40 % – Zvýraznění2 3 2 5 3 2" xfId="9701"/>
    <cellStyle name="40 % – Zvýraznění2 3 2 5 3 2 2" xfId="24917"/>
    <cellStyle name="40 % – Zvýraznění2 3 2 5 3 3" xfId="13380"/>
    <cellStyle name="40 % – Zvýraznění2 3 2 5 3 3 2" xfId="285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3 9" xfId="47416"/>
    <cellStyle name="40 % – Zvýraznění2 3 2 5 4" xfId="3883"/>
    <cellStyle name="40 % – Zvýraznění2 3 2 5 4 2" xfId="9702"/>
    <cellStyle name="40 % – Zvýraznění2 3 2 5 4 2 2" xfId="24918"/>
    <cellStyle name="40 % – Zvýraznění2 3 2 5 4 3" xfId="13381"/>
    <cellStyle name="40 % – Zvýraznění2 3 2 5 4 3 2" xfId="28570"/>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4 9" xfId="47417"/>
    <cellStyle name="40 % – Zvýraznění2 3 2 5 5" xfId="7891"/>
    <cellStyle name="40 % – Zvýraznění2 3 2 5 5 2" xfId="23108"/>
    <cellStyle name="40 % – Zvýraznění2 3 2 5 6" xfId="13378"/>
    <cellStyle name="40 % – Zvýraznění2 3 2 5 6 2" xfId="28567"/>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12" xfId="47418"/>
    <cellStyle name="40 % – Zvýraznění2 3 2 6 2" xfId="3885"/>
    <cellStyle name="40 % – Zvýraznění2 3 2 6 2 2" xfId="9703"/>
    <cellStyle name="40 % – Zvýraznění2 3 2 6 2 2 2" xfId="24919"/>
    <cellStyle name="40 % – Zvýraznění2 3 2 6 2 3" xfId="13383"/>
    <cellStyle name="40 % – Zvýraznění2 3 2 6 2 3 2" xfId="28572"/>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2 9" xfId="47419"/>
    <cellStyle name="40 % – Zvýraznění2 3 2 6 3" xfId="3886"/>
    <cellStyle name="40 % – Zvýraznění2 3 2 6 3 2" xfId="9704"/>
    <cellStyle name="40 % – Zvýraznění2 3 2 6 3 2 2" xfId="24920"/>
    <cellStyle name="40 % – Zvýraznění2 3 2 6 3 3" xfId="13384"/>
    <cellStyle name="40 % – Zvýraznění2 3 2 6 3 3 2" xfId="28573"/>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3 9" xfId="47420"/>
    <cellStyle name="40 % – Zvýraznění2 3 2 6 4" xfId="3887"/>
    <cellStyle name="40 % – Zvýraznění2 3 2 6 4 2" xfId="9705"/>
    <cellStyle name="40 % – Zvýraznění2 3 2 6 4 2 2" xfId="24921"/>
    <cellStyle name="40 % – Zvýraznění2 3 2 6 4 3" xfId="13385"/>
    <cellStyle name="40 % – Zvýraznění2 3 2 6 4 3 2" xfId="2857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4 9" xfId="47421"/>
    <cellStyle name="40 % – Zvýraznění2 3 2 6 5" xfId="8265"/>
    <cellStyle name="40 % – Zvýraznění2 3 2 6 5 2" xfId="23481"/>
    <cellStyle name="40 % – Zvýraznění2 3 2 6 6" xfId="13382"/>
    <cellStyle name="40 % – Zvýraznění2 3 2 6 6 2" xfId="28571"/>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12" xfId="47422"/>
    <cellStyle name="40 % – Zvýraznění2 3 2 7 2" xfId="3889"/>
    <cellStyle name="40 % – Zvýraznění2 3 2 7 2 2" xfId="9706"/>
    <cellStyle name="40 % – Zvýraznění2 3 2 7 2 2 2" xfId="24922"/>
    <cellStyle name="40 % – Zvýraznění2 3 2 7 2 3" xfId="13387"/>
    <cellStyle name="40 % – Zvýraznění2 3 2 7 2 3 2" xfId="28576"/>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2 9" xfId="47423"/>
    <cellStyle name="40 % – Zvýraznění2 3 2 7 3" xfId="3890"/>
    <cellStyle name="40 % – Zvýraznění2 3 2 7 3 2" xfId="9707"/>
    <cellStyle name="40 % – Zvýraznění2 3 2 7 3 2 2" xfId="24923"/>
    <cellStyle name="40 % – Zvýraznění2 3 2 7 3 3" xfId="13388"/>
    <cellStyle name="40 % – Zvýraznění2 3 2 7 3 3 2" xfId="28577"/>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3 9" xfId="47424"/>
    <cellStyle name="40 % – Zvýraznění2 3 2 7 4" xfId="3891"/>
    <cellStyle name="40 % – Zvýraznění2 3 2 7 4 2" xfId="9708"/>
    <cellStyle name="40 % – Zvýraznění2 3 2 7 4 2 2" xfId="24924"/>
    <cellStyle name="40 % – Zvýraznění2 3 2 7 4 3" xfId="13389"/>
    <cellStyle name="40 % – Zvýraznění2 3 2 7 4 3 2" xfId="28578"/>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4 9" xfId="47425"/>
    <cellStyle name="40 % – Zvýraznění2 3 2 7 5" xfId="8353"/>
    <cellStyle name="40 % – Zvýraznění2 3 2 7 5 2" xfId="23569"/>
    <cellStyle name="40 % – Zvýraznění2 3 2 7 6" xfId="13386"/>
    <cellStyle name="40 % – Zvýraznění2 3 2 7 6 2" xfId="28575"/>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12" xfId="47426"/>
    <cellStyle name="40 % – Zvýraznění2 3 2 8 2" xfId="3893"/>
    <cellStyle name="40 % – Zvýraznění2 3 2 8 2 2" xfId="9709"/>
    <cellStyle name="40 % – Zvýraznění2 3 2 8 2 2 2" xfId="24925"/>
    <cellStyle name="40 % – Zvýraznění2 3 2 8 2 3" xfId="13391"/>
    <cellStyle name="40 % – Zvýraznění2 3 2 8 2 3 2" xfId="28580"/>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2 9" xfId="47427"/>
    <cellStyle name="40 % – Zvýraznění2 3 2 8 3" xfId="3894"/>
    <cellStyle name="40 % – Zvýraznění2 3 2 8 3 2" xfId="9710"/>
    <cellStyle name="40 % – Zvýraznění2 3 2 8 3 2 2" xfId="24926"/>
    <cellStyle name="40 % – Zvýraznění2 3 2 8 3 3" xfId="13392"/>
    <cellStyle name="40 % – Zvýraznění2 3 2 8 3 3 2" xfId="28581"/>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3 9" xfId="47428"/>
    <cellStyle name="40 % – Zvýraznění2 3 2 8 4" xfId="3895"/>
    <cellStyle name="40 % – Zvýraznění2 3 2 8 4 2" xfId="9711"/>
    <cellStyle name="40 % – Zvýraznění2 3 2 8 4 2 2" xfId="24927"/>
    <cellStyle name="40 % – Zvýraznění2 3 2 8 4 3" xfId="13393"/>
    <cellStyle name="40 % – Zvýraznění2 3 2 8 4 3 2" xfId="28582"/>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4 9" xfId="47429"/>
    <cellStyle name="40 % – Zvýraznění2 3 2 8 5" xfId="8436"/>
    <cellStyle name="40 % – Zvýraznění2 3 2 8 5 2" xfId="23652"/>
    <cellStyle name="40 % – Zvýraznění2 3 2 8 6" xfId="13390"/>
    <cellStyle name="40 % – Zvýraznění2 3 2 8 6 2" xfId="2857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3" xfId="13394"/>
    <cellStyle name="40 % – Zvýraznění2 3 2 9 3 2" xfId="28583"/>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 9 9" xfId="47430"/>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3" xfId="13395"/>
    <cellStyle name="40 % – Zvýraznění2 3 21 3 2" xfId="28584"/>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1 9" xfId="47431"/>
    <cellStyle name="40 % – Zvýraznění2 3 22" xfId="7601"/>
    <cellStyle name="40 % – Zvýraznění2 3 22 2" xfId="22820"/>
    <cellStyle name="40 % – Zvýraznění2 3 3" xfId="501"/>
    <cellStyle name="40 % – Zvýraznění2 3 3 10" xfId="3900"/>
    <cellStyle name="40 % – Zvýraznění2 3 3 10 2" xfId="9713"/>
    <cellStyle name="40 % – Zvýraznění2 3 3 10 2 2" xfId="24929"/>
    <cellStyle name="40 % – Zvýraznění2 3 3 10 3" xfId="13396"/>
    <cellStyle name="40 % – Zvýraznění2 3 3 10 3 2" xfId="28585"/>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0 9" xfId="47432"/>
    <cellStyle name="40 % – Zvýraznění2 3 3 11" xfId="3901"/>
    <cellStyle name="40 % – Zvýraznění2 3 3 11 2" xfId="11279"/>
    <cellStyle name="40 % – Zvýraznění2 3 3 11 2 2" xfId="26479"/>
    <cellStyle name="40 % – Zvýraznění2 3 3 11 3" xfId="13397"/>
    <cellStyle name="40 % – Zvýraznění2 3 3 11 3 2" xfId="28586"/>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1 9" xfId="47433"/>
    <cellStyle name="40 % – Zvýraznění2 3 3 12" xfId="7856"/>
    <cellStyle name="40 % – Zvýraznění2 3 3 12 2" xfId="23075"/>
    <cellStyle name="40 % – Zvýraznění2 3 3 13" xfId="11578"/>
    <cellStyle name="40 % – Zvýraznění2 3 3 13 2" xfId="26774"/>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19" xfId="47434"/>
    <cellStyle name="40 % – Zvýraznění2 3 3 2" xfId="3902"/>
    <cellStyle name="40 % – Zvýraznění2 3 3 2 10" xfId="41720"/>
    <cellStyle name="40 % – Zvýraznění2 3 3 2 11" xfId="41721"/>
    <cellStyle name="40 % – Zvýraznění2 3 3 2 12" xfId="47435"/>
    <cellStyle name="40 % – Zvýraznění2 3 3 2 2" xfId="3903"/>
    <cellStyle name="40 % – Zvýraznění2 3 3 2 2 2" xfId="9714"/>
    <cellStyle name="40 % – Zvýraznění2 3 3 2 2 2 2" xfId="24930"/>
    <cellStyle name="40 % – Zvýraznění2 3 3 2 2 3" xfId="13399"/>
    <cellStyle name="40 % – Zvýraznění2 3 3 2 2 3 2" xfId="28588"/>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2 9" xfId="47436"/>
    <cellStyle name="40 % – Zvýraznění2 3 3 2 3" xfId="3904"/>
    <cellStyle name="40 % – Zvýraznění2 3 3 2 3 2" xfId="9715"/>
    <cellStyle name="40 % – Zvýraznění2 3 3 2 3 2 2" xfId="24931"/>
    <cellStyle name="40 % – Zvýraznění2 3 3 2 3 3" xfId="13400"/>
    <cellStyle name="40 % – Zvýraznění2 3 3 2 3 3 2" xfId="28589"/>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3 9" xfId="47437"/>
    <cellStyle name="40 % – Zvýraznění2 3 3 2 4" xfId="3905"/>
    <cellStyle name="40 % – Zvýraznění2 3 3 2 4 2" xfId="9716"/>
    <cellStyle name="40 % – Zvýraznění2 3 3 2 4 2 2" xfId="24932"/>
    <cellStyle name="40 % – Zvýraznění2 3 3 2 4 3" xfId="13401"/>
    <cellStyle name="40 % – Zvýraznění2 3 3 2 4 3 2" xfId="28590"/>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4 9" xfId="47438"/>
    <cellStyle name="40 % – Zvýraznění2 3 3 2 5" xfId="7917"/>
    <cellStyle name="40 % – Zvýraznění2 3 3 2 5 2" xfId="23134"/>
    <cellStyle name="40 % – Zvýraznění2 3 3 2 6" xfId="13398"/>
    <cellStyle name="40 % – Zvýraznění2 3 3 2 6 2" xfId="285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12" xfId="47439"/>
    <cellStyle name="40 % – Zvýraznění2 3 3 3 2" xfId="3907"/>
    <cellStyle name="40 % – Zvýraznění2 3 3 3 2 2" xfId="9717"/>
    <cellStyle name="40 % – Zvýraznění2 3 3 3 2 2 2" xfId="24933"/>
    <cellStyle name="40 % – Zvýraznění2 3 3 3 2 3" xfId="13403"/>
    <cellStyle name="40 % – Zvýraznění2 3 3 3 2 3 2" xfId="285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2 9" xfId="47440"/>
    <cellStyle name="40 % – Zvýraznění2 3 3 3 3" xfId="3908"/>
    <cellStyle name="40 % – Zvýraznění2 3 3 3 3 2" xfId="9718"/>
    <cellStyle name="40 % – Zvýraznění2 3 3 3 3 2 2" xfId="24934"/>
    <cellStyle name="40 % – Zvýraznění2 3 3 3 3 3" xfId="13404"/>
    <cellStyle name="40 % – Zvýraznění2 3 3 3 3 3 2" xfId="28593"/>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3 9" xfId="47441"/>
    <cellStyle name="40 % – Zvýraznění2 3 3 3 4" xfId="3909"/>
    <cellStyle name="40 % – Zvýraznění2 3 3 3 4 2" xfId="9719"/>
    <cellStyle name="40 % – Zvýraznění2 3 3 3 4 2 2" xfId="24935"/>
    <cellStyle name="40 % – Zvýraznění2 3 3 3 4 3" xfId="13405"/>
    <cellStyle name="40 % – Zvýraznění2 3 3 3 4 3 2" xfId="28594"/>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4 9" xfId="47442"/>
    <cellStyle name="40 % – Zvýraznění2 3 3 3 5" xfId="8070"/>
    <cellStyle name="40 % – Zvýraznění2 3 3 3 5 2" xfId="23286"/>
    <cellStyle name="40 % – Zvýraznění2 3 3 3 6" xfId="13402"/>
    <cellStyle name="40 % – Zvýraznění2 3 3 3 6 2" xfId="28591"/>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12" xfId="47443"/>
    <cellStyle name="40 % – Zvýraznění2 3 3 4 2" xfId="3911"/>
    <cellStyle name="40 % – Zvýraznění2 3 3 4 2 2" xfId="9720"/>
    <cellStyle name="40 % – Zvýraznění2 3 3 4 2 2 2" xfId="24936"/>
    <cellStyle name="40 % – Zvýraznění2 3 3 4 2 3" xfId="13407"/>
    <cellStyle name="40 % – Zvýraznění2 3 3 4 2 3 2" xfId="28596"/>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2 9" xfId="47444"/>
    <cellStyle name="40 % – Zvýraznění2 3 3 4 3" xfId="3912"/>
    <cellStyle name="40 % – Zvýraznění2 3 3 4 3 2" xfId="9721"/>
    <cellStyle name="40 % – Zvýraznění2 3 3 4 3 2 2" xfId="24937"/>
    <cellStyle name="40 % – Zvýraznění2 3 3 4 3 3" xfId="13408"/>
    <cellStyle name="40 % – Zvýraznění2 3 3 4 3 3 2" xfId="2859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3 9" xfId="47445"/>
    <cellStyle name="40 % – Zvýraznění2 3 3 4 4" xfId="3913"/>
    <cellStyle name="40 % – Zvýraznění2 3 3 4 4 2" xfId="9722"/>
    <cellStyle name="40 % – Zvýraznění2 3 3 4 4 2 2" xfId="24938"/>
    <cellStyle name="40 % – Zvýraznění2 3 3 4 4 3" xfId="13409"/>
    <cellStyle name="40 % – Zvýraznění2 3 3 4 4 3 2" xfId="28598"/>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4 9" xfId="47446"/>
    <cellStyle name="40 % – Zvýraznění2 3 3 4 5" xfId="8150"/>
    <cellStyle name="40 % – Zvýraznění2 3 3 4 5 2" xfId="23366"/>
    <cellStyle name="40 % – Zvýraznění2 3 3 4 6" xfId="13406"/>
    <cellStyle name="40 % – Zvýraznění2 3 3 4 6 2" xfId="28595"/>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12" xfId="47447"/>
    <cellStyle name="40 % – Zvýraznění2 3 3 5 2" xfId="3915"/>
    <cellStyle name="40 % – Zvýraznění2 3 3 5 2 2" xfId="9723"/>
    <cellStyle name="40 % – Zvýraznění2 3 3 5 2 2 2" xfId="24939"/>
    <cellStyle name="40 % – Zvýraznění2 3 3 5 2 3" xfId="13411"/>
    <cellStyle name="40 % – Zvýraznění2 3 3 5 2 3 2" xfId="28600"/>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2 9" xfId="47448"/>
    <cellStyle name="40 % – Zvýraznění2 3 3 5 3" xfId="3916"/>
    <cellStyle name="40 % – Zvýraznění2 3 3 5 3 2" xfId="9724"/>
    <cellStyle name="40 % – Zvýraznění2 3 3 5 3 2 2" xfId="24940"/>
    <cellStyle name="40 % – Zvýraznění2 3 3 5 3 3" xfId="13412"/>
    <cellStyle name="40 % – Zvýraznění2 3 3 5 3 3 2" xfId="28601"/>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3 9" xfId="47449"/>
    <cellStyle name="40 % – Zvýraznění2 3 3 5 4" xfId="3917"/>
    <cellStyle name="40 % – Zvýraznění2 3 3 5 4 2" xfId="9725"/>
    <cellStyle name="40 % – Zvýraznění2 3 3 5 4 2 2" xfId="24941"/>
    <cellStyle name="40 % – Zvýraznění2 3 3 5 4 3" xfId="13413"/>
    <cellStyle name="40 % – Zvýraznění2 3 3 5 4 3 2" xfId="2860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4 9" xfId="47450"/>
    <cellStyle name="40 % – Zvýraznění2 3 3 5 5" xfId="8232"/>
    <cellStyle name="40 % – Zvýraznění2 3 3 5 5 2" xfId="23448"/>
    <cellStyle name="40 % – Zvýraznění2 3 3 5 6" xfId="13410"/>
    <cellStyle name="40 % – Zvýraznění2 3 3 5 6 2" xfId="28599"/>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12" xfId="47451"/>
    <cellStyle name="40 % – Zvýraznění2 3 3 6 2" xfId="3919"/>
    <cellStyle name="40 % – Zvýraznění2 3 3 6 2 2" xfId="9726"/>
    <cellStyle name="40 % – Zvýraznění2 3 3 6 2 2 2" xfId="24942"/>
    <cellStyle name="40 % – Zvýraznění2 3 3 6 2 3" xfId="13415"/>
    <cellStyle name="40 % – Zvýraznění2 3 3 6 2 3 2" xfId="28604"/>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2 9" xfId="47452"/>
    <cellStyle name="40 % – Zvýraznění2 3 3 6 3" xfId="3920"/>
    <cellStyle name="40 % – Zvýraznění2 3 3 6 3 2" xfId="9727"/>
    <cellStyle name="40 % – Zvýraznění2 3 3 6 3 2 2" xfId="24943"/>
    <cellStyle name="40 % – Zvýraznění2 3 3 6 3 3" xfId="13416"/>
    <cellStyle name="40 % – Zvýraznění2 3 3 6 3 3 2" xfId="28605"/>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3 9" xfId="47453"/>
    <cellStyle name="40 % – Zvýraznění2 3 3 6 4" xfId="3921"/>
    <cellStyle name="40 % – Zvýraznění2 3 3 6 4 2" xfId="9728"/>
    <cellStyle name="40 % – Zvýraznění2 3 3 6 4 2 2" xfId="24944"/>
    <cellStyle name="40 % – Zvýraznění2 3 3 6 4 3" xfId="13417"/>
    <cellStyle name="40 % – Zvýraznění2 3 3 6 4 3 2" xfId="28606"/>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4 9" xfId="47454"/>
    <cellStyle name="40 % – Zvýraznění2 3 3 6 5" xfId="8325"/>
    <cellStyle name="40 % – Zvýraznění2 3 3 6 5 2" xfId="23541"/>
    <cellStyle name="40 % – Zvýraznění2 3 3 6 6" xfId="13414"/>
    <cellStyle name="40 % – Zvýraznění2 3 3 6 6 2" xfId="28603"/>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12" xfId="47455"/>
    <cellStyle name="40 % – Zvýraznění2 3 3 7 2" xfId="3923"/>
    <cellStyle name="40 % – Zvýraznění2 3 3 7 2 2" xfId="9729"/>
    <cellStyle name="40 % – Zvýraznění2 3 3 7 2 2 2" xfId="24945"/>
    <cellStyle name="40 % – Zvýraznění2 3 3 7 2 3" xfId="13419"/>
    <cellStyle name="40 % – Zvýraznění2 3 3 7 2 3 2" xfId="28608"/>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2 9" xfId="47456"/>
    <cellStyle name="40 % – Zvýraznění2 3 3 7 3" xfId="3924"/>
    <cellStyle name="40 % – Zvýraznění2 3 3 7 3 2" xfId="9730"/>
    <cellStyle name="40 % – Zvýraznění2 3 3 7 3 2 2" xfId="24946"/>
    <cellStyle name="40 % – Zvýraznění2 3 3 7 3 3" xfId="13420"/>
    <cellStyle name="40 % – Zvýraznění2 3 3 7 3 3 2" xfId="28609"/>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3 9" xfId="47457"/>
    <cellStyle name="40 % – Zvýraznění2 3 3 7 4" xfId="3925"/>
    <cellStyle name="40 % – Zvýraznění2 3 3 7 4 2" xfId="9731"/>
    <cellStyle name="40 % – Zvýraznění2 3 3 7 4 2 2" xfId="24947"/>
    <cellStyle name="40 % – Zvýraznění2 3 3 7 4 3" xfId="13421"/>
    <cellStyle name="40 % – Zvýraznění2 3 3 7 4 3 2" xfId="28610"/>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4 9" xfId="47458"/>
    <cellStyle name="40 % – Zvýraznění2 3 3 7 5" xfId="8408"/>
    <cellStyle name="40 % – Zvýraznění2 3 3 7 5 2" xfId="23624"/>
    <cellStyle name="40 % – Zvýraznění2 3 3 7 6" xfId="13418"/>
    <cellStyle name="40 % – Zvýraznění2 3 3 7 6 2" xfId="2860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3" xfId="13422"/>
    <cellStyle name="40 % – Zvýraznění2 3 3 8 3 2" xfId="28611"/>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8 9" xfId="47459"/>
    <cellStyle name="40 % – Zvýraznění2 3 3 9" xfId="3927"/>
    <cellStyle name="40 % – Zvýraznění2 3 3 9 2" xfId="9733"/>
    <cellStyle name="40 % – Zvýraznění2 3 3 9 2 2" xfId="24949"/>
    <cellStyle name="40 % – Zvýraznění2 3 3 9 3" xfId="13423"/>
    <cellStyle name="40 % – Zvýraznění2 3 3 9 3 2" xfId="28612"/>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3 9 9" xfId="47460"/>
    <cellStyle name="40 % – Zvýraznění2 3 4" xfId="502"/>
    <cellStyle name="40 % – Zvýraznění2 3 4 10" xfId="19185"/>
    <cellStyle name="40 % – Zvýraznění2 3 4 11" xfId="41772"/>
    <cellStyle name="40 % – Zvýraznění2 3 4 12" xfId="41773"/>
    <cellStyle name="40 % – Zvýraznění2 3 4 13" xfId="47461"/>
    <cellStyle name="40 % – Zvýraznění2 3 4 2" xfId="3928"/>
    <cellStyle name="40 % – Zvýraznění2 3 4 2 2" xfId="9734"/>
    <cellStyle name="40 % – Zvýraznění2 3 4 2 2 2" xfId="24950"/>
    <cellStyle name="40 % – Zvýraznění2 3 4 2 3" xfId="13424"/>
    <cellStyle name="40 % – Zvýraznění2 3 4 2 3 2" xfId="28613"/>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2 9" xfId="47462"/>
    <cellStyle name="40 % – Zvýraznění2 3 4 3" xfId="3929"/>
    <cellStyle name="40 % – Zvýraznění2 3 4 3 2" xfId="9735"/>
    <cellStyle name="40 % – Zvýraznění2 3 4 3 2 2" xfId="24951"/>
    <cellStyle name="40 % – Zvýraznění2 3 4 3 3" xfId="13425"/>
    <cellStyle name="40 % – Zvýraznění2 3 4 3 3 2" xfId="28614"/>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3 9" xfId="47463"/>
    <cellStyle name="40 % – Zvýraznění2 3 4 4" xfId="3930"/>
    <cellStyle name="40 % – Zvýraznění2 3 4 4 2" xfId="9736"/>
    <cellStyle name="40 % – Zvýraznění2 3 4 4 2 2" xfId="24952"/>
    <cellStyle name="40 % – Zvýraznění2 3 4 4 3" xfId="13426"/>
    <cellStyle name="40 % – Zvýraznění2 3 4 4 3 2" xfId="28615"/>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4 9" xfId="47464"/>
    <cellStyle name="40 % – Zvýraznění2 3 4 5" xfId="3931"/>
    <cellStyle name="40 % – Zvýraznění2 3 4 5 2" xfId="11286"/>
    <cellStyle name="40 % – Zvýraznění2 3 4 5 2 2" xfId="26486"/>
    <cellStyle name="40 % – Zvýraznění2 3 4 5 3" xfId="13427"/>
    <cellStyle name="40 % – Zvýraznění2 3 4 5 3 2" xfId="28616"/>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5 9" xfId="47465"/>
    <cellStyle name="40 % – Zvýraznění2 3 4 6" xfId="7812"/>
    <cellStyle name="40 % – Zvýraznění2 3 4 6 2" xfId="23031"/>
    <cellStyle name="40 % – Zvýraznění2 3 4 7" xfId="11579"/>
    <cellStyle name="40 % – Zvýraznění2 3 4 7 2" xfId="26775"/>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13" xfId="47466"/>
    <cellStyle name="40 % – Zvýraznění2 3 5 2" xfId="3932"/>
    <cellStyle name="40 % – Zvýraznění2 3 5 2 2" xfId="9737"/>
    <cellStyle name="40 % – Zvýraznění2 3 5 2 2 2" xfId="24953"/>
    <cellStyle name="40 % – Zvýraznění2 3 5 2 3" xfId="13428"/>
    <cellStyle name="40 % – Zvýraznění2 3 5 2 3 2" xfId="2861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2 9" xfId="47467"/>
    <cellStyle name="40 % – Zvýraznění2 3 5 3" xfId="3933"/>
    <cellStyle name="40 % – Zvýraznění2 3 5 3 2" xfId="9738"/>
    <cellStyle name="40 % – Zvýraznění2 3 5 3 2 2" xfId="24954"/>
    <cellStyle name="40 % – Zvýraznění2 3 5 3 3" xfId="13429"/>
    <cellStyle name="40 % – Zvýraznění2 3 5 3 3 2" xfId="28618"/>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3 9" xfId="47468"/>
    <cellStyle name="40 % – Zvýraznění2 3 5 4" xfId="3934"/>
    <cellStyle name="40 % – Zvýraznění2 3 5 4 2" xfId="9739"/>
    <cellStyle name="40 % – Zvýraznění2 3 5 4 2 2" xfId="24955"/>
    <cellStyle name="40 % – Zvýraznění2 3 5 4 3" xfId="13430"/>
    <cellStyle name="40 % – Zvýraznění2 3 5 4 3 2" xfId="28619"/>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4 9" xfId="47469"/>
    <cellStyle name="40 % – Zvýraznění2 3 5 5" xfId="3935"/>
    <cellStyle name="40 % – Zvýraznění2 3 5 5 2" xfId="11095"/>
    <cellStyle name="40 % – Zvýraznění2 3 5 5 2 2" xfId="26295"/>
    <cellStyle name="40 % – Zvýraznění2 3 5 5 3" xfId="13431"/>
    <cellStyle name="40 % – Zvýraznění2 3 5 5 3 2" xfId="28620"/>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5 9" xfId="47470"/>
    <cellStyle name="40 % – Zvýraznění2 3 5 6" xfId="7707"/>
    <cellStyle name="40 % – Zvýraznění2 3 5 6 2" xfId="22926"/>
    <cellStyle name="40 % – Zvýraznění2 3 5 7" xfId="11580"/>
    <cellStyle name="40 % – Zvýraznění2 3 5 7 2" xfId="26776"/>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12" xfId="47471"/>
    <cellStyle name="40 % – Zvýraznění2 3 6 2" xfId="3937"/>
    <cellStyle name="40 % – Zvýraznění2 3 6 2 2" xfId="9740"/>
    <cellStyle name="40 % – Zvýraznění2 3 6 2 2 2" xfId="24956"/>
    <cellStyle name="40 % – Zvýraznění2 3 6 2 3" xfId="13433"/>
    <cellStyle name="40 % – Zvýraznění2 3 6 2 3 2" xfId="2862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2 9" xfId="47472"/>
    <cellStyle name="40 % – Zvýraznění2 3 6 3" xfId="3938"/>
    <cellStyle name="40 % – Zvýraznění2 3 6 3 2" xfId="9741"/>
    <cellStyle name="40 % – Zvýraznění2 3 6 3 2 2" xfId="24957"/>
    <cellStyle name="40 % – Zvýraznění2 3 6 3 3" xfId="13434"/>
    <cellStyle name="40 % – Zvýraznění2 3 6 3 3 2" xfId="28623"/>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3 9" xfId="47473"/>
    <cellStyle name="40 % – Zvýraznění2 3 6 4" xfId="3939"/>
    <cellStyle name="40 % – Zvýraznění2 3 6 4 2" xfId="9742"/>
    <cellStyle name="40 % – Zvýraznění2 3 6 4 2 2" xfId="24958"/>
    <cellStyle name="40 % – Zvýraznění2 3 6 4 3" xfId="13435"/>
    <cellStyle name="40 % – Zvýraznění2 3 6 4 3 2" xfId="28624"/>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4 9" xfId="47474"/>
    <cellStyle name="40 % – Zvýraznění2 3 6 5" xfId="8014"/>
    <cellStyle name="40 % – Zvýraznění2 3 6 5 2" xfId="23231"/>
    <cellStyle name="40 % – Zvýraznění2 3 6 6" xfId="13432"/>
    <cellStyle name="40 % – Zvýraznění2 3 6 6 2" xfId="28621"/>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12" xfId="47475"/>
    <cellStyle name="40 % – Zvýraznění2 3 7 2" xfId="3941"/>
    <cellStyle name="40 % – Zvýraznění2 3 7 2 2" xfId="9743"/>
    <cellStyle name="40 % – Zvýraznění2 3 7 2 2 2" xfId="24959"/>
    <cellStyle name="40 % – Zvýraznění2 3 7 2 3" xfId="13437"/>
    <cellStyle name="40 % – Zvýraznění2 3 7 2 3 2" xfId="28626"/>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2 9" xfId="47476"/>
    <cellStyle name="40 % – Zvýraznění2 3 7 3" xfId="3942"/>
    <cellStyle name="40 % – Zvýraznění2 3 7 3 2" xfId="9744"/>
    <cellStyle name="40 % – Zvýraznění2 3 7 3 2 2" xfId="24960"/>
    <cellStyle name="40 % – Zvýraznění2 3 7 3 3" xfId="13438"/>
    <cellStyle name="40 % – Zvýraznění2 3 7 3 3 2" xfId="2862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3 9" xfId="47477"/>
    <cellStyle name="40 % – Zvýraznění2 3 7 4" xfId="3943"/>
    <cellStyle name="40 % – Zvýraznění2 3 7 4 2" xfId="9745"/>
    <cellStyle name="40 % – Zvýraznění2 3 7 4 2 2" xfId="24961"/>
    <cellStyle name="40 % – Zvýraznění2 3 7 4 3" xfId="13439"/>
    <cellStyle name="40 % – Zvýraznění2 3 7 4 3 2" xfId="28628"/>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4 9" xfId="47478"/>
    <cellStyle name="40 % – Zvýraznění2 3 7 5" xfId="8033"/>
    <cellStyle name="40 % – Zvýraznění2 3 7 5 2" xfId="23249"/>
    <cellStyle name="40 % – Zvýraznění2 3 7 6" xfId="13436"/>
    <cellStyle name="40 % – Zvýraznění2 3 7 6 2" xfId="28625"/>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12" xfId="47479"/>
    <cellStyle name="40 % – Zvýraznění2 3 8 2" xfId="3945"/>
    <cellStyle name="40 % – Zvýraznění2 3 8 2 2" xfId="9746"/>
    <cellStyle name="40 % – Zvýraznění2 3 8 2 2 2" xfId="24962"/>
    <cellStyle name="40 % – Zvýraznění2 3 8 2 3" xfId="13441"/>
    <cellStyle name="40 % – Zvýraznění2 3 8 2 3 2" xfId="28630"/>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2 9" xfId="47480"/>
    <cellStyle name="40 % – Zvýraznění2 3 8 3" xfId="3946"/>
    <cellStyle name="40 % – Zvýraznění2 3 8 3 2" xfId="9747"/>
    <cellStyle name="40 % – Zvýraznění2 3 8 3 2 2" xfId="24963"/>
    <cellStyle name="40 % – Zvýraznění2 3 8 3 3" xfId="13442"/>
    <cellStyle name="40 % – Zvýraznění2 3 8 3 3 2" xfId="28631"/>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3 9" xfId="47481"/>
    <cellStyle name="40 % – Zvýraznění2 3 8 4" xfId="3947"/>
    <cellStyle name="40 % – Zvýraznění2 3 8 4 2" xfId="9748"/>
    <cellStyle name="40 % – Zvýraznění2 3 8 4 2 2" xfId="24964"/>
    <cellStyle name="40 % – Zvýraznění2 3 8 4 3" xfId="13443"/>
    <cellStyle name="40 % – Zvýraznění2 3 8 4 3 2" xfId="2863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4 9" xfId="47482"/>
    <cellStyle name="40 % – Zvýraznění2 3 8 5" xfId="8082"/>
    <cellStyle name="40 % – Zvýraznění2 3 8 5 2" xfId="23298"/>
    <cellStyle name="40 % – Zvýraznění2 3 8 6" xfId="13440"/>
    <cellStyle name="40 % – Zvýraznění2 3 8 6 2" xfId="28629"/>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12" xfId="47483"/>
    <cellStyle name="40 % – Zvýraznění2 3 9 2" xfId="3949"/>
    <cellStyle name="40 % – Zvýraznění2 3 9 2 2" xfId="9749"/>
    <cellStyle name="40 % – Zvýraznění2 3 9 2 2 2" xfId="24965"/>
    <cellStyle name="40 % – Zvýraznění2 3 9 2 3" xfId="13445"/>
    <cellStyle name="40 % – Zvýraznění2 3 9 2 3 2" xfId="28634"/>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2 9" xfId="47484"/>
    <cellStyle name="40 % – Zvýraznění2 3 9 3" xfId="3950"/>
    <cellStyle name="40 % – Zvýraznění2 3 9 3 2" xfId="9750"/>
    <cellStyle name="40 % – Zvýraznění2 3 9 3 2 2" xfId="24966"/>
    <cellStyle name="40 % – Zvýraznění2 3 9 3 3" xfId="13446"/>
    <cellStyle name="40 % – Zvýraznění2 3 9 3 3 2" xfId="28635"/>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3 9" xfId="47485"/>
    <cellStyle name="40 % – Zvýraznění2 3 9 4" xfId="3951"/>
    <cellStyle name="40 % – Zvýraznění2 3 9 4 2" xfId="9751"/>
    <cellStyle name="40 % – Zvýraznění2 3 9 4 2 2" xfId="24967"/>
    <cellStyle name="40 % – Zvýraznění2 3 9 4 3" xfId="13447"/>
    <cellStyle name="40 % – Zvýraznění2 3 9 4 3 2" xfId="28636"/>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4 9" xfId="47486"/>
    <cellStyle name="40 % – Zvýraznění2 3 9 5" xfId="8035"/>
    <cellStyle name="40 % – Zvýraznění2 3 9 5 2" xfId="23251"/>
    <cellStyle name="40 % – Zvýraznění2 3 9 6" xfId="13444"/>
    <cellStyle name="40 % – Zvýraznění2 3 9 6 2" xfId="28633"/>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3" xfId="13448"/>
    <cellStyle name="40 % – Zvýraznění2 4 10 3 2" xfId="28637"/>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0 9" xfId="47487"/>
    <cellStyle name="40 % – Zvýraznění2 4 11" xfId="3953"/>
    <cellStyle name="40 % – Zvýraznění2 4 11 2" xfId="9753"/>
    <cellStyle name="40 % – Zvýraznění2 4 11 2 2" xfId="24969"/>
    <cellStyle name="40 % – Zvýraznění2 4 11 3" xfId="13449"/>
    <cellStyle name="40 % – Zvýraznění2 4 11 3 2" xfId="28638"/>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1 9" xfId="47488"/>
    <cellStyle name="40 % – Zvýraznění2 4 12" xfId="3954"/>
    <cellStyle name="40 % – Zvýraznění2 4 12 2" xfId="9754"/>
    <cellStyle name="40 % – Zvýraznění2 4 12 2 2" xfId="24970"/>
    <cellStyle name="40 % – Zvýraznění2 4 12 3" xfId="13450"/>
    <cellStyle name="40 % – Zvýraznění2 4 12 3 2" xfId="28639"/>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2 9" xfId="47489"/>
    <cellStyle name="40 % – Zvýraznění2 4 13" xfId="3955"/>
    <cellStyle name="40 % – Zvýraznění2 4 13 2" xfId="11235"/>
    <cellStyle name="40 % – Zvýraznění2 4 13 2 2" xfId="26435"/>
    <cellStyle name="40 % – Zvýraznění2 4 13 3" xfId="13451"/>
    <cellStyle name="40 % – Zvýraznění2 4 13 3 2" xfId="28640"/>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3 9" xfId="47490"/>
    <cellStyle name="40 % – Zvýraznění2 4 14" xfId="7533"/>
    <cellStyle name="40 % – Zvýraznění2 4 14 2" xfId="11364"/>
    <cellStyle name="40 % – Zvýraznění2 4 14 2 2" xfId="26564"/>
    <cellStyle name="40 % – Zvýraznění2 4 14 3" xfId="15159"/>
    <cellStyle name="40 % – Zvýraznění2 4 14 3 2" xfId="30346"/>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4 9" xfId="47491"/>
    <cellStyle name="40 % – Zvýraznění2 4 15" xfId="7617"/>
    <cellStyle name="40 % – Zvýraznění2 4 15 2" xfId="22836"/>
    <cellStyle name="40 % – Zvýraznění2 4 16" xfId="11409"/>
    <cellStyle name="40 % – Zvýraznění2 4 16 2" xfId="26606"/>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3" xfId="13452"/>
    <cellStyle name="40 % – Zvýraznění2 4 2 10 3 2" xfId="28641"/>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0 9" xfId="47492"/>
    <cellStyle name="40 % – Zvýraznění2 4 2 11" xfId="3957"/>
    <cellStyle name="40 % – Zvýraznění2 4 2 11 2" xfId="11213"/>
    <cellStyle name="40 % – Zvýraznění2 4 2 11 2 2" xfId="26413"/>
    <cellStyle name="40 % – Zvýraznění2 4 2 11 3" xfId="13453"/>
    <cellStyle name="40 % – Zvýraznění2 4 2 11 3 2" xfId="28642"/>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1 9" xfId="47493"/>
    <cellStyle name="40 % – Zvýraznění2 4 2 12" xfId="7534"/>
    <cellStyle name="40 % – Zvýraznění2 4 2 12 2" xfId="11365"/>
    <cellStyle name="40 % – Zvýraznění2 4 2 12 2 2" xfId="26565"/>
    <cellStyle name="40 % – Zvýraznění2 4 2 12 3" xfId="15160"/>
    <cellStyle name="40 % – Zvýraznění2 4 2 12 3 2" xfId="30347"/>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2 9" xfId="47494"/>
    <cellStyle name="40 % – Zvýraznění2 4 2 13" xfId="7645"/>
    <cellStyle name="40 % – Zvýraznění2 4 2 13 2" xfId="22864"/>
    <cellStyle name="40 % – Zvýraznění2 4 2 14" xfId="11437"/>
    <cellStyle name="40 % – Zvýraznění2 4 2 14 2" xfId="26634"/>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14" xfId="47495"/>
    <cellStyle name="40 % – Zvýraznění2 4 2 2 2" xfId="3958"/>
    <cellStyle name="40 % – Zvýraznění2 4 2 2 2 2" xfId="9756"/>
    <cellStyle name="40 % – Zvýraznění2 4 2 2 2 2 2" xfId="24972"/>
    <cellStyle name="40 % – Zvýraznění2 4 2 2 2 3" xfId="13454"/>
    <cellStyle name="40 % – Zvýraznění2 4 2 2 2 3 2" xfId="28643"/>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2 9" xfId="47496"/>
    <cellStyle name="40 % – Zvýraznění2 4 2 2 3" xfId="3959"/>
    <cellStyle name="40 % – Zvýraznění2 4 2 2 3 2" xfId="9757"/>
    <cellStyle name="40 % – Zvýraznění2 4 2 2 3 2 2" xfId="24973"/>
    <cellStyle name="40 % – Zvýraznění2 4 2 2 3 3" xfId="13455"/>
    <cellStyle name="40 % – Zvýraznění2 4 2 2 3 3 2" xfId="28644"/>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3 9" xfId="47497"/>
    <cellStyle name="40 % – Zvýraznění2 4 2 2 4" xfId="3960"/>
    <cellStyle name="40 % – Zvýraznění2 4 2 2 4 2" xfId="9758"/>
    <cellStyle name="40 % – Zvýraznění2 4 2 2 4 2 2" xfId="24974"/>
    <cellStyle name="40 % – Zvýraznění2 4 2 2 4 3" xfId="13456"/>
    <cellStyle name="40 % – Zvýraznění2 4 2 2 4 3 2" xfId="28645"/>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4 9" xfId="47498"/>
    <cellStyle name="40 % – Zvýraznění2 4 2 2 5" xfId="3961"/>
    <cellStyle name="40 % – Zvýraznění2 4 2 2 5 2" xfId="11160"/>
    <cellStyle name="40 % – Zvýraznění2 4 2 2 5 2 2" xfId="26360"/>
    <cellStyle name="40 % – Zvýraznění2 4 2 2 5 3" xfId="13457"/>
    <cellStyle name="40 % – Zvýraznění2 4 2 2 5 3 2" xfId="28646"/>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5 9" xfId="47499"/>
    <cellStyle name="40 % – Zvýraznění2 4 2 2 6" xfId="7535"/>
    <cellStyle name="40 % – Zvýraznění2 4 2 2 6 2" xfId="11366"/>
    <cellStyle name="40 % – Zvýraznění2 4 2 2 6 2 2" xfId="26566"/>
    <cellStyle name="40 % – Zvýraznění2 4 2 2 6 3" xfId="15161"/>
    <cellStyle name="40 % – Zvýraznění2 4 2 2 6 3 2" xfId="30348"/>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6 9" xfId="47500"/>
    <cellStyle name="40 % – Zvýraznění2 4 2 2 7" xfId="7673"/>
    <cellStyle name="40 % – Zvýraznění2 4 2 2 7 2" xfId="22892"/>
    <cellStyle name="40 % – Zvýraznění2 4 2 2 8" xfId="11465"/>
    <cellStyle name="40 % – Zvýraznění2 4 2 2 8 2" xfId="26662"/>
    <cellStyle name="40 % – Zvýraznění2 4 2 2 9" xfId="15266"/>
    <cellStyle name="40 % – Zvýraznění2 4 2 2 9 2" xfId="30447"/>
    <cellStyle name="40 % – Zvýraznění2 4 2 20" xfId="47501"/>
    <cellStyle name="40 % – Zvýraznění2 4 2 3" xfId="504"/>
    <cellStyle name="40 % – Zvýraznění2 4 2 3 10" xfId="19187"/>
    <cellStyle name="40 % – Zvýraznění2 4 2 3 11" xfId="41854"/>
    <cellStyle name="40 % – Zvýraznění2 4 2 3 12" xfId="41855"/>
    <cellStyle name="40 % – Zvýraznění2 4 2 3 13" xfId="47502"/>
    <cellStyle name="40 % – Zvýraznění2 4 2 3 2" xfId="3962"/>
    <cellStyle name="40 % – Zvýraznění2 4 2 3 2 2" xfId="9759"/>
    <cellStyle name="40 % – Zvýraznění2 4 2 3 2 2 2" xfId="24975"/>
    <cellStyle name="40 % – Zvýraznění2 4 2 3 2 3" xfId="13458"/>
    <cellStyle name="40 % – Zvýraznění2 4 2 3 2 3 2" xfId="28647"/>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2 9" xfId="47503"/>
    <cellStyle name="40 % – Zvýraznění2 4 2 3 3" xfId="3963"/>
    <cellStyle name="40 % – Zvýraznění2 4 2 3 3 2" xfId="9760"/>
    <cellStyle name="40 % – Zvýraznění2 4 2 3 3 2 2" xfId="24976"/>
    <cellStyle name="40 % – Zvýraznění2 4 2 3 3 3" xfId="13459"/>
    <cellStyle name="40 % – Zvýraznění2 4 2 3 3 3 2" xfId="28648"/>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3 9" xfId="47504"/>
    <cellStyle name="40 % – Zvýraznění2 4 2 3 4" xfId="3964"/>
    <cellStyle name="40 % – Zvýraznění2 4 2 3 4 2" xfId="9761"/>
    <cellStyle name="40 % – Zvýraznění2 4 2 3 4 2 2" xfId="24977"/>
    <cellStyle name="40 % – Zvýraznění2 4 2 3 4 3" xfId="13460"/>
    <cellStyle name="40 % – Zvýraznění2 4 2 3 4 3 2" xfId="28649"/>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4 9" xfId="47505"/>
    <cellStyle name="40 % – Zvýraznění2 4 2 3 5" xfId="3965"/>
    <cellStyle name="40 % – Zvýraznění2 4 2 3 5 2" xfId="11118"/>
    <cellStyle name="40 % – Zvýraznění2 4 2 3 5 2 2" xfId="26318"/>
    <cellStyle name="40 % – Zvýraznění2 4 2 3 5 3" xfId="13461"/>
    <cellStyle name="40 % – Zvýraznění2 4 2 3 5 3 2" xfId="28650"/>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5 9" xfId="47506"/>
    <cellStyle name="40 % – Zvýraznění2 4 2 3 6" xfId="7752"/>
    <cellStyle name="40 % – Zvýraznění2 4 2 3 6 2" xfId="22971"/>
    <cellStyle name="40 % – Zvýraznění2 4 2 3 7" xfId="11581"/>
    <cellStyle name="40 % – Zvýraznění2 4 2 3 7 2" xfId="26777"/>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12" xfId="47507"/>
    <cellStyle name="40 % – Zvýraznění2 4 2 4 2" xfId="3967"/>
    <cellStyle name="40 % – Zvýraznění2 4 2 4 2 2" xfId="9762"/>
    <cellStyle name="40 % – Zvýraznění2 4 2 4 2 2 2" xfId="24978"/>
    <cellStyle name="40 % – Zvýraznění2 4 2 4 2 3" xfId="13463"/>
    <cellStyle name="40 % – Zvýraznění2 4 2 4 2 3 2" xfId="28652"/>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2 9" xfId="47508"/>
    <cellStyle name="40 % – Zvýraznění2 4 2 4 3" xfId="3968"/>
    <cellStyle name="40 % – Zvýraznění2 4 2 4 3 2" xfId="9763"/>
    <cellStyle name="40 % – Zvýraznění2 4 2 4 3 2 2" xfId="24979"/>
    <cellStyle name="40 % – Zvýraznění2 4 2 4 3 3" xfId="13464"/>
    <cellStyle name="40 % – Zvýraznění2 4 2 4 3 3 2" xfId="28653"/>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3 9" xfId="47509"/>
    <cellStyle name="40 % – Zvýraznění2 4 2 4 4" xfId="3969"/>
    <cellStyle name="40 % – Zvýraznění2 4 2 4 4 2" xfId="9764"/>
    <cellStyle name="40 % – Zvýraznění2 4 2 4 4 2 2" xfId="24980"/>
    <cellStyle name="40 % – Zvýraznění2 4 2 4 4 3" xfId="13465"/>
    <cellStyle name="40 % – Zvýraznění2 4 2 4 4 3 2" xfId="28654"/>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4 9" xfId="47510"/>
    <cellStyle name="40 % – Zvýraznění2 4 2 4 5" xfId="8169"/>
    <cellStyle name="40 % – Zvýraznění2 4 2 4 5 2" xfId="23385"/>
    <cellStyle name="40 % – Zvýraznění2 4 2 4 6" xfId="13462"/>
    <cellStyle name="40 % – Zvýraznění2 4 2 4 6 2" xfId="28651"/>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12" xfId="47511"/>
    <cellStyle name="40 % – Zvýraznění2 4 2 5 2" xfId="3971"/>
    <cellStyle name="40 % – Zvýraznění2 4 2 5 2 2" xfId="9765"/>
    <cellStyle name="40 % – Zvýraznění2 4 2 5 2 2 2" xfId="24981"/>
    <cellStyle name="40 % – Zvýraznění2 4 2 5 2 3" xfId="13467"/>
    <cellStyle name="40 % – Zvýraznění2 4 2 5 2 3 2" xfId="28656"/>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2 9" xfId="47512"/>
    <cellStyle name="40 % – Zvýraznění2 4 2 5 3" xfId="3972"/>
    <cellStyle name="40 % – Zvýraznění2 4 2 5 3 2" xfId="9766"/>
    <cellStyle name="40 % – Zvýraznění2 4 2 5 3 2 2" xfId="24982"/>
    <cellStyle name="40 % – Zvýraznění2 4 2 5 3 3" xfId="13468"/>
    <cellStyle name="40 % – Zvýraznění2 4 2 5 3 3 2" xfId="28657"/>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3 9" xfId="47513"/>
    <cellStyle name="40 % – Zvýraznění2 4 2 5 4" xfId="3973"/>
    <cellStyle name="40 % – Zvýraznění2 4 2 5 4 2" xfId="9767"/>
    <cellStyle name="40 % – Zvýraznění2 4 2 5 4 2 2" xfId="24983"/>
    <cellStyle name="40 % – Zvýraznění2 4 2 5 4 3" xfId="13469"/>
    <cellStyle name="40 % – Zvýraznění2 4 2 5 4 3 2" xfId="28658"/>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4 9" xfId="47514"/>
    <cellStyle name="40 % – Zvýraznění2 4 2 5 5" xfId="8251"/>
    <cellStyle name="40 % – Zvýraznění2 4 2 5 5 2" xfId="23467"/>
    <cellStyle name="40 % – Zvýraznění2 4 2 5 6" xfId="13466"/>
    <cellStyle name="40 % – Zvýraznění2 4 2 5 6 2" xfId="28655"/>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12" xfId="47515"/>
    <cellStyle name="40 % – Zvýraznění2 4 2 6 2" xfId="3975"/>
    <cellStyle name="40 % – Zvýraznění2 4 2 6 2 2" xfId="9768"/>
    <cellStyle name="40 % – Zvýraznění2 4 2 6 2 2 2" xfId="24984"/>
    <cellStyle name="40 % – Zvýraznění2 4 2 6 2 3" xfId="13471"/>
    <cellStyle name="40 % – Zvýraznění2 4 2 6 2 3 2" xfId="28660"/>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2 9" xfId="47516"/>
    <cellStyle name="40 % – Zvýraznění2 4 2 6 3" xfId="3976"/>
    <cellStyle name="40 % – Zvýraznění2 4 2 6 3 2" xfId="9769"/>
    <cellStyle name="40 % – Zvýraznění2 4 2 6 3 2 2" xfId="24985"/>
    <cellStyle name="40 % – Zvýraznění2 4 2 6 3 3" xfId="13472"/>
    <cellStyle name="40 % – Zvýraznění2 4 2 6 3 3 2" xfId="28661"/>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3 9" xfId="47517"/>
    <cellStyle name="40 % – Zvýraznění2 4 2 6 4" xfId="3977"/>
    <cellStyle name="40 % – Zvýraznění2 4 2 6 4 2" xfId="9770"/>
    <cellStyle name="40 % – Zvýraznění2 4 2 6 4 2 2" xfId="24986"/>
    <cellStyle name="40 % – Zvýraznění2 4 2 6 4 3" xfId="13473"/>
    <cellStyle name="40 % – Zvýraznění2 4 2 6 4 3 2" xfId="28662"/>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4 9" xfId="47518"/>
    <cellStyle name="40 % – Zvýraznění2 4 2 6 5" xfId="8339"/>
    <cellStyle name="40 % – Zvýraznění2 4 2 6 5 2" xfId="23555"/>
    <cellStyle name="40 % – Zvýraznění2 4 2 6 6" xfId="13470"/>
    <cellStyle name="40 % – Zvýraznění2 4 2 6 6 2" xfId="28659"/>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12" xfId="47519"/>
    <cellStyle name="40 % – Zvýraznění2 4 2 7 2" xfId="3979"/>
    <cellStyle name="40 % – Zvýraznění2 4 2 7 2 2" xfId="9771"/>
    <cellStyle name="40 % – Zvýraznění2 4 2 7 2 2 2" xfId="24987"/>
    <cellStyle name="40 % – Zvýraznění2 4 2 7 2 3" xfId="13475"/>
    <cellStyle name="40 % – Zvýraznění2 4 2 7 2 3 2" xfId="28664"/>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2 9" xfId="47520"/>
    <cellStyle name="40 % – Zvýraznění2 4 2 7 3" xfId="3980"/>
    <cellStyle name="40 % – Zvýraznění2 4 2 7 3 2" xfId="9772"/>
    <cellStyle name="40 % – Zvýraznění2 4 2 7 3 2 2" xfId="24988"/>
    <cellStyle name="40 % – Zvýraznění2 4 2 7 3 3" xfId="13476"/>
    <cellStyle name="40 % – Zvýraznění2 4 2 7 3 3 2" xfId="28665"/>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3 9" xfId="47521"/>
    <cellStyle name="40 % – Zvýraznění2 4 2 7 4" xfId="3981"/>
    <cellStyle name="40 % – Zvýraznění2 4 2 7 4 2" xfId="9773"/>
    <cellStyle name="40 % – Zvýraznění2 4 2 7 4 2 2" xfId="24989"/>
    <cellStyle name="40 % – Zvýraznění2 4 2 7 4 3" xfId="13477"/>
    <cellStyle name="40 % – Zvýraznění2 4 2 7 4 3 2" xfId="28666"/>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4 9" xfId="47522"/>
    <cellStyle name="40 % – Zvýraznění2 4 2 7 5" xfId="8422"/>
    <cellStyle name="40 % – Zvýraznění2 4 2 7 5 2" xfId="23638"/>
    <cellStyle name="40 % – Zvýraznění2 4 2 7 6" xfId="13474"/>
    <cellStyle name="40 % – Zvýraznění2 4 2 7 6 2" xfId="28663"/>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3" xfId="13478"/>
    <cellStyle name="40 % – Zvýraznění2 4 2 8 3 2" xfId="2866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8 9" xfId="47523"/>
    <cellStyle name="40 % – Zvýraznění2 4 2 9" xfId="3983"/>
    <cellStyle name="40 % – Zvýraznění2 4 2 9 2" xfId="9775"/>
    <cellStyle name="40 % – Zvýraznění2 4 2 9 2 2" xfId="24991"/>
    <cellStyle name="40 % – Zvýraznění2 4 2 9 3" xfId="13479"/>
    <cellStyle name="40 % – Zvýraznění2 4 2 9 3 2" xfId="28668"/>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 9 9" xfId="47524"/>
    <cellStyle name="40 % – Zvýraznění2 4 20" xfId="41900"/>
    <cellStyle name="40 % – Zvýraznění2 4 21" xfId="41901"/>
    <cellStyle name="40 % – Zvýraznění2 4 22" xfId="47525"/>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14" xfId="47526"/>
    <cellStyle name="40 % – Zvýraznění2 4 3 2" xfId="505"/>
    <cellStyle name="40 % – Zvýraznění2 4 3 2 10" xfId="47527"/>
    <cellStyle name="40 % – Zvýraznění2 4 3 2 2" xfId="3984"/>
    <cellStyle name="40 % – Zvýraznění2 4 3 2 2 2" xfId="11063"/>
    <cellStyle name="40 % – Zvýraznění2 4 3 2 2 2 2" xfId="26263"/>
    <cellStyle name="40 % – Zvýraznění2 4 3 2 2 3" xfId="13480"/>
    <cellStyle name="40 % – Zvýraznění2 4 3 2 2 3 2" xfId="28669"/>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2 9" xfId="47528"/>
    <cellStyle name="40 % – Zvýraznění2 4 3 2 3" xfId="7738"/>
    <cellStyle name="40 % – Zvýraznění2 4 3 2 3 2" xfId="22957"/>
    <cellStyle name="40 % – Zvýraznění2 4 3 2 4" xfId="11582"/>
    <cellStyle name="40 % – Zvýraznění2 4 3 2 4 2" xfId="26778"/>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3" xfId="13481"/>
    <cellStyle name="40 % – Zvýraznění2 4 3 3 3 2" xfId="28670"/>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3 9" xfId="47529"/>
    <cellStyle name="40 % – Zvýraznění2 4 3 4" xfId="3986"/>
    <cellStyle name="40 % – Zvýraznění2 4 3 4 2" xfId="9777"/>
    <cellStyle name="40 % – Zvýraznění2 4 3 4 2 2" xfId="24993"/>
    <cellStyle name="40 % – Zvýraznění2 4 3 4 3" xfId="13482"/>
    <cellStyle name="40 % – Zvýraznění2 4 3 4 3 2" xfId="28671"/>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4 9" xfId="47530"/>
    <cellStyle name="40 % – Zvýraznění2 4 3 5" xfId="3987"/>
    <cellStyle name="40 % – Zvýraznění2 4 3 5 2" xfId="11111"/>
    <cellStyle name="40 % – Zvýraznění2 4 3 5 2 2" xfId="26311"/>
    <cellStyle name="40 % – Zvýraznění2 4 3 5 3" xfId="13483"/>
    <cellStyle name="40 % – Zvýraznění2 4 3 5 3 2" xfId="28672"/>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5 9" xfId="47531"/>
    <cellStyle name="40 % – Zvýraznění2 4 3 6" xfId="7536"/>
    <cellStyle name="40 % – Zvýraznění2 4 3 6 2" xfId="11367"/>
    <cellStyle name="40 % – Zvýraznění2 4 3 6 2 2" xfId="26567"/>
    <cellStyle name="40 % – Zvýraznění2 4 3 6 3" xfId="15162"/>
    <cellStyle name="40 % – Zvýraznění2 4 3 6 3 2" xfId="30349"/>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6 9" xfId="47532"/>
    <cellStyle name="40 % – Zvýraznění2 4 3 7" xfId="7631"/>
    <cellStyle name="40 % – Zvýraznění2 4 3 7 2" xfId="22850"/>
    <cellStyle name="40 % – Zvýraznění2 4 3 8" xfId="11423"/>
    <cellStyle name="40 % – Zvýraznění2 4 3 8 2" xfId="26620"/>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14" xfId="47533"/>
    <cellStyle name="40 % – Zvýraznění2 4 4 2" xfId="3988"/>
    <cellStyle name="40 % – Zvýraznění2 4 4 2 2" xfId="9778"/>
    <cellStyle name="40 % – Zvýraznění2 4 4 2 2 2" xfId="24994"/>
    <cellStyle name="40 % – Zvýraznění2 4 4 2 3" xfId="13484"/>
    <cellStyle name="40 % – Zvýraznění2 4 4 2 3 2" xfId="28673"/>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2 9" xfId="47534"/>
    <cellStyle name="40 % – Zvýraznění2 4 4 3" xfId="3989"/>
    <cellStyle name="40 % – Zvýraznění2 4 4 3 2" xfId="9779"/>
    <cellStyle name="40 % – Zvýraznění2 4 4 3 2 2" xfId="24995"/>
    <cellStyle name="40 % – Zvýraznění2 4 4 3 3" xfId="13485"/>
    <cellStyle name="40 % – Zvýraznění2 4 4 3 3 2" xfId="28674"/>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3 9" xfId="47535"/>
    <cellStyle name="40 % – Zvýraznění2 4 4 4" xfId="3990"/>
    <cellStyle name="40 % – Zvýraznění2 4 4 4 2" xfId="9780"/>
    <cellStyle name="40 % – Zvýraznění2 4 4 4 2 2" xfId="24996"/>
    <cellStyle name="40 % – Zvýraznění2 4 4 4 3" xfId="13486"/>
    <cellStyle name="40 % – Zvýraznění2 4 4 4 3 2" xfId="28675"/>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4 9" xfId="47536"/>
    <cellStyle name="40 % – Zvýraznění2 4 4 5" xfId="3991"/>
    <cellStyle name="40 % – Zvýraznění2 4 4 5 2" xfId="11137"/>
    <cellStyle name="40 % – Zvýraznění2 4 4 5 2 2" xfId="26337"/>
    <cellStyle name="40 % – Zvýraznění2 4 4 5 3" xfId="13487"/>
    <cellStyle name="40 % – Zvýraznění2 4 4 5 3 2" xfId="28676"/>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5 9" xfId="47537"/>
    <cellStyle name="40 % – Zvýraznění2 4 4 6" xfId="7537"/>
    <cellStyle name="40 % – Zvýraznění2 4 4 6 2" xfId="11368"/>
    <cellStyle name="40 % – Zvýraznění2 4 4 6 2 2" xfId="26568"/>
    <cellStyle name="40 % – Zvýraznění2 4 4 6 3" xfId="15163"/>
    <cellStyle name="40 % – Zvýraznění2 4 4 6 3 2" xfId="30350"/>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6 9" xfId="47538"/>
    <cellStyle name="40 % – Zvýraznění2 4 4 7" xfId="7659"/>
    <cellStyle name="40 % – Zvýraznění2 4 4 7 2" xfId="22878"/>
    <cellStyle name="40 % – Zvýraznění2 4 4 8" xfId="11451"/>
    <cellStyle name="40 % – Zvýraznění2 4 4 8 2" xfId="26648"/>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13" xfId="47539"/>
    <cellStyle name="40 % – Zvýraznění2 4 5 2" xfId="3992"/>
    <cellStyle name="40 % – Zvýraznění2 4 5 2 2" xfId="9781"/>
    <cellStyle name="40 % – Zvýraznění2 4 5 2 2 2" xfId="24997"/>
    <cellStyle name="40 % – Zvýraznění2 4 5 2 3" xfId="13488"/>
    <cellStyle name="40 % – Zvýraznění2 4 5 2 3 2" xfId="28677"/>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2 9" xfId="47540"/>
    <cellStyle name="40 % – Zvýraznění2 4 5 3" xfId="3993"/>
    <cellStyle name="40 % – Zvýraznění2 4 5 3 2" xfId="9782"/>
    <cellStyle name="40 % – Zvýraznění2 4 5 3 2 2" xfId="24998"/>
    <cellStyle name="40 % – Zvýraznění2 4 5 3 3" xfId="13489"/>
    <cellStyle name="40 % – Zvýraznění2 4 5 3 3 2" xfId="28678"/>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3 9" xfId="47541"/>
    <cellStyle name="40 % – Zvýraznění2 4 5 4" xfId="3994"/>
    <cellStyle name="40 % – Zvýraznění2 4 5 4 2" xfId="9783"/>
    <cellStyle name="40 % – Zvýraznění2 4 5 4 2 2" xfId="24999"/>
    <cellStyle name="40 % – Zvýraznění2 4 5 4 3" xfId="13490"/>
    <cellStyle name="40 % – Zvýraznění2 4 5 4 3 2" xfId="28679"/>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4 9" xfId="47542"/>
    <cellStyle name="40 % – Zvýraznění2 4 5 5" xfId="3995"/>
    <cellStyle name="40 % – Zvýraznění2 4 5 5 2" xfId="11048"/>
    <cellStyle name="40 % – Zvýraznění2 4 5 5 2 2" xfId="26248"/>
    <cellStyle name="40 % – Zvýraznění2 4 5 5 3" xfId="13491"/>
    <cellStyle name="40 % – Zvýraznění2 4 5 5 3 2" xfId="28680"/>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5 9" xfId="47543"/>
    <cellStyle name="40 % – Zvýraznění2 4 5 6" xfId="7724"/>
    <cellStyle name="40 % – Zvýraznění2 4 5 6 2" xfId="22943"/>
    <cellStyle name="40 % – Zvýraznění2 4 5 7" xfId="11583"/>
    <cellStyle name="40 % – Zvýraznění2 4 5 7 2" xfId="26779"/>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12" xfId="47544"/>
    <cellStyle name="40 % – Zvýraznění2 4 6 2" xfId="3997"/>
    <cellStyle name="40 % – Zvýraznění2 4 6 2 2" xfId="9784"/>
    <cellStyle name="40 % – Zvýraznění2 4 6 2 2 2" xfId="25000"/>
    <cellStyle name="40 % – Zvýraznění2 4 6 2 3" xfId="13493"/>
    <cellStyle name="40 % – Zvýraznění2 4 6 2 3 2" xfId="28682"/>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2 9" xfId="47545"/>
    <cellStyle name="40 % – Zvýraznění2 4 6 3" xfId="3998"/>
    <cellStyle name="40 % – Zvýraznění2 4 6 3 2" xfId="9785"/>
    <cellStyle name="40 % – Zvýraznění2 4 6 3 2 2" xfId="25001"/>
    <cellStyle name="40 % – Zvýraznění2 4 6 3 3" xfId="13494"/>
    <cellStyle name="40 % – Zvýraznění2 4 6 3 3 2" xfId="28683"/>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3 9" xfId="47546"/>
    <cellStyle name="40 % – Zvýraznění2 4 6 4" xfId="3999"/>
    <cellStyle name="40 % – Zvýraznění2 4 6 4 2" xfId="9786"/>
    <cellStyle name="40 % – Zvýraznění2 4 6 4 2 2" xfId="25002"/>
    <cellStyle name="40 % – Zvýraznění2 4 6 4 3" xfId="13495"/>
    <cellStyle name="40 % – Zvýraznění2 4 6 4 3 2" xfId="28684"/>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4 9" xfId="47547"/>
    <cellStyle name="40 % – Zvýraznění2 4 6 5" xfId="7945"/>
    <cellStyle name="40 % – Zvýraznění2 4 6 5 2" xfId="23162"/>
    <cellStyle name="40 % – Zvýraznění2 4 6 6" xfId="13492"/>
    <cellStyle name="40 % – Zvýraznění2 4 6 6 2" xfId="28681"/>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12" xfId="47548"/>
    <cellStyle name="40 % – Zvýraznění2 4 7 2" xfId="4001"/>
    <cellStyle name="40 % – Zvýraznění2 4 7 2 2" xfId="9787"/>
    <cellStyle name="40 % – Zvýraznění2 4 7 2 2 2" xfId="25003"/>
    <cellStyle name="40 % – Zvýraznění2 4 7 2 3" xfId="13497"/>
    <cellStyle name="40 % – Zvýraznění2 4 7 2 3 2" xfId="28686"/>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2 9" xfId="47549"/>
    <cellStyle name="40 % – Zvýraznění2 4 7 3" xfId="4002"/>
    <cellStyle name="40 % – Zvýraznění2 4 7 3 2" xfId="9788"/>
    <cellStyle name="40 % – Zvýraznění2 4 7 3 2 2" xfId="25004"/>
    <cellStyle name="40 % – Zvýraznění2 4 7 3 3" xfId="13498"/>
    <cellStyle name="40 % – Zvýraznění2 4 7 3 3 2" xfId="28687"/>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3 9" xfId="47550"/>
    <cellStyle name="40 % – Zvýraznění2 4 7 4" xfId="4003"/>
    <cellStyle name="40 % – Zvýraznění2 4 7 4 2" xfId="9789"/>
    <cellStyle name="40 % – Zvýraznění2 4 7 4 2 2" xfId="25005"/>
    <cellStyle name="40 % – Zvýraznění2 4 7 4 3" xfId="13499"/>
    <cellStyle name="40 % – Zvýraznění2 4 7 4 3 2" xfId="28688"/>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4 9" xfId="47551"/>
    <cellStyle name="40 % – Zvýraznění2 4 7 5" xfId="8003"/>
    <cellStyle name="40 % – Zvýraznění2 4 7 5 2" xfId="23220"/>
    <cellStyle name="40 % – Zvýraznění2 4 7 6" xfId="13496"/>
    <cellStyle name="40 % – Zvýraznění2 4 7 6 2" xfId="28685"/>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12" xfId="47552"/>
    <cellStyle name="40 % – Zvýraznění2 4 8 2" xfId="4005"/>
    <cellStyle name="40 % – Zvýraznění2 4 8 2 2" xfId="9790"/>
    <cellStyle name="40 % – Zvýraznění2 4 8 2 2 2" xfId="25006"/>
    <cellStyle name="40 % – Zvýraznění2 4 8 2 3" xfId="13501"/>
    <cellStyle name="40 % – Zvýraznění2 4 8 2 3 2" xfId="28690"/>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2 9" xfId="47553"/>
    <cellStyle name="40 % – Zvýraznění2 4 8 3" xfId="4006"/>
    <cellStyle name="40 % – Zvýraznění2 4 8 3 2" xfId="9791"/>
    <cellStyle name="40 % – Zvýraznění2 4 8 3 2 2" xfId="25007"/>
    <cellStyle name="40 % – Zvýraznění2 4 8 3 3" xfId="13502"/>
    <cellStyle name="40 % – Zvýraznění2 4 8 3 3 2" xfId="28691"/>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3 9" xfId="47554"/>
    <cellStyle name="40 % – Zvýraznění2 4 8 4" xfId="4007"/>
    <cellStyle name="40 % – Zvýraznění2 4 8 4 2" xfId="9792"/>
    <cellStyle name="40 % – Zvýraznění2 4 8 4 2 2" xfId="25008"/>
    <cellStyle name="40 % – Zvýraznění2 4 8 4 3" xfId="13503"/>
    <cellStyle name="40 % – Zvýraznění2 4 8 4 3 2" xfId="28692"/>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4 9" xfId="47555"/>
    <cellStyle name="40 % – Zvýraznění2 4 8 5" xfId="8161"/>
    <cellStyle name="40 % – Zvýraznění2 4 8 5 2" xfId="23377"/>
    <cellStyle name="40 % – Zvýraznění2 4 8 6" xfId="13500"/>
    <cellStyle name="40 % – Zvýraznění2 4 8 6 2" xfId="28689"/>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12" xfId="47556"/>
    <cellStyle name="40 % – Zvýraznění2 4 9 2" xfId="4009"/>
    <cellStyle name="40 % – Zvýraznění2 4 9 2 2" xfId="9793"/>
    <cellStyle name="40 % – Zvýraznění2 4 9 2 2 2" xfId="25009"/>
    <cellStyle name="40 % – Zvýraznění2 4 9 2 3" xfId="13505"/>
    <cellStyle name="40 % – Zvýraznění2 4 9 2 3 2" xfId="28694"/>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2 9" xfId="47557"/>
    <cellStyle name="40 % – Zvýraznění2 4 9 3" xfId="4010"/>
    <cellStyle name="40 % – Zvýraznění2 4 9 3 2" xfId="9794"/>
    <cellStyle name="40 % – Zvýraznění2 4 9 3 2 2" xfId="25010"/>
    <cellStyle name="40 % – Zvýraznění2 4 9 3 3" xfId="13506"/>
    <cellStyle name="40 % – Zvýraznění2 4 9 3 3 2" xfId="28695"/>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3 9" xfId="47558"/>
    <cellStyle name="40 % – Zvýraznění2 4 9 4" xfId="4011"/>
    <cellStyle name="40 % – Zvýraznění2 4 9 4 2" xfId="9795"/>
    <cellStyle name="40 % – Zvýraznění2 4 9 4 2 2" xfId="25011"/>
    <cellStyle name="40 % – Zvýraznění2 4 9 4 3" xfId="13507"/>
    <cellStyle name="40 % – Zvýraznění2 4 9 4 3 2" xfId="28696"/>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4 9" xfId="47559"/>
    <cellStyle name="40 % – Zvýraznění2 4 9 5" xfId="8243"/>
    <cellStyle name="40 % – Zvýraznění2 4 9 5 2" xfId="23459"/>
    <cellStyle name="40 % – Zvýraznění2 4 9 6" xfId="13504"/>
    <cellStyle name="40 % – Zvýraznění2 4 9 6 2" xfId="28693"/>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3" xfId="13508"/>
    <cellStyle name="40 % – Zvýraznění2 5 10 3 2" xfId="286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0 9" xfId="47560"/>
    <cellStyle name="40 % – Zvýraznění2 5 11" xfId="4013"/>
    <cellStyle name="40 % – Zvýraznění2 5 11 2" xfId="9797"/>
    <cellStyle name="40 % – Zvýraznění2 5 11 2 2" xfId="25013"/>
    <cellStyle name="40 % – Zvýraznění2 5 11 3" xfId="13509"/>
    <cellStyle name="40 % – Zvýraznění2 5 11 3 2" xfId="28698"/>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1 9" xfId="47561"/>
    <cellStyle name="40 % – Zvýraznění2 5 12" xfId="4014"/>
    <cellStyle name="40 % – Zvýraznění2 5 12 2" xfId="11225"/>
    <cellStyle name="40 % – Zvýraznění2 5 12 2 2" xfId="26425"/>
    <cellStyle name="40 % – Zvýraznění2 5 12 3" xfId="13510"/>
    <cellStyle name="40 % – Zvýraznění2 5 12 3 2" xfId="28699"/>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2 9" xfId="47562"/>
    <cellStyle name="40 % – Zvýraznění2 5 13" xfId="7701"/>
    <cellStyle name="40 % – Zvýraznění2 5 13 2" xfId="22920"/>
    <cellStyle name="40 % – Zvýraznění2 5 14" xfId="11584"/>
    <cellStyle name="40 % – Zvýraznění2 5 14 2" xfId="26780"/>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13" xfId="47563"/>
    <cellStyle name="40 % – Zvýraznění2 5 2 2" xfId="4015"/>
    <cellStyle name="40 % – Zvýraznění2 5 2 2 2" xfId="9798"/>
    <cellStyle name="40 % – Zvýraznění2 5 2 2 2 2" xfId="25014"/>
    <cellStyle name="40 % – Zvýraznění2 5 2 2 3" xfId="13511"/>
    <cellStyle name="40 % – Zvýraznění2 5 2 2 3 2" xfId="28700"/>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2 9" xfId="47564"/>
    <cellStyle name="40 % – Zvýraznění2 5 2 3" xfId="4016"/>
    <cellStyle name="40 % – Zvýraznění2 5 2 3 2" xfId="9799"/>
    <cellStyle name="40 % – Zvýraznění2 5 2 3 2 2" xfId="25015"/>
    <cellStyle name="40 % – Zvýraznění2 5 2 3 3" xfId="13512"/>
    <cellStyle name="40 % – Zvýraznění2 5 2 3 3 2" xfId="28701"/>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3 9" xfId="47565"/>
    <cellStyle name="40 % – Zvýraznění2 5 2 4" xfId="4017"/>
    <cellStyle name="40 % – Zvýraznění2 5 2 4 2" xfId="9800"/>
    <cellStyle name="40 % – Zvýraznění2 5 2 4 2 2" xfId="25016"/>
    <cellStyle name="40 % – Zvýraznění2 5 2 4 3" xfId="13513"/>
    <cellStyle name="40 % – Zvýraznění2 5 2 4 3 2" xfId="28702"/>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4 9" xfId="47566"/>
    <cellStyle name="40 % – Zvýraznění2 5 2 5" xfId="4018"/>
    <cellStyle name="40 % – Zvýraznění2 5 2 5 2" xfId="11078"/>
    <cellStyle name="40 % – Zvýraznění2 5 2 5 2 2" xfId="26278"/>
    <cellStyle name="40 % – Zvýraznění2 5 2 5 3" xfId="13514"/>
    <cellStyle name="40 % – Zvýraznění2 5 2 5 3 2" xfId="28703"/>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5 9" xfId="47567"/>
    <cellStyle name="40 % – Zvýraznění2 5 2 6" xfId="7842"/>
    <cellStyle name="40 % – Zvýraznění2 5 2 6 2" xfId="23061"/>
    <cellStyle name="40 % – Zvýraznění2 5 2 7" xfId="11585"/>
    <cellStyle name="40 % – Zvýraznění2 5 2 7 2" xfId="26781"/>
    <cellStyle name="40 % – Zvýraznění2 5 2 8" xfId="15385"/>
    <cellStyle name="40 % – Zvýraznění2 5 2 8 2" xfId="30566"/>
    <cellStyle name="40 % – Zvýraznění2 5 2 9" xfId="34371"/>
    <cellStyle name="40 % – Zvýraznění2 5 20" xfId="47568"/>
    <cellStyle name="40 % – Zvýraznění2 5 3" xfId="509"/>
    <cellStyle name="40 % – Zvýraznění2 5 3 10" xfId="19192"/>
    <cellStyle name="40 % – Zvýraznění2 5 3 11" xfId="41988"/>
    <cellStyle name="40 % – Zvýraznění2 5 3 12" xfId="41989"/>
    <cellStyle name="40 % – Zvýraznění2 5 3 13" xfId="47569"/>
    <cellStyle name="40 % – Zvýraznění2 5 3 2" xfId="4019"/>
    <cellStyle name="40 % – Zvýraznění2 5 3 2 2" xfId="9801"/>
    <cellStyle name="40 % – Zvýraznění2 5 3 2 2 2" xfId="25017"/>
    <cellStyle name="40 % – Zvýraznění2 5 3 2 3" xfId="13515"/>
    <cellStyle name="40 % – Zvýraznění2 5 3 2 3 2" xfId="28704"/>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2 9" xfId="47570"/>
    <cellStyle name="40 % – Zvýraznění2 5 3 3" xfId="4020"/>
    <cellStyle name="40 % – Zvýraznění2 5 3 3 2" xfId="9802"/>
    <cellStyle name="40 % – Zvýraznění2 5 3 3 2 2" xfId="25018"/>
    <cellStyle name="40 % – Zvýraznění2 5 3 3 3" xfId="13516"/>
    <cellStyle name="40 % – Zvýraznění2 5 3 3 3 2" xfId="28705"/>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3 9" xfId="47571"/>
    <cellStyle name="40 % – Zvýraznění2 5 3 4" xfId="4021"/>
    <cellStyle name="40 % – Zvýraznění2 5 3 4 2" xfId="9803"/>
    <cellStyle name="40 % – Zvýraznění2 5 3 4 2 2" xfId="25019"/>
    <cellStyle name="40 % – Zvýraznění2 5 3 4 3" xfId="13517"/>
    <cellStyle name="40 % – Zvýraznění2 5 3 4 3 2" xfId="28706"/>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4 9" xfId="47572"/>
    <cellStyle name="40 % – Zvýraznění2 5 3 5" xfId="4022"/>
    <cellStyle name="40 % – Zvýraznění2 5 3 5 2" xfId="11123"/>
    <cellStyle name="40 % – Zvýraznění2 5 3 5 2 2" xfId="26323"/>
    <cellStyle name="40 % – Zvýraznění2 5 3 5 3" xfId="13518"/>
    <cellStyle name="40 % – Zvýraznění2 5 3 5 3 2" xfId="2870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5 9" xfId="47573"/>
    <cellStyle name="40 % – Zvýraznění2 5 3 6" xfId="7699"/>
    <cellStyle name="40 % – Zvýraznění2 5 3 6 2" xfId="22918"/>
    <cellStyle name="40 % – Zvýraznění2 5 3 7" xfId="11586"/>
    <cellStyle name="40 % – Zvýraznění2 5 3 7 2" xfId="2678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12" xfId="47574"/>
    <cellStyle name="40 % – Zvýraznění2 5 4 2" xfId="4024"/>
    <cellStyle name="40 % – Zvýraznění2 5 4 2 2" xfId="9804"/>
    <cellStyle name="40 % – Zvýraznění2 5 4 2 2 2" xfId="25020"/>
    <cellStyle name="40 % – Zvýraznění2 5 4 2 3" xfId="13520"/>
    <cellStyle name="40 % – Zvýraznění2 5 4 2 3 2" xfId="28709"/>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2 9" xfId="47575"/>
    <cellStyle name="40 % – Zvýraznění2 5 4 3" xfId="4025"/>
    <cellStyle name="40 % – Zvýraznění2 5 4 3 2" xfId="9805"/>
    <cellStyle name="40 % – Zvýraznění2 5 4 3 2 2" xfId="25021"/>
    <cellStyle name="40 % – Zvýraznění2 5 4 3 3" xfId="13521"/>
    <cellStyle name="40 % – Zvýraznění2 5 4 3 3 2" xfId="28710"/>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3 9" xfId="47576"/>
    <cellStyle name="40 % – Zvýraznění2 5 4 4" xfId="4026"/>
    <cellStyle name="40 % – Zvýraznění2 5 4 4 2" xfId="9806"/>
    <cellStyle name="40 % – Zvýraznění2 5 4 4 2 2" xfId="25022"/>
    <cellStyle name="40 % – Zvýraznění2 5 4 4 3" xfId="13522"/>
    <cellStyle name="40 % – Zvýraznění2 5 4 4 3 2" xfId="28711"/>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4 9" xfId="47577"/>
    <cellStyle name="40 % – Zvýraznění2 5 4 5" xfId="8056"/>
    <cellStyle name="40 % – Zvýraznění2 5 4 5 2" xfId="23272"/>
    <cellStyle name="40 % – Zvýraznění2 5 4 6" xfId="13519"/>
    <cellStyle name="40 % – Zvýraznění2 5 4 6 2" xfId="28708"/>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12" xfId="47578"/>
    <cellStyle name="40 % – Zvýraznění2 5 5 2" xfId="4028"/>
    <cellStyle name="40 % – Zvýraznění2 5 5 2 2" xfId="9807"/>
    <cellStyle name="40 % – Zvýraznění2 5 5 2 2 2" xfId="25023"/>
    <cellStyle name="40 % – Zvýraznění2 5 5 2 3" xfId="13524"/>
    <cellStyle name="40 % – Zvýraznění2 5 5 2 3 2" xfId="28713"/>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2 9" xfId="47579"/>
    <cellStyle name="40 % – Zvýraznění2 5 5 3" xfId="4029"/>
    <cellStyle name="40 % – Zvýraznění2 5 5 3 2" xfId="9808"/>
    <cellStyle name="40 % – Zvýraznění2 5 5 3 2 2" xfId="25024"/>
    <cellStyle name="40 % – Zvýraznění2 5 5 3 3" xfId="13525"/>
    <cellStyle name="40 % – Zvýraznění2 5 5 3 3 2" xfId="28714"/>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3 9" xfId="47580"/>
    <cellStyle name="40 % – Zvýraznění2 5 5 4" xfId="4030"/>
    <cellStyle name="40 % – Zvýraznění2 5 5 4 2" xfId="9809"/>
    <cellStyle name="40 % – Zvýraznění2 5 5 4 2 2" xfId="25025"/>
    <cellStyle name="40 % – Zvýraznění2 5 5 4 3" xfId="13526"/>
    <cellStyle name="40 % – Zvýraznění2 5 5 4 3 2" xfId="28715"/>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4 9" xfId="47581"/>
    <cellStyle name="40 % – Zvýraznění2 5 5 5" xfId="8136"/>
    <cellStyle name="40 % – Zvýraznění2 5 5 5 2" xfId="23352"/>
    <cellStyle name="40 % – Zvýraznění2 5 5 6" xfId="13523"/>
    <cellStyle name="40 % – Zvýraznění2 5 5 6 2" xfId="2871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12" xfId="47582"/>
    <cellStyle name="40 % – Zvýraznění2 5 6 2" xfId="4032"/>
    <cellStyle name="40 % – Zvýraznění2 5 6 2 2" xfId="9810"/>
    <cellStyle name="40 % – Zvýraznění2 5 6 2 2 2" xfId="25026"/>
    <cellStyle name="40 % – Zvýraznění2 5 6 2 3" xfId="13528"/>
    <cellStyle name="40 % – Zvýraznění2 5 6 2 3 2" xfId="2871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2 9" xfId="47583"/>
    <cellStyle name="40 % – Zvýraznění2 5 6 3" xfId="4033"/>
    <cellStyle name="40 % – Zvýraznění2 5 6 3 2" xfId="9811"/>
    <cellStyle name="40 % – Zvýraznění2 5 6 3 2 2" xfId="25027"/>
    <cellStyle name="40 % – Zvýraznění2 5 6 3 3" xfId="13529"/>
    <cellStyle name="40 % – Zvýraznění2 5 6 3 3 2" xfId="28718"/>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3 9" xfId="47584"/>
    <cellStyle name="40 % – Zvýraznění2 5 6 4" xfId="4034"/>
    <cellStyle name="40 % – Zvýraznění2 5 6 4 2" xfId="9812"/>
    <cellStyle name="40 % – Zvýraznění2 5 6 4 2 2" xfId="25028"/>
    <cellStyle name="40 % – Zvýraznění2 5 6 4 3" xfId="13530"/>
    <cellStyle name="40 % – Zvýraznění2 5 6 4 3 2" xfId="28719"/>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4 9" xfId="47585"/>
    <cellStyle name="40 % – Zvýraznění2 5 6 5" xfId="8218"/>
    <cellStyle name="40 % – Zvýraznění2 5 6 5 2" xfId="23434"/>
    <cellStyle name="40 % – Zvýraznění2 5 6 6" xfId="13527"/>
    <cellStyle name="40 % – Zvýraznění2 5 6 6 2" xfId="28716"/>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12" xfId="47586"/>
    <cellStyle name="40 % – Zvýraznění2 5 7 2" xfId="4036"/>
    <cellStyle name="40 % – Zvýraznění2 5 7 2 2" xfId="9813"/>
    <cellStyle name="40 % – Zvýraznění2 5 7 2 2 2" xfId="25029"/>
    <cellStyle name="40 % – Zvýraznění2 5 7 2 3" xfId="13532"/>
    <cellStyle name="40 % – Zvýraznění2 5 7 2 3 2" xfId="28721"/>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2 9" xfId="47587"/>
    <cellStyle name="40 % – Zvýraznění2 5 7 3" xfId="4037"/>
    <cellStyle name="40 % – Zvýraznění2 5 7 3 2" xfId="9814"/>
    <cellStyle name="40 % – Zvýraznění2 5 7 3 2 2" xfId="25030"/>
    <cellStyle name="40 % – Zvýraznění2 5 7 3 3" xfId="13533"/>
    <cellStyle name="40 % – Zvýraznění2 5 7 3 3 2" xfId="2872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3 9" xfId="47588"/>
    <cellStyle name="40 % – Zvýraznění2 5 7 4" xfId="4038"/>
    <cellStyle name="40 % – Zvýraznění2 5 7 4 2" xfId="9815"/>
    <cellStyle name="40 % – Zvýraznění2 5 7 4 2 2" xfId="25031"/>
    <cellStyle name="40 % – Zvýraznění2 5 7 4 3" xfId="13534"/>
    <cellStyle name="40 % – Zvýraznění2 5 7 4 3 2" xfId="28723"/>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4 9" xfId="47589"/>
    <cellStyle name="40 % – Zvýraznění2 5 7 5" xfId="8311"/>
    <cellStyle name="40 % – Zvýraznění2 5 7 5 2" xfId="23527"/>
    <cellStyle name="40 % – Zvýraznění2 5 7 6" xfId="13531"/>
    <cellStyle name="40 % – Zvýraznění2 5 7 6 2" xfId="28720"/>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12" xfId="47590"/>
    <cellStyle name="40 % – Zvýraznění2 5 8 2" xfId="4040"/>
    <cellStyle name="40 % – Zvýraznění2 5 8 2 2" xfId="9816"/>
    <cellStyle name="40 % – Zvýraznění2 5 8 2 2 2" xfId="25032"/>
    <cellStyle name="40 % – Zvýraznění2 5 8 2 3" xfId="13536"/>
    <cellStyle name="40 % – Zvýraznění2 5 8 2 3 2" xfId="28725"/>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2 9" xfId="47591"/>
    <cellStyle name="40 % – Zvýraznění2 5 8 3" xfId="4041"/>
    <cellStyle name="40 % – Zvýraznění2 5 8 3 2" xfId="9817"/>
    <cellStyle name="40 % – Zvýraznění2 5 8 3 2 2" xfId="25033"/>
    <cellStyle name="40 % – Zvýraznění2 5 8 3 3" xfId="13537"/>
    <cellStyle name="40 % – Zvýraznění2 5 8 3 3 2" xfId="28726"/>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3 9" xfId="47592"/>
    <cellStyle name="40 % – Zvýraznění2 5 8 4" xfId="4042"/>
    <cellStyle name="40 % – Zvýraznění2 5 8 4 2" xfId="9818"/>
    <cellStyle name="40 % – Zvýraznění2 5 8 4 2 2" xfId="25034"/>
    <cellStyle name="40 % – Zvýraznění2 5 8 4 3" xfId="13538"/>
    <cellStyle name="40 % – Zvýraznění2 5 8 4 3 2" xfId="2872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4 9" xfId="47593"/>
    <cellStyle name="40 % – Zvýraznění2 5 8 5" xfId="8394"/>
    <cellStyle name="40 % – Zvýraznění2 5 8 5 2" xfId="23610"/>
    <cellStyle name="40 % – Zvýraznění2 5 8 6" xfId="13535"/>
    <cellStyle name="40 % – Zvýraznění2 5 8 6 2" xfId="28724"/>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3" xfId="13539"/>
    <cellStyle name="40 % – Zvýraznění2 5 9 3 2" xfId="28728"/>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5 9 9" xfId="47594"/>
    <cellStyle name="40 % – Zvýraznění2 6" xfId="510"/>
    <cellStyle name="40 % – Zvýraznění2 6 10" xfId="4044"/>
    <cellStyle name="40 % – Zvýraznění2 6 10 2" xfId="9820"/>
    <cellStyle name="40 % – Zvýraznění2 6 10 2 2" xfId="25036"/>
    <cellStyle name="40 % – Zvýraznění2 6 10 3" xfId="13540"/>
    <cellStyle name="40 % – Zvýraznění2 6 10 3 2" xfId="28729"/>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0 9" xfId="47595"/>
    <cellStyle name="40 % – Zvýraznění2 6 11" xfId="4045"/>
    <cellStyle name="40 % – Zvýraznění2 6 11 2" xfId="11189"/>
    <cellStyle name="40 % – Zvýraznění2 6 11 2 2" xfId="26389"/>
    <cellStyle name="40 % – Zvýraznění2 6 11 3" xfId="13541"/>
    <cellStyle name="40 % – Zvýraznění2 6 11 3 2" xfId="28730"/>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1 9" xfId="47596"/>
    <cellStyle name="40 % – Zvýraznění2 6 12" xfId="7828"/>
    <cellStyle name="40 % – Zvýraznění2 6 12 2" xfId="23047"/>
    <cellStyle name="40 % – Zvýraznění2 6 13" xfId="11587"/>
    <cellStyle name="40 % – Zvýraznění2 6 13 2" xfId="26783"/>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19" xfId="47597"/>
    <cellStyle name="40 % – Zvýraznění2 6 2" xfId="4046"/>
    <cellStyle name="40 % – Zvýraznění2 6 2 10" xfId="42046"/>
    <cellStyle name="40 % – Zvýraznění2 6 2 11" xfId="42047"/>
    <cellStyle name="40 % – Zvýraznění2 6 2 12" xfId="47598"/>
    <cellStyle name="40 % – Zvýraznění2 6 2 2" xfId="4047"/>
    <cellStyle name="40 % – Zvýraznění2 6 2 2 2" xfId="9821"/>
    <cellStyle name="40 % – Zvýraznění2 6 2 2 2 2" xfId="25037"/>
    <cellStyle name="40 % – Zvýraznění2 6 2 2 3" xfId="13543"/>
    <cellStyle name="40 % – Zvýraznění2 6 2 2 3 2" xfId="28732"/>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2 9" xfId="47599"/>
    <cellStyle name="40 % – Zvýraznění2 6 2 3" xfId="4048"/>
    <cellStyle name="40 % – Zvýraznění2 6 2 3 2" xfId="9822"/>
    <cellStyle name="40 % – Zvýraznění2 6 2 3 2 2" xfId="25038"/>
    <cellStyle name="40 % – Zvýraznění2 6 2 3 3" xfId="13544"/>
    <cellStyle name="40 % – Zvýraznění2 6 2 3 3 2" xfId="28733"/>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3 9" xfId="47600"/>
    <cellStyle name="40 % – Zvýraznění2 6 2 4" xfId="4049"/>
    <cellStyle name="40 % – Zvýraznění2 6 2 4 2" xfId="9823"/>
    <cellStyle name="40 % – Zvýraznění2 6 2 4 2 2" xfId="25039"/>
    <cellStyle name="40 % – Zvýraznění2 6 2 4 3" xfId="13545"/>
    <cellStyle name="40 % – Zvýraznění2 6 2 4 3 2" xfId="28734"/>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4 9" xfId="47601"/>
    <cellStyle name="40 % – Zvýraznění2 6 2 5" xfId="7903"/>
    <cellStyle name="40 % – Zvýraznění2 6 2 5 2" xfId="23120"/>
    <cellStyle name="40 % – Zvýraznění2 6 2 6" xfId="13542"/>
    <cellStyle name="40 % – Zvýraznění2 6 2 6 2" xfId="28731"/>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12" xfId="47602"/>
    <cellStyle name="40 % – Zvýraznění2 6 3 2" xfId="4051"/>
    <cellStyle name="40 % – Zvýraznění2 6 3 2 2" xfId="9824"/>
    <cellStyle name="40 % – Zvýraznění2 6 3 2 2 2" xfId="25040"/>
    <cellStyle name="40 % – Zvýraznění2 6 3 2 3" xfId="13547"/>
    <cellStyle name="40 % – Zvýraznění2 6 3 2 3 2" xfId="28736"/>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2 9" xfId="47603"/>
    <cellStyle name="40 % – Zvýraznění2 6 3 3" xfId="4052"/>
    <cellStyle name="40 % – Zvýraznění2 6 3 3 2" xfId="9825"/>
    <cellStyle name="40 % – Zvýraznění2 6 3 3 2 2" xfId="25041"/>
    <cellStyle name="40 % – Zvýraznění2 6 3 3 3" xfId="13548"/>
    <cellStyle name="40 % – Zvýraznění2 6 3 3 3 2" xfId="28737"/>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3 9" xfId="47604"/>
    <cellStyle name="40 % – Zvýraznění2 6 3 4" xfId="4053"/>
    <cellStyle name="40 % – Zvýraznění2 6 3 4 2" xfId="9826"/>
    <cellStyle name="40 % – Zvýraznění2 6 3 4 2 2" xfId="25042"/>
    <cellStyle name="40 % – Zvýraznění2 6 3 4 3" xfId="13549"/>
    <cellStyle name="40 % – Zvýraznění2 6 3 4 3 2" xfId="28738"/>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4 9" xfId="47605"/>
    <cellStyle name="40 % – Zvýraznění2 6 3 5" xfId="8042"/>
    <cellStyle name="40 % – Zvýraznění2 6 3 5 2" xfId="23258"/>
    <cellStyle name="40 % – Zvýraznění2 6 3 6" xfId="13546"/>
    <cellStyle name="40 % – Zvýraznění2 6 3 6 2" xfId="28735"/>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12" xfId="47606"/>
    <cellStyle name="40 % – Zvýraznění2 6 4 2" xfId="4055"/>
    <cellStyle name="40 % – Zvýraznění2 6 4 2 2" xfId="9827"/>
    <cellStyle name="40 % – Zvýraznění2 6 4 2 2 2" xfId="25043"/>
    <cellStyle name="40 % – Zvýraznění2 6 4 2 3" xfId="13551"/>
    <cellStyle name="40 % – Zvýraznění2 6 4 2 3 2" xfId="28740"/>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2 9" xfId="47607"/>
    <cellStyle name="40 % – Zvýraznění2 6 4 3" xfId="4056"/>
    <cellStyle name="40 % – Zvýraznění2 6 4 3 2" xfId="9828"/>
    <cellStyle name="40 % – Zvýraznění2 6 4 3 2 2" xfId="25044"/>
    <cellStyle name="40 % – Zvýraznění2 6 4 3 3" xfId="13552"/>
    <cellStyle name="40 % – Zvýraznění2 6 4 3 3 2" xfId="28741"/>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3 9" xfId="47608"/>
    <cellStyle name="40 % – Zvýraznění2 6 4 4" xfId="4057"/>
    <cellStyle name="40 % – Zvýraznění2 6 4 4 2" xfId="9829"/>
    <cellStyle name="40 % – Zvýraznění2 6 4 4 2 2" xfId="25045"/>
    <cellStyle name="40 % – Zvýraznění2 6 4 4 3" xfId="13553"/>
    <cellStyle name="40 % – Zvýraznění2 6 4 4 3 2" xfId="28742"/>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4 9" xfId="47609"/>
    <cellStyle name="40 % – Zvýraznění2 6 4 5" xfId="8122"/>
    <cellStyle name="40 % – Zvýraznění2 6 4 5 2" xfId="23338"/>
    <cellStyle name="40 % – Zvýraznění2 6 4 6" xfId="13550"/>
    <cellStyle name="40 % – Zvýraznění2 6 4 6 2" xfId="28739"/>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12" xfId="47610"/>
    <cellStyle name="40 % – Zvýraznění2 6 5 2" xfId="4059"/>
    <cellStyle name="40 % – Zvýraznění2 6 5 2 2" xfId="9830"/>
    <cellStyle name="40 % – Zvýraznění2 6 5 2 2 2" xfId="25046"/>
    <cellStyle name="40 % – Zvýraznění2 6 5 2 3" xfId="13555"/>
    <cellStyle name="40 % – Zvýraznění2 6 5 2 3 2" xfId="28744"/>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2 9" xfId="47611"/>
    <cellStyle name="40 % – Zvýraznění2 6 5 3" xfId="4060"/>
    <cellStyle name="40 % – Zvýraznění2 6 5 3 2" xfId="9831"/>
    <cellStyle name="40 % – Zvýraznění2 6 5 3 2 2" xfId="25047"/>
    <cellStyle name="40 % – Zvýraznění2 6 5 3 3" xfId="13556"/>
    <cellStyle name="40 % – Zvýraznění2 6 5 3 3 2" xfId="28745"/>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3 9" xfId="47612"/>
    <cellStyle name="40 % – Zvýraznění2 6 5 4" xfId="4061"/>
    <cellStyle name="40 % – Zvýraznění2 6 5 4 2" xfId="9832"/>
    <cellStyle name="40 % – Zvýraznění2 6 5 4 2 2" xfId="25048"/>
    <cellStyle name="40 % – Zvýraznění2 6 5 4 3" xfId="13557"/>
    <cellStyle name="40 % – Zvýraznění2 6 5 4 3 2" xfId="28746"/>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4 9" xfId="47613"/>
    <cellStyle name="40 % – Zvýraznění2 6 5 5" xfId="8204"/>
    <cellStyle name="40 % – Zvýraznění2 6 5 5 2" xfId="23420"/>
    <cellStyle name="40 % – Zvýraznění2 6 5 6" xfId="13554"/>
    <cellStyle name="40 % – Zvýraznění2 6 5 6 2" xfId="28743"/>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12" xfId="47614"/>
    <cellStyle name="40 % – Zvýraznění2 6 6 2" xfId="4063"/>
    <cellStyle name="40 % – Zvýraznění2 6 6 2 2" xfId="9833"/>
    <cellStyle name="40 % – Zvýraznění2 6 6 2 2 2" xfId="25049"/>
    <cellStyle name="40 % – Zvýraznění2 6 6 2 3" xfId="13559"/>
    <cellStyle name="40 % – Zvýraznění2 6 6 2 3 2" xfId="28748"/>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2 9" xfId="47615"/>
    <cellStyle name="40 % – Zvýraznění2 6 6 3" xfId="4064"/>
    <cellStyle name="40 % – Zvýraznění2 6 6 3 2" xfId="9834"/>
    <cellStyle name="40 % – Zvýraznění2 6 6 3 2 2" xfId="25050"/>
    <cellStyle name="40 % – Zvýraznění2 6 6 3 3" xfId="13560"/>
    <cellStyle name="40 % – Zvýraznění2 6 6 3 3 2" xfId="28749"/>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3 9" xfId="47616"/>
    <cellStyle name="40 % – Zvýraznění2 6 6 4" xfId="4065"/>
    <cellStyle name="40 % – Zvýraznění2 6 6 4 2" xfId="9835"/>
    <cellStyle name="40 % – Zvýraznění2 6 6 4 2 2" xfId="25051"/>
    <cellStyle name="40 % – Zvýraznění2 6 6 4 3" xfId="13561"/>
    <cellStyle name="40 % – Zvýraznění2 6 6 4 3 2" xfId="28750"/>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4 9" xfId="47617"/>
    <cellStyle name="40 % – Zvýraznění2 6 6 5" xfId="8297"/>
    <cellStyle name="40 % – Zvýraznění2 6 6 5 2" xfId="23513"/>
    <cellStyle name="40 % – Zvýraznění2 6 6 6" xfId="13558"/>
    <cellStyle name="40 % – Zvýraznění2 6 6 6 2" xfId="28747"/>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12" xfId="47618"/>
    <cellStyle name="40 % – Zvýraznění2 6 7 2" xfId="4067"/>
    <cellStyle name="40 % – Zvýraznění2 6 7 2 2" xfId="9836"/>
    <cellStyle name="40 % – Zvýraznění2 6 7 2 2 2" xfId="25052"/>
    <cellStyle name="40 % – Zvýraznění2 6 7 2 3" xfId="13563"/>
    <cellStyle name="40 % – Zvýraznění2 6 7 2 3 2" xfId="28752"/>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2 9" xfId="47619"/>
    <cellStyle name="40 % – Zvýraznění2 6 7 3" xfId="4068"/>
    <cellStyle name="40 % – Zvýraznění2 6 7 3 2" xfId="9837"/>
    <cellStyle name="40 % – Zvýraznění2 6 7 3 2 2" xfId="25053"/>
    <cellStyle name="40 % – Zvýraznění2 6 7 3 3" xfId="13564"/>
    <cellStyle name="40 % – Zvýraznění2 6 7 3 3 2" xfId="28753"/>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3 9" xfId="47620"/>
    <cellStyle name="40 % – Zvýraznění2 6 7 4" xfId="4069"/>
    <cellStyle name="40 % – Zvýraznění2 6 7 4 2" xfId="9838"/>
    <cellStyle name="40 % – Zvýraznění2 6 7 4 2 2" xfId="25054"/>
    <cellStyle name="40 % – Zvýraznění2 6 7 4 3" xfId="13565"/>
    <cellStyle name="40 % – Zvýraznění2 6 7 4 3 2" xfId="28754"/>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4 9" xfId="47621"/>
    <cellStyle name="40 % – Zvýraznění2 6 7 5" xfId="8380"/>
    <cellStyle name="40 % – Zvýraznění2 6 7 5 2" xfId="23596"/>
    <cellStyle name="40 % – Zvýraznění2 6 7 6" xfId="13562"/>
    <cellStyle name="40 % – Zvýraznění2 6 7 6 2" xfId="28751"/>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3" xfId="13566"/>
    <cellStyle name="40 % – Zvýraznění2 6 8 3 2" xfId="28755"/>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8 9" xfId="47622"/>
    <cellStyle name="40 % – Zvýraznění2 6 9" xfId="4071"/>
    <cellStyle name="40 % – Zvýraznění2 6 9 2" xfId="9840"/>
    <cellStyle name="40 % – Zvýraznění2 6 9 2 2" xfId="25056"/>
    <cellStyle name="40 % – Zvýraznění2 6 9 3" xfId="13567"/>
    <cellStyle name="40 % – Zvýraznění2 6 9 3 2" xfId="28756"/>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6 9 9" xfId="47623"/>
    <cellStyle name="40 % – Zvýraznění2 7" xfId="511"/>
    <cellStyle name="40 % – Zvýraznění2 7 10" xfId="19194"/>
    <cellStyle name="40 % – Zvýraznění2 7 11" xfId="42098"/>
    <cellStyle name="40 % – Zvýraznění2 7 12" xfId="42099"/>
    <cellStyle name="40 % – Zvýraznění2 7 13" xfId="47624"/>
    <cellStyle name="40 % – Zvýraznění2 7 2" xfId="4072"/>
    <cellStyle name="40 % – Zvýraznění2 7 2 2" xfId="9841"/>
    <cellStyle name="40 % – Zvýraznění2 7 2 2 2" xfId="25057"/>
    <cellStyle name="40 % – Zvýraznění2 7 2 3" xfId="13568"/>
    <cellStyle name="40 % – Zvýraznění2 7 2 3 2" xfId="2875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2 9" xfId="47625"/>
    <cellStyle name="40 % – Zvýraznění2 7 3" xfId="4073"/>
    <cellStyle name="40 % – Zvýraznění2 7 3 2" xfId="9842"/>
    <cellStyle name="40 % – Zvýraznění2 7 3 2 2" xfId="25058"/>
    <cellStyle name="40 % – Zvýraznění2 7 3 3" xfId="13569"/>
    <cellStyle name="40 % – Zvýraznění2 7 3 3 2" xfId="28758"/>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3 9" xfId="47626"/>
    <cellStyle name="40 % – Zvýraznění2 7 4" xfId="4074"/>
    <cellStyle name="40 % – Zvýraznění2 7 4 2" xfId="9843"/>
    <cellStyle name="40 % – Zvýraznění2 7 4 2 2" xfId="25059"/>
    <cellStyle name="40 % – Zvýraznění2 7 4 3" xfId="13570"/>
    <cellStyle name="40 % – Zvýraznění2 7 4 3 2" xfId="28759"/>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4 9" xfId="47627"/>
    <cellStyle name="40 % – Zvýraznění2 7 5" xfId="4075"/>
    <cellStyle name="40 % – Zvýraznění2 7 5 2" xfId="11204"/>
    <cellStyle name="40 % – Zvýraznění2 7 5 2 2" xfId="26404"/>
    <cellStyle name="40 % – Zvýraznění2 7 5 3" xfId="13571"/>
    <cellStyle name="40 % – Zvýraznění2 7 5 3 2" xfId="28760"/>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5 9" xfId="47628"/>
    <cellStyle name="40 % – Zvýraznění2 7 6" xfId="7686"/>
    <cellStyle name="40 % – Zvýraznění2 7 6 2" xfId="22905"/>
    <cellStyle name="40 % – Zvýraznění2 7 7" xfId="11588"/>
    <cellStyle name="40 % – Zvýraznění2 7 7 2" xfId="26784"/>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3" xfId="13572"/>
    <cellStyle name="40 % – Zvýraznění2 8 2 3 2" xfId="28761"/>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2 9" xfId="47629"/>
    <cellStyle name="40 % – Zvýraznění2 8 3" xfId="4078"/>
    <cellStyle name="40 % – Zvýraznění2 8 3 2" xfId="9844"/>
    <cellStyle name="40 % – Zvýraznění2 8 3 2 2" xfId="25060"/>
    <cellStyle name="40 % – Zvýraznění2 8 3 3" xfId="13573"/>
    <cellStyle name="40 % – Zvýraznění2 8 3 3 2" xfId="28762"/>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3 9" xfId="47630"/>
    <cellStyle name="40 % – Zvýraznění2 8 4" xfId="4079"/>
    <cellStyle name="40 % – Zvýraznění2 8 4 2" xfId="9845"/>
    <cellStyle name="40 % – Zvýraznění2 8 4 2 2" xfId="25061"/>
    <cellStyle name="40 % – Zvýraznění2 8 4 3" xfId="13574"/>
    <cellStyle name="40 % – Zvýraznění2 8 4 3 2" xfId="28763"/>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4 9" xfId="47631"/>
    <cellStyle name="40 % – Zvýraznění2 8 5" xfId="4080"/>
    <cellStyle name="40 % – Zvýraznění2 9" xfId="4081"/>
    <cellStyle name="40 % – Zvýraznění2 9 10" xfId="42114"/>
    <cellStyle name="40 % – Zvýraznění2 9 11" xfId="42115"/>
    <cellStyle name="40 % – Zvýraznění2 9 12" xfId="47632"/>
    <cellStyle name="40 % – Zvýraznění2 9 2" xfId="4082"/>
    <cellStyle name="40 % – Zvýraznění2 9 2 2" xfId="9846"/>
    <cellStyle name="40 % – Zvýraznění2 9 2 2 2" xfId="25062"/>
    <cellStyle name="40 % – Zvýraznění2 9 2 3" xfId="13576"/>
    <cellStyle name="40 % – Zvýraznění2 9 2 3 2" xfId="28765"/>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2 9" xfId="47633"/>
    <cellStyle name="40 % – Zvýraznění2 9 3" xfId="4083"/>
    <cellStyle name="40 % – Zvýraznění2 9 3 2" xfId="9847"/>
    <cellStyle name="40 % – Zvýraznění2 9 3 2 2" xfId="25063"/>
    <cellStyle name="40 % – Zvýraznění2 9 3 3" xfId="13577"/>
    <cellStyle name="40 % – Zvýraznění2 9 3 3 2" xfId="28766"/>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3 9" xfId="47634"/>
    <cellStyle name="40 % – Zvýraznění2 9 4" xfId="4084"/>
    <cellStyle name="40 % – Zvýraznění2 9 4 2" xfId="9848"/>
    <cellStyle name="40 % – Zvýraznění2 9 4 2 2" xfId="25064"/>
    <cellStyle name="40 % – Zvýraznění2 9 4 3" xfId="13578"/>
    <cellStyle name="40 % – Zvýraznění2 9 4 3 2" xfId="287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4 9" xfId="47635"/>
    <cellStyle name="40 % – Zvýraznění2 9 5" xfId="8009"/>
    <cellStyle name="40 % – Zvýraznění2 9 5 2" xfId="23226"/>
    <cellStyle name="40 % – Zvýraznění2 9 6" xfId="13575"/>
    <cellStyle name="40 % – Zvýraznění2 9 6 2" xfId="28764"/>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12" xfId="47636"/>
    <cellStyle name="40 % – Zvýraznění3 10 2" xfId="4086"/>
    <cellStyle name="40 % – Zvýraznění3 10 2 2" xfId="9849"/>
    <cellStyle name="40 % – Zvýraznění3 10 2 2 2" xfId="25065"/>
    <cellStyle name="40 % – Zvýraznění3 10 2 3" xfId="13580"/>
    <cellStyle name="40 % – Zvýraznění3 10 2 3 2" xfId="28769"/>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2 9" xfId="47637"/>
    <cellStyle name="40 % – Zvýraznění3 10 3" xfId="4087"/>
    <cellStyle name="40 % – Zvýraznění3 10 3 2" xfId="9850"/>
    <cellStyle name="40 % – Zvýraznění3 10 3 2 2" xfId="25066"/>
    <cellStyle name="40 % – Zvýraznění3 10 3 3" xfId="13581"/>
    <cellStyle name="40 % – Zvýraznění3 10 3 3 2" xfId="28770"/>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3 9" xfId="47638"/>
    <cellStyle name="40 % – Zvýraznění3 10 4" xfId="4088"/>
    <cellStyle name="40 % – Zvýraznění3 10 4 2" xfId="9851"/>
    <cellStyle name="40 % – Zvýraznění3 10 4 2 2" xfId="25067"/>
    <cellStyle name="40 % – Zvýraznění3 10 4 3" xfId="13582"/>
    <cellStyle name="40 % – Zvýraznění3 10 4 3 2" xfId="28771"/>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4 9" xfId="47639"/>
    <cellStyle name="40 % – Zvýraznění3 10 5" xfId="8187"/>
    <cellStyle name="40 % – Zvýraznění3 10 5 2" xfId="23403"/>
    <cellStyle name="40 % – Zvýraznění3 10 6" xfId="13579"/>
    <cellStyle name="40 % – Zvýraznění3 10 6 2" xfId="28768"/>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12" xfId="47640"/>
    <cellStyle name="40 % – Zvýraznění3 11 2" xfId="4090"/>
    <cellStyle name="40 % – Zvýraznění3 11 2 2" xfId="9852"/>
    <cellStyle name="40 % – Zvýraznění3 11 2 2 2" xfId="25068"/>
    <cellStyle name="40 % – Zvýraznění3 11 2 3" xfId="13584"/>
    <cellStyle name="40 % – Zvýraznění3 11 2 3 2" xfId="28773"/>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2 9" xfId="47641"/>
    <cellStyle name="40 % – Zvýraznění3 11 3" xfId="4091"/>
    <cellStyle name="40 % – Zvýraznění3 11 3 2" xfId="9853"/>
    <cellStyle name="40 % – Zvýraznění3 11 3 2 2" xfId="25069"/>
    <cellStyle name="40 % – Zvýraznění3 11 3 3" xfId="13585"/>
    <cellStyle name="40 % – Zvýraznění3 11 3 3 2" xfId="28774"/>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3 9" xfId="47642"/>
    <cellStyle name="40 % – Zvýraznění3 11 4" xfId="4092"/>
    <cellStyle name="40 % – Zvýraznění3 11 4 2" xfId="9854"/>
    <cellStyle name="40 % – Zvýraznění3 11 4 2 2" xfId="25070"/>
    <cellStyle name="40 % – Zvýraznění3 11 4 3" xfId="13586"/>
    <cellStyle name="40 % – Zvýraznění3 11 4 3 2" xfId="28775"/>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4 9" xfId="47643"/>
    <cellStyle name="40 % – Zvýraznění3 11 5" xfId="8281"/>
    <cellStyle name="40 % – Zvýraznění3 11 5 2" xfId="23497"/>
    <cellStyle name="40 % – Zvýraznění3 11 6" xfId="13583"/>
    <cellStyle name="40 % – Zvýraznění3 11 6 2" xfId="2877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12" xfId="47644"/>
    <cellStyle name="40 % – Zvýraznění3 12 2" xfId="4094"/>
    <cellStyle name="40 % – Zvýraznění3 12 2 2" xfId="9855"/>
    <cellStyle name="40 % – Zvýraznění3 12 2 2 2" xfId="25071"/>
    <cellStyle name="40 % – Zvýraznění3 12 2 3" xfId="13588"/>
    <cellStyle name="40 % – Zvýraznění3 12 2 3 2" xfId="2877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2 9" xfId="47645"/>
    <cellStyle name="40 % – Zvýraznění3 12 3" xfId="4095"/>
    <cellStyle name="40 % – Zvýraznění3 12 3 2" xfId="9856"/>
    <cellStyle name="40 % – Zvýraznění3 12 3 2 2" xfId="25072"/>
    <cellStyle name="40 % – Zvýraznění3 12 3 3" xfId="13589"/>
    <cellStyle name="40 % – Zvýraznění3 12 3 3 2" xfId="28778"/>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3 9" xfId="47646"/>
    <cellStyle name="40 % – Zvýraznění3 12 4" xfId="4096"/>
    <cellStyle name="40 % – Zvýraznění3 12 4 2" xfId="9857"/>
    <cellStyle name="40 % – Zvýraznění3 12 4 2 2" xfId="25073"/>
    <cellStyle name="40 % – Zvýraznění3 12 4 3" xfId="13590"/>
    <cellStyle name="40 % – Zvýraznění3 12 4 3 2" xfId="28779"/>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4 9" xfId="47647"/>
    <cellStyle name="40 % – Zvýraznění3 12 5" xfId="8368"/>
    <cellStyle name="40 % – Zvýraznění3 12 5 2" xfId="23584"/>
    <cellStyle name="40 % – Zvýraznění3 12 6" xfId="13587"/>
    <cellStyle name="40 % – Zvýraznění3 12 6 2" xfId="28776"/>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3" xfId="13591"/>
    <cellStyle name="40 % – Zvýraznění3 20 3 2" xfId="28780"/>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0 9" xfId="47648"/>
    <cellStyle name="40 % – Zvýraznění3 21" xfId="7582"/>
    <cellStyle name="40 % – Zvýraznění3 21 2" xfId="22803"/>
    <cellStyle name="40 % – Zvýraznění3 3" xfId="133"/>
    <cellStyle name="40 % – Zvýraznění3 3 10" xfId="4248"/>
    <cellStyle name="40 % – Zvýraznění3 3 10 10" xfId="42148"/>
    <cellStyle name="40 % – Zvýraznění3 3 10 11" xfId="42149"/>
    <cellStyle name="40 % – Zvýraznění3 3 10 12" xfId="47649"/>
    <cellStyle name="40 % – Zvýraznění3 3 10 2" xfId="4249"/>
    <cellStyle name="40 % – Zvýraznění3 3 10 2 2" xfId="9858"/>
    <cellStyle name="40 % – Zvýraznění3 3 10 2 2 2" xfId="25074"/>
    <cellStyle name="40 % – Zvýraznění3 3 10 2 3" xfId="13593"/>
    <cellStyle name="40 % – Zvýraznění3 3 10 2 3 2" xfId="28782"/>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2 9" xfId="47650"/>
    <cellStyle name="40 % – Zvýraznění3 3 10 3" xfId="4250"/>
    <cellStyle name="40 % – Zvýraznění3 3 10 3 2" xfId="9859"/>
    <cellStyle name="40 % – Zvýraznění3 3 10 3 2 2" xfId="25075"/>
    <cellStyle name="40 % – Zvýraznění3 3 10 3 3" xfId="13594"/>
    <cellStyle name="40 % – Zvýraznění3 3 10 3 3 2" xfId="28783"/>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3 9" xfId="47651"/>
    <cellStyle name="40 % – Zvýraznění3 3 10 4" xfId="4251"/>
    <cellStyle name="40 % – Zvýraznění3 3 10 4 2" xfId="9860"/>
    <cellStyle name="40 % – Zvýraznění3 3 10 4 2 2" xfId="25076"/>
    <cellStyle name="40 % – Zvýraznění3 3 10 4 3" xfId="13595"/>
    <cellStyle name="40 % – Zvýraznění3 3 10 4 3 2" xfId="28784"/>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4 9" xfId="47652"/>
    <cellStyle name="40 % – Zvýraznění3 3 10 5" xfId="8376"/>
    <cellStyle name="40 % – Zvýraznění3 3 10 5 2" xfId="23592"/>
    <cellStyle name="40 % – Zvýraznění3 3 10 6" xfId="13592"/>
    <cellStyle name="40 % – Zvýraznění3 3 10 6 2" xfId="28781"/>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3" xfId="13596"/>
    <cellStyle name="40 % – Zvýraznění3 3 11 3 2" xfId="2878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1 9" xfId="47653"/>
    <cellStyle name="40 % – Zvýraznění3 3 12" xfId="4253"/>
    <cellStyle name="40 % – Zvýraznění3 3 12 2" xfId="9862"/>
    <cellStyle name="40 % – Zvýraznění3 3 12 2 2" xfId="25078"/>
    <cellStyle name="40 % – Zvýraznění3 3 12 3" xfId="13597"/>
    <cellStyle name="40 % – Zvýraznění3 3 12 3 2" xfId="28786"/>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2 9" xfId="47654"/>
    <cellStyle name="40 % – Zvýraznění3 3 13" xfId="4254"/>
    <cellStyle name="40 % – Zvýraznění3 3 13 2" xfId="9863"/>
    <cellStyle name="40 % – Zvýraznění3 3 13 2 2" xfId="25079"/>
    <cellStyle name="40 % – Zvýraznění3 3 13 3" xfId="13598"/>
    <cellStyle name="40 % – Zvýraznění3 3 13 3 2" xfId="28787"/>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3 9" xfId="47655"/>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3" xfId="13599"/>
    <cellStyle name="40 % – Zvýraznění3 3 2 10 3 2" xfId="28788"/>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0 9" xfId="47656"/>
    <cellStyle name="40 % – Zvýraznění3 3 2 11" xfId="4268"/>
    <cellStyle name="40 % – Zvýraznění3 3 2 11 2" xfId="9865"/>
    <cellStyle name="40 % – Zvýraznění3 3 2 11 2 2" xfId="25081"/>
    <cellStyle name="40 % – Zvýraznění3 3 2 11 3" xfId="13600"/>
    <cellStyle name="40 % – Zvýraznění3 3 2 11 3 2" xfId="28789"/>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1 9" xfId="47657"/>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3" xfId="13601"/>
    <cellStyle name="40 % – Zvýraznění3 3 2 2 10 3 2" xfId="287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0 9" xfId="47658"/>
    <cellStyle name="40 % – Zvýraznění3 3 2 2 11" xfId="7874"/>
    <cellStyle name="40 % – Zvýraznění3 3 2 2 11 2" xfId="23093"/>
    <cellStyle name="40 % – Zvýraznění3 3 2 2 12" xfId="11589"/>
    <cellStyle name="40 % – Zvýraznění3 3 2 2 12 2" xfId="2678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18" xfId="4765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3" xfId="13602"/>
    <cellStyle name="40 % – Zvýraznění3 3 2 2 7 3 2" xfId="28791"/>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7 9" xfId="47660"/>
    <cellStyle name="40 % – Zvýraznění3 3 2 2 8" xfId="4296"/>
    <cellStyle name="40 % – Zvýraznění3 3 2 2 8 2" xfId="9867"/>
    <cellStyle name="40 % – Zvýraznění3 3 2 2 8 2 2" xfId="25083"/>
    <cellStyle name="40 % – Zvýraznění3 3 2 2 8 3" xfId="13603"/>
    <cellStyle name="40 % – Zvýraznění3 3 2 2 8 3 2" xfId="28792"/>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8 9" xfId="47661"/>
    <cellStyle name="40 % – Zvýraznění3 3 2 2 9" xfId="4297"/>
    <cellStyle name="40 % – Zvýraznění3 3 2 2 9 2" xfId="9868"/>
    <cellStyle name="40 % – Zvýraznění3 3 2 2 9 2 2" xfId="25084"/>
    <cellStyle name="40 % – Zvýraznění3 3 2 2 9 3" xfId="13604"/>
    <cellStyle name="40 % – Zvýraznění3 3 2 2 9 3 2" xfId="28793"/>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2 9 9" xfId="47662"/>
    <cellStyle name="40 % – Zvýraznění3 3 2 3" xfId="516"/>
    <cellStyle name="40 % – Zvýraznění3 3 2 3 10" xfId="19196"/>
    <cellStyle name="40 % – Zvýraznění3 3 2 3 11" xfId="42176"/>
    <cellStyle name="40 % – Zvýraznění3 3 2 3 12" xfId="42177"/>
    <cellStyle name="40 % – Zvýraznění3 3 2 3 13" xfId="47663"/>
    <cellStyle name="40 % – Zvýraznění3 3 2 3 2" xfId="4298"/>
    <cellStyle name="40 % – Zvýraznění3 3 2 3 2 2" xfId="9869"/>
    <cellStyle name="40 % – Zvýraznění3 3 2 3 2 2 2" xfId="25085"/>
    <cellStyle name="40 % – Zvýraznění3 3 2 3 2 3" xfId="13605"/>
    <cellStyle name="40 % – Zvýraznění3 3 2 3 2 3 2" xfId="28794"/>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2 9" xfId="47664"/>
    <cellStyle name="40 % – Zvýraznění3 3 2 3 3" xfId="4299"/>
    <cellStyle name="40 % – Zvýraznění3 3 2 3 3 2" xfId="9870"/>
    <cellStyle name="40 % – Zvýraznění3 3 2 3 3 2 2" xfId="25086"/>
    <cellStyle name="40 % – Zvýraznění3 3 2 3 3 3" xfId="13606"/>
    <cellStyle name="40 % – Zvýraznění3 3 2 3 3 3 2" xfId="28795"/>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3 9" xfId="47665"/>
    <cellStyle name="40 % – Zvýraznění3 3 2 3 4" xfId="4300"/>
    <cellStyle name="40 % – Zvýraznění3 3 2 3 4 2" xfId="9871"/>
    <cellStyle name="40 % – Zvýraznění3 3 2 3 4 2 2" xfId="25087"/>
    <cellStyle name="40 % – Zvýraznění3 3 2 3 4 3" xfId="13607"/>
    <cellStyle name="40 % – Zvýraznění3 3 2 3 4 3 2" xfId="28796"/>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4 9" xfId="47666"/>
    <cellStyle name="40 % – Zvýraznění3 3 2 3 5" xfId="4301"/>
    <cellStyle name="40 % – Zvýraznění3 3 2 3 5 2" xfId="11039"/>
    <cellStyle name="40 % – Zvýraznění3 3 2 3 5 2 2" xfId="26239"/>
    <cellStyle name="40 % – Zvýraznění3 3 2 3 5 3" xfId="13608"/>
    <cellStyle name="40 % – Zvýraznění3 3 2 3 5 3 2" xfId="28797"/>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5 9" xfId="47667"/>
    <cellStyle name="40 % – Zvýraznění3 3 2 3 6" xfId="7800"/>
    <cellStyle name="40 % – Zvýraznění3 3 2 3 6 2" xfId="23019"/>
    <cellStyle name="40 % – Zvýraznění3 3 2 3 7" xfId="11590"/>
    <cellStyle name="40 % – Zvýraznění3 3 2 3 7 2" xfId="26786"/>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13" xfId="47668"/>
    <cellStyle name="40 % – Zvýraznění3 3 2 4 2" xfId="4302"/>
    <cellStyle name="40 % – Zvýraznění3 3 2 4 2 2" xfId="9872"/>
    <cellStyle name="40 % – Zvýraznění3 3 2 4 2 2 2" xfId="25088"/>
    <cellStyle name="40 % – Zvýraznění3 3 2 4 2 3" xfId="13609"/>
    <cellStyle name="40 % – Zvýraznění3 3 2 4 2 3 2" xfId="28798"/>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2 9" xfId="47669"/>
    <cellStyle name="40 % – Zvýraznění3 3 2 4 3" xfId="4303"/>
    <cellStyle name="40 % – Zvýraznění3 3 2 4 3 2" xfId="9873"/>
    <cellStyle name="40 % – Zvýraznění3 3 2 4 3 2 2" xfId="25089"/>
    <cellStyle name="40 % – Zvýraznění3 3 2 4 3 3" xfId="13610"/>
    <cellStyle name="40 % – Zvýraznění3 3 2 4 3 3 2" xfId="28799"/>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3 9" xfId="47670"/>
    <cellStyle name="40 % – Zvýraznění3 3 2 4 4" xfId="4304"/>
    <cellStyle name="40 % – Zvýraznění3 3 2 4 4 2" xfId="9874"/>
    <cellStyle name="40 % – Zvýraznění3 3 2 4 4 2 2" xfId="25090"/>
    <cellStyle name="40 % – Zvýraznění3 3 2 4 4 3" xfId="13611"/>
    <cellStyle name="40 % – Zvýraznění3 3 2 4 4 3 2" xfId="2880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4 9" xfId="47671"/>
    <cellStyle name="40 % – Zvýraznění3 3 2 4 5" xfId="4305"/>
    <cellStyle name="40 % – Zvýraznění3 3 2 4 5 2" xfId="11177"/>
    <cellStyle name="40 % – Zvýraznění3 3 2 4 5 2 2" xfId="26377"/>
    <cellStyle name="40 % – Zvýraznění3 3 2 4 5 3" xfId="13612"/>
    <cellStyle name="40 % – Zvýraznění3 3 2 4 5 3 2" xfId="28801"/>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5 9" xfId="47672"/>
    <cellStyle name="40 % – Zvýraznění3 3 2 4 6" xfId="7716"/>
    <cellStyle name="40 % – Zvýraznění3 3 2 4 6 2" xfId="22935"/>
    <cellStyle name="40 % – Zvýraznění3 3 2 4 7" xfId="11591"/>
    <cellStyle name="40 % – Zvýraznění3 3 2 4 7 2" xfId="26787"/>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12" xfId="47673"/>
    <cellStyle name="40 % – Zvýraznění3 3 2 5 2" xfId="4307"/>
    <cellStyle name="40 % – Zvýraznění3 3 2 5 2 2" xfId="9875"/>
    <cellStyle name="40 % – Zvýraznění3 3 2 5 2 2 2" xfId="25091"/>
    <cellStyle name="40 % – Zvýraznění3 3 2 5 2 3" xfId="13614"/>
    <cellStyle name="40 % – Zvýraznění3 3 2 5 2 3 2" xfId="28803"/>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2 9" xfId="47674"/>
    <cellStyle name="40 % – Zvýraznění3 3 2 5 3" xfId="4308"/>
    <cellStyle name="40 % – Zvýraznění3 3 2 5 3 2" xfId="9876"/>
    <cellStyle name="40 % – Zvýraznění3 3 2 5 3 2 2" xfId="25092"/>
    <cellStyle name="40 % – Zvýraznění3 3 2 5 3 3" xfId="13615"/>
    <cellStyle name="40 % – Zvýraznění3 3 2 5 3 3 2" xfId="28804"/>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3 9" xfId="47675"/>
    <cellStyle name="40 % – Zvýraznění3 3 2 5 4" xfId="4309"/>
    <cellStyle name="40 % – Zvýraznění3 3 2 5 4 2" xfId="9877"/>
    <cellStyle name="40 % – Zvýraznění3 3 2 5 4 2 2" xfId="25093"/>
    <cellStyle name="40 % – Zvýraznění3 3 2 5 4 3" xfId="13616"/>
    <cellStyle name="40 % – Zvýraznění3 3 2 5 4 3 2" xfId="2880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4 9" xfId="47676"/>
    <cellStyle name="40 % – Zvýraznění3 3 2 5 5" xfId="7893"/>
    <cellStyle name="40 % – Zvýraznění3 3 2 5 5 2" xfId="23110"/>
    <cellStyle name="40 % – Zvýraznění3 3 2 5 6" xfId="13613"/>
    <cellStyle name="40 % – Zvýraznění3 3 2 5 6 2" xfId="28802"/>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12" xfId="47677"/>
    <cellStyle name="40 % – Zvýraznění3 3 2 6 2" xfId="4311"/>
    <cellStyle name="40 % – Zvýraznění3 3 2 6 2 2" xfId="9878"/>
    <cellStyle name="40 % – Zvýraznění3 3 2 6 2 2 2" xfId="25094"/>
    <cellStyle name="40 % – Zvýraznění3 3 2 6 2 3" xfId="13618"/>
    <cellStyle name="40 % – Zvýraznění3 3 2 6 2 3 2" xfId="28807"/>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2 9" xfId="47678"/>
    <cellStyle name="40 % – Zvýraznění3 3 2 6 3" xfId="4312"/>
    <cellStyle name="40 % – Zvýraznění3 3 2 6 3 2" xfId="9879"/>
    <cellStyle name="40 % – Zvýraznění3 3 2 6 3 2 2" xfId="25095"/>
    <cellStyle name="40 % – Zvýraznění3 3 2 6 3 3" xfId="13619"/>
    <cellStyle name="40 % – Zvýraznění3 3 2 6 3 3 2" xfId="28808"/>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3 9" xfId="47679"/>
    <cellStyle name="40 % – Zvýraznění3 3 2 6 4" xfId="4313"/>
    <cellStyle name="40 % – Zvýraznění3 3 2 6 4 2" xfId="9880"/>
    <cellStyle name="40 % – Zvýraznění3 3 2 6 4 2 2" xfId="25096"/>
    <cellStyle name="40 % – Zvýraznění3 3 2 6 4 3" xfId="13620"/>
    <cellStyle name="40 % – Zvýraznění3 3 2 6 4 3 2" xfId="28809"/>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4 9" xfId="47680"/>
    <cellStyle name="40 % – Zvýraznění3 3 2 6 5" xfId="8267"/>
    <cellStyle name="40 % – Zvýraznění3 3 2 6 5 2" xfId="23483"/>
    <cellStyle name="40 % – Zvýraznění3 3 2 6 6" xfId="13617"/>
    <cellStyle name="40 % – Zvýraznění3 3 2 6 6 2" xfId="28806"/>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12" xfId="47681"/>
    <cellStyle name="40 % – Zvýraznění3 3 2 7 2" xfId="4315"/>
    <cellStyle name="40 % – Zvýraznění3 3 2 7 2 2" xfId="9881"/>
    <cellStyle name="40 % – Zvýraznění3 3 2 7 2 2 2" xfId="25097"/>
    <cellStyle name="40 % – Zvýraznění3 3 2 7 2 3" xfId="13622"/>
    <cellStyle name="40 % – Zvýraznění3 3 2 7 2 3 2" xfId="28811"/>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2 9" xfId="47682"/>
    <cellStyle name="40 % – Zvýraznění3 3 2 7 3" xfId="4316"/>
    <cellStyle name="40 % – Zvýraznění3 3 2 7 3 2" xfId="9882"/>
    <cellStyle name="40 % – Zvýraznění3 3 2 7 3 2 2" xfId="25098"/>
    <cellStyle name="40 % – Zvýraznění3 3 2 7 3 3" xfId="13623"/>
    <cellStyle name="40 % – Zvýraznění3 3 2 7 3 3 2" xfId="28812"/>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3 9" xfId="47683"/>
    <cellStyle name="40 % – Zvýraznění3 3 2 7 4" xfId="4317"/>
    <cellStyle name="40 % – Zvýraznění3 3 2 7 4 2" xfId="9883"/>
    <cellStyle name="40 % – Zvýraznění3 3 2 7 4 2 2" xfId="25099"/>
    <cellStyle name="40 % – Zvýraznění3 3 2 7 4 3" xfId="13624"/>
    <cellStyle name="40 % – Zvýraznění3 3 2 7 4 3 2" xfId="28813"/>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4 9" xfId="47684"/>
    <cellStyle name="40 % – Zvýraznění3 3 2 7 5" xfId="8355"/>
    <cellStyle name="40 % – Zvýraznění3 3 2 7 5 2" xfId="23571"/>
    <cellStyle name="40 % – Zvýraznění3 3 2 7 6" xfId="13621"/>
    <cellStyle name="40 % – Zvýraznění3 3 2 7 6 2" xfId="2881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12" xfId="47685"/>
    <cellStyle name="40 % – Zvýraznění3 3 2 8 2" xfId="4319"/>
    <cellStyle name="40 % – Zvýraznění3 3 2 8 2 2" xfId="9884"/>
    <cellStyle name="40 % – Zvýraznění3 3 2 8 2 2 2" xfId="25100"/>
    <cellStyle name="40 % – Zvýraznění3 3 2 8 2 3" xfId="13626"/>
    <cellStyle name="40 % – Zvýraznění3 3 2 8 2 3 2" xfId="2881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2 9" xfId="47686"/>
    <cellStyle name="40 % – Zvýraznění3 3 2 8 3" xfId="4320"/>
    <cellStyle name="40 % – Zvýraznění3 3 2 8 3 2" xfId="9885"/>
    <cellStyle name="40 % – Zvýraznění3 3 2 8 3 2 2" xfId="25101"/>
    <cellStyle name="40 % – Zvýraznění3 3 2 8 3 3" xfId="13627"/>
    <cellStyle name="40 % – Zvýraznění3 3 2 8 3 3 2" xfId="28816"/>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3 9" xfId="47687"/>
    <cellStyle name="40 % – Zvýraznění3 3 2 8 4" xfId="4321"/>
    <cellStyle name="40 % – Zvýraznění3 3 2 8 4 2" xfId="9886"/>
    <cellStyle name="40 % – Zvýraznění3 3 2 8 4 2 2" xfId="25102"/>
    <cellStyle name="40 % – Zvýraznění3 3 2 8 4 3" xfId="13628"/>
    <cellStyle name="40 % – Zvýraznění3 3 2 8 4 3 2" xfId="28817"/>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4 9" xfId="47688"/>
    <cellStyle name="40 % – Zvýraznění3 3 2 8 5" xfId="8438"/>
    <cellStyle name="40 % – Zvýraznění3 3 2 8 5 2" xfId="23654"/>
    <cellStyle name="40 % – Zvýraznění3 3 2 8 6" xfId="13625"/>
    <cellStyle name="40 % – Zvýraznění3 3 2 8 6 2" xfId="28814"/>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3" xfId="13629"/>
    <cellStyle name="40 % – Zvýraznění3 3 2 9 3 2" xfId="28818"/>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 9 9" xfId="4768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3" xfId="13630"/>
    <cellStyle name="40 % – Zvýraznění3 3 21 3 2" xfId="28819"/>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1 9" xfId="47690"/>
    <cellStyle name="40 % – Zvýraznění3 3 22" xfId="7603"/>
    <cellStyle name="40 % – Zvýraznění3 3 22 2" xfId="22822"/>
    <cellStyle name="40 % – Zvýraznění3 3 3" xfId="518"/>
    <cellStyle name="40 % – Zvýraznění3 3 3 10" xfId="4326"/>
    <cellStyle name="40 % – Zvýraznění3 3 3 10 2" xfId="9888"/>
    <cellStyle name="40 % – Zvýraznění3 3 3 10 2 2" xfId="25104"/>
    <cellStyle name="40 % – Zvýraznění3 3 3 10 3" xfId="13631"/>
    <cellStyle name="40 % – Zvýraznění3 3 3 10 3 2" xfId="28820"/>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0 9" xfId="47691"/>
    <cellStyle name="40 % – Zvýraznění3 3 3 11" xfId="4327"/>
    <cellStyle name="40 % – Zvýraznění3 3 3 11 2" xfId="11321"/>
    <cellStyle name="40 % – Zvýraznění3 3 3 11 2 2" xfId="26521"/>
    <cellStyle name="40 % – Zvýraznění3 3 3 11 3" xfId="13632"/>
    <cellStyle name="40 % – Zvýraznění3 3 3 11 3 2" xfId="28821"/>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1 9" xfId="47692"/>
    <cellStyle name="40 % – Zvýraznění3 3 3 12" xfId="7858"/>
    <cellStyle name="40 % – Zvýraznění3 3 3 12 2" xfId="23077"/>
    <cellStyle name="40 % – Zvýraznění3 3 3 13" xfId="11592"/>
    <cellStyle name="40 % – Zvýraznění3 3 3 13 2" xfId="2678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19" xfId="47693"/>
    <cellStyle name="40 % – Zvýraznění3 3 3 2" xfId="4328"/>
    <cellStyle name="40 % – Zvýraznění3 3 3 2 10" xfId="42238"/>
    <cellStyle name="40 % – Zvýraznění3 3 3 2 11" xfId="42239"/>
    <cellStyle name="40 % – Zvýraznění3 3 3 2 12" xfId="47694"/>
    <cellStyle name="40 % – Zvýraznění3 3 3 2 2" xfId="4329"/>
    <cellStyle name="40 % – Zvýraznění3 3 3 2 2 2" xfId="9889"/>
    <cellStyle name="40 % – Zvýraznění3 3 3 2 2 2 2" xfId="25105"/>
    <cellStyle name="40 % – Zvýraznění3 3 3 2 2 3" xfId="13634"/>
    <cellStyle name="40 % – Zvýraznění3 3 3 2 2 3 2" xfId="2882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2 9" xfId="47695"/>
    <cellStyle name="40 % – Zvýraznění3 3 3 2 3" xfId="4330"/>
    <cellStyle name="40 % – Zvýraznění3 3 3 2 3 2" xfId="9890"/>
    <cellStyle name="40 % – Zvýraznění3 3 3 2 3 2 2" xfId="25106"/>
    <cellStyle name="40 % – Zvýraznění3 3 3 2 3 3" xfId="13635"/>
    <cellStyle name="40 % – Zvýraznění3 3 3 2 3 3 2" xfId="28824"/>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3 9" xfId="47696"/>
    <cellStyle name="40 % – Zvýraznění3 3 3 2 4" xfId="4331"/>
    <cellStyle name="40 % – Zvýraznění3 3 3 2 4 2" xfId="9891"/>
    <cellStyle name="40 % – Zvýraznění3 3 3 2 4 2 2" xfId="25107"/>
    <cellStyle name="40 % – Zvýraznění3 3 3 2 4 3" xfId="13636"/>
    <cellStyle name="40 % – Zvýraznění3 3 3 2 4 3 2" xfId="28825"/>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4 9" xfId="47697"/>
    <cellStyle name="40 % – Zvýraznění3 3 3 2 5" xfId="7919"/>
    <cellStyle name="40 % – Zvýraznění3 3 3 2 5 2" xfId="23136"/>
    <cellStyle name="40 % – Zvýraznění3 3 3 2 6" xfId="13633"/>
    <cellStyle name="40 % – Zvýraznění3 3 3 2 6 2" xfId="28822"/>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12" xfId="47698"/>
    <cellStyle name="40 % – Zvýraznění3 3 3 3 2" xfId="4333"/>
    <cellStyle name="40 % – Zvýraznění3 3 3 3 2 2" xfId="9892"/>
    <cellStyle name="40 % – Zvýraznění3 3 3 3 2 2 2" xfId="25108"/>
    <cellStyle name="40 % – Zvýraznění3 3 3 3 2 3" xfId="13638"/>
    <cellStyle name="40 % – Zvýraznění3 3 3 3 2 3 2" xfId="28827"/>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2 9" xfId="47699"/>
    <cellStyle name="40 % – Zvýraznění3 3 3 3 3" xfId="4334"/>
    <cellStyle name="40 % – Zvýraznění3 3 3 3 3 2" xfId="9893"/>
    <cellStyle name="40 % – Zvýraznění3 3 3 3 3 2 2" xfId="25109"/>
    <cellStyle name="40 % – Zvýraznění3 3 3 3 3 3" xfId="13639"/>
    <cellStyle name="40 % – Zvýraznění3 3 3 3 3 3 2" xfId="2882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3 9" xfId="47700"/>
    <cellStyle name="40 % – Zvýraznění3 3 3 3 4" xfId="4335"/>
    <cellStyle name="40 % – Zvýraznění3 3 3 3 4 2" xfId="9894"/>
    <cellStyle name="40 % – Zvýraznění3 3 3 3 4 2 2" xfId="25110"/>
    <cellStyle name="40 % – Zvýraznění3 3 3 3 4 3" xfId="13640"/>
    <cellStyle name="40 % – Zvýraznění3 3 3 3 4 3 2" xfId="28829"/>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4 9" xfId="47701"/>
    <cellStyle name="40 % – Zvýraznění3 3 3 3 5" xfId="8072"/>
    <cellStyle name="40 % – Zvýraznění3 3 3 3 5 2" xfId="23288"/>
    <cellStyle name="40 % – Zvýraznění3 3 3 3 6" xfId="13637"/>
    <cellStyle name="40 % – Zvýraznění3 3 3 3 6 2" xfId="28826"/>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12" xfId="47702"/>
    <cellStyle name="40 % – Zvýraznění3 3 3 4 2" xfId="4337"/>
    <cellStyle name="40 % – Zvýraznění3 3 3 4 2 2" xfId="9895"/>
    <cellStyle name="40 % – Zvýraznění3 3 3 4 2 2 2" xfId="25111"/>
    <cellStyle name="40 % – Zvýraznění3 3 3 4 2 3" xfId="13642"/>
    <cellStyle name="40 % – Zvýraznění3 3 3 4 2 3 2" xfId="28831"/>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2 9" xfId="47703"/>
    <cellStyle name="40 % – Zvýraznění3 3 3 4 3" xfId="4338"/>
    <cellStyle name="40 % – Zvýraznění3 3 3 4 3 2" xfId="9896"/>
    <cellStyle name="40 % – Zvýraznění3 3 3 4 3 2 2" xfId="25112"/>
    <cellStyle name="40 % – Zvýraznění3 3 3 4 3 3" xfId="13643"/>
    <cellStyle name="40 % – Zvýraznění3 3 3 4 3 3 2" xfId="28832"/>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3 9" xfId="47704"/>
    <cellStyle name="40 % – Zvýraznění3 3 3 4 4" xfId="4339"/>
    <cellStyle name="40 % – Zvýraznění3 3 3 4 4 2" xfId="9897"/>
    <cellStyle name="40 % – Zvýraznění3 3 3 4 4 2 2" xfId="25113"/>
    <cellStyle name="40 % – Zvýraznění3 3 3 4 4 3" xfId="13644"/>
    <cellStyle name="40 % – Zvýraznění3 3 3 4 4 3 2" xfId="2883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4 9" xfId="47705"/>
    <cellStyle name="40 % – Zvýraznění3 3 3 4 5" xfId="8152"/>
    <cellStyle name="40 % – Zvýraznění3 3 3 4 5 2" xfId="23368"/>
    <cellStyle name="40 % – Zvýraznění3 3 3 4 6" xfId="13641"/>
    <cellStyle name="40 % – Zvýraznění3 3 3 4 6 2" xfId="28830"/>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12" xfId="47706"/>
    <cellStyle name="40 % – Zvýraznění3 3 3 5 2" xfId="4341"/>
    <cellStyle name="40 % – Zvýraznění3 3 3 5 2 2" xfId="9898"/>
    <cellStyle name="40 % – Zvýraznění3 3 3 5 2 2 2" xfId="25114"/>
    <cellStyle name="40 % – Zvýraznění3 3 3 5 2 3" xfId="13646"/>
    <cellStyle name="40 % – Zvýraznění3 3 3 5 2 3 2" xfId="28835"/>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2 9" xfId="47707"/>
    <cellStyle name="40 % – Zvýraznění3 3 3 5 3" xfId="4342"/>
    <cellStyle name="40 % – Zvýraznění3 3 3 5 3 2" xfId="9899"/>
    <cellStyle name="40 % – Zvýraznění3 3 3 5 3 2 2" xfId="25115"/>
    <cellStyle name="40 % – Zvýraznění3 3 3 5 3 3" xfId="13647"/>
    <cellStyle name="40 % – Zvýraznění3 3 3 5 3 3 2" xfId="28836"/>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3 9" xfId="47708"/>
    <cellStyle name="40 % – Zvýraznění3 3 3 5 4" xfId="4343"/>
    <cellStyle name="40 % – Zvýraznění3 3 3 5 4 2" xfId="9900"/>
    <cellStyle name="40 % – Zvýraznění3 3 3 5 4 2 2" xfId="25116"/>
    <cellStyle name="40 % – Zvýraznění3 3 3 5 4 3" xfId="13648"/>
    <cellStyle name="40 % – Zvýraznění3 3 3 5 4 3 2" xfId="28837"/>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4 9" xfId="47709"/>
    <cellStyle name="40 % – Zvýraznění3 3 3 5 5" xfId="8234"/>
    <cellStyle name="40 % – Zvýraznění3 3 3 5 5 2" xfId="23450"/>
    <cellStyle name="40 % – Zvýraznění3 3 3 5 6" xfId="13645"/>
    <cellStyle name="40 % – Zvýraznění3 3 3 5 6 2" xfId="28834"/>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12" xfId="47710"/>
    <cellStyle name="40 % – Zvýraznění3 3 3 6 2" xfId="4345"/>
    <cellStyle name="40 % – Zvýraznění3 3 3 6 2 2" xfId="9901"/>
    <cellStyle name="40 % – Zvýraznění3 3 3 6 2 2 2" xfId="25117"/>
    <cellStyle name="40 % – Zvýraznění3 3 3 6 2 3" xfId="13650"/>
    <cellStyle name="40 % – Zvýraznění3 3 3 6 2 3 2" xfId="28839"/>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2 9" xfId="47711"/>
    <cellStyle name="40 % – Zvýraznění3 3 3 6 3" xfId="4346"/>
    <cellStyle name="40 % – Zvýraznění3 3 3 6 3 2" xfId="9902"/>
    <cellStyle name="40 % – Zvýraznění3 3 3 6 3 2 2" xfId="25118"/>
    <cellStyle name="40 % – Zvýraznění3 3 3 6 3 3" xfId="13651"/>
    <cellStyle name="40 % – Zvýraznění3 3 3 6 3 3 2" xfId="28840"/>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3 9" xfId="47712"/>
    <cellStyle name="40 % – Zvýraznění3 3 3 6 4" xfId="4347"/>
    <cellStyle name="40 % – Zvýraznění3 3 3 6 4 2" xfId="9903"/>
    <cellStyle name="40 % – Zvýraznění3 3 3 6 4 2 2" xfId="25119"/>
    <cellStyle name="40 % – Zvýraznění3 3 3 6 4 3" xfId="13652"/>
    <cellStyle name="40 % – Zvýraznění3 3 3 6 4 3 2" xfId="28841"/>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4 9" xfId="47713"/>
    <cellStyle name="40 % – Zvýraznění3 3 3 6 5" xfId="8327"/>
    <cellStyle name="40 % – Zvýraznění3 3 3 6 5 2" xfId="23543"/>
    <cellStyle name="40 % – Zvýraznění3 3 3 6 6" xfId="13649"/>
    <cellStyle name="40 % – Zvýraznění3 3 3 6 6 2" xfId="2883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12" xfId="47714"/>
    <cellStyle name="40 % – Zvýraznění3 3 3 7 2" xfId="4349"/>
    <cellStyle name="40 % – Zvýraznění3 3 3 7 2 2" xfId="9904"/>
    <cellStyle name="40 % – Zvýraznění3 3 3 7 2 2 2" xfId="25120"/>
    <cellStyle name="40 % – Zvýraznění3 3 3 7 2 3" xfId="13654"/>
    <cellStyle name="40 % – Zvýraznění3 3 3 7 2 3 2" xfId="2884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2 9" xfId="47715"/>
    <cellStyle name="40 % – Zvýraznění3 3 3 7 3" xfId="4350"/>
    <cellStyle name="40 % – Zvýraznění3 3 3 7 3 2" xfId="9905"/>
    <cellStyle name="40 % – Zvýraznění3 3 3 7 3 2 2" xfId="25121"/>
    <cellStyle name="40 % – Zvýraznění3 3 3 7 3 3" xfId="13655"/>
    <cellStyle name="40 % – Zvýraznění3 3 3 7 3 3 2" xfId="28844"/>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3 9" xfId="47716"/>
    <cellStyle name="40 % – Zvýraznění3 3 3 7 4" xfId="4351"/>
    <cellStyle name="40 % – Zvýraznění3 3 3 7 4 2" xfId="9906"/>
    <cellStyle name="40 % – Zvýraznění3 3 3 7 4 2 2" xfId="25122"/>
    <cellStyle name="40 % – Zvýraznění3 3 3 7 4 3" xfId="13656"/>
    <cellStyle name="40 % – Zvýraznění3 3 3 7 4 3 2" xfId="28845"/>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4 9" xfId="47717"/>
    <cellStyle name="40 % – Zvýraznění3 3 3 7 5" xfId="8410"/>
    <cellStyle name="40 % – Zvýraznění3 3 3 7 5 2" xfId="23626"/>
    <cellStyle name="40 % – Zvýraznění3 3 3 7 6" xfId="13653"/>
    <cellStyle name="40 % – Zvýraznění3 3 3 7 6 2" xfId="28842"/>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3" xfId="13657"/>
    <cellStyle name="40 % – Zvýraznění3 3 3 8 3 2" xfId="28846"/>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8 9" xfId="47718"/>
    <cellStyle name="40 % – Zvýraznění3 3 3 9" xfId="4353"/>
    <cellStyle name="40 % – Zvýraznění3 3 3 9 2" xfId="9908"/>
    <cellStyle name="40 % – Zvýraznění3 3 3 9 2 2" xfId="25124"/>
    <cellStyle name="40 % – Zvýraznění3 3 3 9 3" xfId="13658"/>
    <cellStyle name="40 % – Zvýraznění3 3 3 9 3 2" xfId="28847"/>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3 9 9" xfId="47719"/>
    <cellStyle name="40 % – Zvýraznění3 3 4" xfId="519"/>
    <cellStyle name="40 % – Zvýraznění3 3 4 10" xfId="19199"/>
    <cellStyle name="40 % – Zvýraznění3 3 4 11" xfId="42290"/>
    <cellStyle name="40 % – Zvýraznění3 3 4 12" xfId="42291"/>
    <cellStyle name="40 % – Zvýraznění3 3 4 13" xfId="47720"/>
    <cellStyle name="40 % – Zvýraznění3 3 4 2" xfId="4354"/>
    <cellStyle name="40 % – Zvýraznění3 3 4 2 2" xfId="9909"/>
    <cellStyle name="40 % – Zvýraznění3 3 4 2 2 2" xfId="25125"/>
    <cellStyle name="40 % – Zvýraznění3 3 4 2 3" xfId="13659"/>
    <cellStyle name="40 % – Zvýraznění3 3 4 2 3 2" xfId="28848"/>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2 9" xfId="47721"/>
    <cellStyle name="40 % – Zvýraznění3 3 4 3" xfId="4355"/>
    <cellStyle name="40 % – Zvýraznění3 3 4 3 2" xfId="9910"/>
    <cellStyle name="40 % – Zvýraznění3 3 4 3 2 2" xfId="25126"/>
    <cellStyle name="40 % – Zvýraznění3 3 4 3 3" xfId="13660"/>
    <cellStyle name="40 % – Zvýraznění3 3 4 3 3 2" xfId="28849"/>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3 9" xfId="47722"/>
    <cellStyle name="40 % – Zvýraznění3 3 4 4" xfId="4356"/>
    <cellStyle name="40 % – Zvýraznění3 3 4 4 2" xfId="9911"/>
    <cellStyle name="40 % – Zvýraznění3 3 4 4 2 2" xfId="25127"/>
    <cellStyle name="40 % – Zvýraznění3 3 4 4 3" xfId="13661"/>
    <cellStyle name="40 % – Zvýraznění3 3 4 4 3 2" xfId="28850"/>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4 9" xfId="47723"/>
    <cellStyle name="40 % – Zvýraznění3 3 4 5" xfId="4357"/>
    <cellStyle name="40 % – Zvýraznění3 3 4 5 2" xfId="11243"/>
    <cellStyle name="40 % – Zvýraznění3 3 4 5 2 2" xfId="26443"/>
    <cellStyle name="40 % – Zvýraznění3 3 4 5 3" xfId="13662"/>
    <cellStyle name="40 % – Zvýraznění3 3 4 5 3 2" xfId="28851"/>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5 9" xfId="47724"/>
    <cellStyle name="40 % – Zvýraznění3 3 4 6" xfId="7814"/>
    <cellStyle name="40 % – Zvýraznění3 3 4 6 2" xfId="23033"/>
    <cellStyle name="40 % – Zvýraznění3 3 4 7" xfId="11593"/>
    <cellStyle name="40 % – Zvýraznění3 3 4 7 2" xfId="26789"/>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13" xfId="47725"/>
    <cellStyle name="40 % – Zvýraznění3 3 5 2" xfId="4358"/>
    <cellStyle name="40 % – Zvýraznění3 3 5 2 2" xfId="9912"/>
    <cellStyle name="40 % – Zvýraznění3 3 5 2 2 2" xfId="25128"/>
    <cellStyle name="40 % – Zvýraznění3 3 5 2 3" xfId="13663"/>
    <cellStyle name="40 % – Zvýraznění3 3 5 2 3 2" xfId="28852"/>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2 9" xfId="47726"/>
    <cellStyle name="40 % – Zvýraznění3 3 5 3" xfId="4359"/>
    <cellStyle name="40 % – Zvýraznění3 3 5 3 2" xfId="9913"/>
    <cellStyle name="40 % – Zvýraznění3 3 5 3 2 2" xfId="25129"/>
    <cellStyle name="40 % – Zvýraznění3 3 5 3 3" xfId="13664"/>
    <cellStyle name="40 % – Zvýraznění3 3 5 3 3 2" xfId="2885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3 9" xfId="47727"/>
    <cellStyle name="40 % – Zvýraznění3 3 5 4" xfId="4360"/>
    <cellStyle name="40 % – Zvýraznění3 3 5 4 2" xfId="9914"/>
    <cellStyle name="40 % – Zvýraznění3 3 5 4 2 2" xfId="25130"/>
    <cellStyle name="40 % – Zvýraznění3 3 5 4 3" xfId="13665"/>
    <cellStyle name="40 % – Zvýraznění3 3 5 4 3 2" xfId="28854"/>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4 9" xfId="47728"/>
    <cellStyle name="40 % – Zvýraznění3 3 5 5" xfId="4361"/>
    <cellStyle name="40 % – Zvýraznění3 3 5 5 2" xfId="11322"/>
    <cellStyle name="40 % – Zvýraznění3 3 5 5 2 2" xfId="26522"/>
    <cellStyle name="40 % – Zvýraznění3 3 5 5 3" xfId="13666"/>
    <cellStyle name="40 % – Zvýraznění3 3 5 5 3 2" xfId="28855"/>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5 9" xfId="47729"/>
    <cellStyle name="40 % – Zvýraznění3 3 5 6" xfId="7774"/>
    <cellStyle name="40 % – Zvýraznění3 3 5 6 2" xfId="22993"/>
    <cellStyle name="40 % – Zvýraznění3 3 5 7" xfId="11594"/>
    <cellStyle name="40 % – Zvýraznění3 3 5 7 2" xfId="26790"/>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12" xfId="47730"/>
    <cellStyle name="40 % – Zvýraznění3 3 6 2" xfId="4363"/>
    <cellStyle name="40 % – Zvýraznění3 3 6 2 2" xfId="9915"/>
    <cellStyle name="40 % – Zvýraznění3 3 6 2 2 2" xfId="25131"/>
    <cellStyle name="40 % – Zvýraznění3 3 6 2 3" xfId="13668"/>
    <cellStyle name="40 % – Zvýraznění3 3 6 2 3 2" xfId="28857"/>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2 9" xfId="47731"/>
    <cellStyle name="40 % – Zvýraznění3 3 6 3" xfId="4364"/>
    <cellStyle name="40 % – Zvýraznění3 3 6 3 2" xfId="9916"/>
    <cellStyle name="40 % – Zvýraznění3 3 6 3 2 2" xfId="25132"/>
    <cellStyle name="40 % – Zvýraznění3 3 6 3 3" xfId="13669"/>
    <cellStyle name="40 % – Zvýraznění3 3 6 3 3 2" xfId="288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3 9" xfId="47732"/>
    <cellStyle name="40 % – Zvýraznění3 3 6 4" xfId="4365"/>
    <cellStyle name="40 % – Zvýraznění3 3 6 4 2" xfId="9917"/>
    <cellStyle name="40 % – Zvýraznění3 3 6 4 2 2" xfId="25133"/>
    <cellStyle name="40 % – Zvýraznění3 3 6 4 3" xfId="13670"/>
    <cellStyle name="40 % – Zvýraznění3 3 6 4 3 2" xfId="28859"/>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4 9" xfId="47733"/>
    <cellStyle name="40 % – Zvýraznění3 3 6 5" xfId="8016"/>
    <cellStyle name="40 % – Zvýraznění3 3 6 5 2" xfId="23233"/>
    <cellStyle name="40 % – Zvýraznění3 3 6 6" xfId="13667"/>
    <cellStyle name="40 % – Zvýraznění3 3 6 6 2" xfId="28856"/>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12" xfId="47734"/>
    <cellStyle name="40 % – Zvýraznění3 3 7 2" xfId="4367"/>
    <cellStyle name="40 % – Zvýraznění3 3 7 2 2" xfId="9918"/>
    <cellStyle name="40 % – Zvýraznění3 3 7 2 2 2" xfId="25134"/>
    <cellStyle name="40 % – Zvýraznění3 3 7 2 3" xfId="13672"/>
    <cellStyle name="40 % – Zvýraznění3 3 7 2 3 2" xfId="28861"/>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2 9" xfId="47735"/>
    <cellStyle name="40 % – Zvýraznění3 3 7 3" xfId="4368"/>
    <cellStyle name="40 % – Zvýraznění3 3 7 3 2" xfId="9919"/>
    <cellStyle name="40 % – Zvýraznění3 3 7 3 2 2" xfId="25135"/>
    <cellStyle name="40 % – Zvýraznění3 3 7 3 3" xfId="13673"/>
    <cellStyle name="40 % – Zvýraznění3 3 7 3 3 2" xfId="28862"/>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3 9" xfId="47736"/>
    <cellStyle name="40 % – Zvýraznění3 3 7 4" xfId="4369"/>
    <cellStyle name="40 % – Zvýraznění3 3 7 4 2" xfId="9920"/>
    <cellStyle name="40 % – Zvýraznění3 3 7 4 2 2" xfId="25136"/>
    <cellStyle name="40 % – Zvýraznění3 3 7 4 3" xfId="13674"/>
    <cellStyle name="40 % – Zvýraznění3 3 7 4 3 2" xfId="2886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4 9" xfId="47737"/>
    <cellStyle name="40 % – Zvýraznění3 3 7 5" xfId="7951"/>
    <cellStyle name="40 % – Zvýraznění3 3 7 5 2" xfId="23168"/>
    <cellStyle name="40 % – Zvýraznění3 3 7 6" xfId="13671"/>
    <cellStyle name="40 % – Zvýraznění3 3 7 6 2" xfId="28860"/>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12" xfId="47738"/>
    <cellStyle name="40 % – Zvýraznění3 3 8 2" xfId="4371"/>
    <cellStyle name="40 % – Zvýraznění3 3 8 2 2" xfId="9921"/>
    <cellStyle name="40 % – Zvýraznění3 3 8 2 2 2" xfId="25137"/>
    <cellStyle name="40 % – Zvýraznění3 3 8 2 3" xfId="13676"/>
    <cellStyle name="40 % – Zvýraznění3 3 8 2 3 2" xfId="28865"/>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2 9" xfId="47739"/>
    <cellStyle name="40 % – Zvýraznění3 3 8 3" xfId="4372"/>
    <cellStyle name="40 % – Zvýraznění3 3 8 3 2" xfId="9922"/>
    <cellStyle name="40 % – Zvýraznění3 3 8 3 2 2" xfId="25138"/>
    <cellStyle name="40 % – Zvýraznění3 3 8 3 3" xfId="13677"/>
    <cellStyle name="40 % – Zvýraznění3 3 8 3 3 2" xfId="28866"/>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3 9" xfId="47740"/>
    <cellStyle name="40 % – Zvýraznění3 3 8 4" xfId="4373"/>
    <cellStyle name="40 % – Zvýraznění3 3 8 4 2" xfId="9923"/>
    <cellStyle name="40 % – Zvýraznění3 3 8 4 2 2" xfId="25139"/>
    <cellStyle name="40 % – Zvýraznění3 3 8 4 3" xfId="13678"/>
    <cellStyle name="40 % – Zvýraznění3 3 8 4 3 2" xfId="28867"/>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4 9" xfId="47741"/>
    <cellStyle name="40 % – Zvýraznění3 3 8 5" xfId="8197"/>
    <cellStyle name="40 % – Zvýraznění3 3 8 5 2" xfId="23413"/>
    <cellStyle name="40 % – Zvýraznění3 3 8 6" xfId="13675"/>
    <cellStyle name="40 % – Zvýraznění3 3 8 6 2" xfId="28864"/>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12" xfId="47742"/>
    <cellStyle name="40 % – Zvýraznění3 3 9 2" xfId="4375"/>
    <cellStyle name="40 % – Zvýraznění3 3 9 2 2" xfId="9924"/>
    <cellStyle name="40 % – Zvýraznění3 3 9 2 2 2" xfId="25140"/>
    <cellStyle name="40 % – Zvýraznění3 3 9 2 3" xfId="13680"/>
    <cellStyle name="40 % – Zvýraznění3 3 9 2 3 2" xfId="28869"/>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2 9" xfId="47743"/>
    <cellStyle name="40 % – Zvýraznění3 3 9 3" xfId="4376"/>
    <cellStyle name="40 % – Zvýraznění3 3 9 3 2" xfId="9925"/>
    <cellStyle name="40 % – Zvýraznění3 3 9 3 2 2" xfId="25141"/>
    <cellStyle name="40 % – Zvýraznění3 3 9 3 3" xfId="13681"/>
    <cellStyle name="40 % – Zvýraznění3 3 9 3 3 2" xfId="28870"/>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3 9" xfId="47744"/>
    <cellStyle name="40 % – Zvýraznění3 3 9 4" xfId="4377"/>
    <cellStyle name="40 % – Zvýraznění3 3 9 4 2" xfId="9926"/>
    <cellStyle name="40 % – Zvýraznění3 3 9 4 2 2" xfId="25142"/>
    <cellStyle name="40 % – Zvýraznění3 3 9 4 3" xfId="13682"/>
    <cellStyle name="40 % – Zvýraznění3 3 9 4 3 2" xfId="28871"/>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4 9" xfId="47745"/>
    <cellStyle name="40 % – Zvýraznění3 3 9 5" xfId="8291"/>
    <cellStyle name="40 % – Zvýraznění3 3 9 5 2" xfId="23507"/>
    <cellStyle name="40 % – Zvýraznění3 3 9 6" xfId="13679"/>
    <cellStyle name="40 % – Zvýraznění3 3 9 6 2" xfId="2886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3" xfId="13683"/>
    <cellStyle name="40 % – Zvýraznění3 4 10 3 2" xfId="28872"/>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0 9" xfId="47746"/>
    <cellStyle name="40 % – Zvýraznění3 4 11" xfId="4379"/>
    <cellStyle name="40 % – Zvýraznění3 4 11 2" xfId="9928"/>
    <cellStyle name="40 % – Zvýraznění3 4 11 2 2" xfId="25144"/>
    <cellStyle name="40 % – Zvýraznění3 4 11 3" xfId="13684"/>
    <cellStyle name="40 % – Zvýraznění3 4 11 3 2" xfId="28873"/>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1 9" xfId="47747"/>
    <cellStyle name="40 % – Zvýraznění3 4 12" xfId="4380"/>
    <cellStyle name="40 % – Zvýraznění3 4 12 2" xfId="9929"/>
    <cellStyle name="40 % – Zvýraznění3 4 12 2 2" xfId="25145"/>
    <cellStyle name="40 % – Zvýraznění3 4 12 3" xfId="13685"/>
    <cellStyle name="40 % – Zvýraznění3 4 12 3 2" xfId="28874"/>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2 9" xfId="47748"/>
    <cellStyle name="40 % – Zvýraznění3 4 13" xfId="4381"/>
    <cellStyle name="40 % – Zvýraznění3 4 13 2" xfId="11290"/>
    <cellStyle name="40 % – Zvýraznění3 4 13 2 2" xfId="26490"/>
    <cellStyle name="40 % – Zvýraznění3 4 13 3" xfId="13686"/>
    <cellStyle name="40 % – Zvýraznění3 4 13 3 2" xfId="28875"/>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3 9" xfId="47749"/>
    <cellStyle name="40 % – Zvýraznění3 4 14" xfId="7538"/>
    <cellStyle name="40 % – Zvýraznění3 4 14 2" xfId="11369"/>
    <cellStyle name="40 % – Zvýraznění3 4 14 2 2" xfId="26569"/>
    <cellStyle name="40 % – Zvýraznění3 4 14 3" xfId="15164"/>
    <cellStyle name="40 % – Zvýraznění3 4 14 3 2" xfId="30351"/>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4 9" xfId="47750"/>
    <cellStyle name="40 % – Zvýraznění3 4 15" xfId="7619"/>
    <cellStyle name="40 % – Zvýraznění3 4 15 2" xfId="22838"/>
    <cellStyle name="40 % – Zvýraznění3 4 16" xfId="11411"/>
    <cellStyle name="40 % – Zvýraznění3 4 16 2" xfId="2660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3" xfId="13687"/>
    <cellStyle name="40 % – Zvýraznění3 4 2 10 3 2" xfId="28876"/>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0 9" xfId="47751"/>
    <cellStyle name="40 % – Zvýraznění3 4 2 11" xfId="4383"/>
    <cellStyle name="40 % – Zvýraznění3 4 2 11 2" xfId="11097"/>
    <cellStyle name="40 % – Zvýraznění3 4 2 11 2 2" xfId="26297"/>
    <cellStyle name="40 % – Zvýraznění3 4 2 11 3" xfId="13688"/>
    <cellStyle name="40 % – Zvýraznění3 4 2 11 3 2" xfId="28877"/>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1 9" xfId="47752"/>
    <cellStyle name="40 % – Zvýraznění3 4 2 12" xfId="7539"/>
    <cellStyle name="40 % – Zvýraznění3 4 2 12 2" xfId="11370"/>
    <cellStyle name="40 % – Zvýraznění3 4 2 12 2 2" xfId="26570"/>
    <cellStyle name="40 % – Zvýraznění3 4 2 12 3" xfId="15165"/>
    <cellStyle name="40 % – Zvýraznění3 4 2 12 3 2" xfId="30352"/>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2 9" xfId="47753"/>
    <cellStyle name="40 % – Zvýraznění3 4 2 13" xfId="7647"/>
    <cellStyle name="40 % – Zvýraznění3 4 2 13 2" xfId="22866"/>
    <cellStyle name="40 % – Zvýraznění3 4 2 14" xfId="11439"/>
    <cellStyle name="40 % – Zvýraznění3 4 2 14 2" xfId="26636"/>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14" xfId="47754"/>
    <cellStyle name="40 % – Zvýraznění3 4 2 2 2" xfId="4384"/>
    <cellStyle name="40 % – Zvýraznění3 4 2 2 2 2" xfId="9931"/>
    <cellStyle name="40 % – Zvýraznění3 4 2 2 2 2 2" xfId="25147"/>
    <cellStyle name="40 % – Zvýraznění3 4 2 2 2 3" xfId="13689"/>
    <cellStyle name="40 % – Zvýraznění3 4 2 2 2 3 2" xfId="28878"/>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2 9" xfId="47755"/>
    <cellStyle name="40 % – Zvýraznění3 4 2 2 3" xfId="4385"/>
    <cellStyle name="40 % – Zvýraznění3 4 2 2 3 2" xfId="9932"/>
    <cellStyle name="40 % – Zvýraznění3 4 2 2 3 2 2" xfId="25148"/>
    <cellStyle name="40 % – Zvýraznění3 4 2 2 3 3" xfId="13690"/>
    <cellStyle name="40 % – Zvýraznění3 4 2 2 3 3 2" xfId="28879"/>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3 9" xfId="47756"/>
    <cellStyle name="40 % – Zvýraznění3 4 2 2 4" xfId="4386"/>
    <cellStyle name="40 % – Zvýraznění3 4 2 2 4 2" xfId="9933"/>
    <cellStyle name="40 % – Zvýraznění3 4 2 2 4 2 2" xfId="25149"/>
    <cellStyle name="40 % – Zvýraznění3 4 2 2 4 3" xfId="13691"/>
    <cellStyle name="40 % – Zvýraznění3 4 2 2 4 3 2" xfId="28880"/>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4 9" xfId="47757"/>
    <cellStyle name="40 % – Zvýraznění3 4 2 2 5" xfId="4387"/>
    <cellStyle name="40 % – Zvýraznění3 4 2 2 5 2" xfId="11035"/>
    <cellStyle name="40 % – Zvýraznění3 4 2 2 5 2 2" xfId="26235"/>
    <cellStyle name="40 % – Zvýraznění3 4 2 2 5 3" xfId="13692"/>
    <cellStyle name="40 % – Zvýraznění3 4 2 2 5 3 2" xfId="28881"/>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5 9" xfId="47758"/>
    <cellStyle name="40 % – Zvýraznění3 4 2 2 6" xfId="7540"/>
    <cellStyle name="40 % – Zvýraznění3 4 2 2 6 2" xfId="11371"/>
    <cellStyle name="40 % – Zvýraznění3 4 2 2 6 2 2" xfId="26571"/>
    <cellStyle name="40 % – Zvýraznění3 4 2 2 6 3" xfId="15166"/>
    <cellStyle name="40 % – Zvýraznění3 4 2 2 6 3 2" xfId="3035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6 9" xfId="47759"/>
    <cellStyle name="40 % – Zvýraznění3 4 2 2 7" xfId="7675"/>
    <cellStyle name="40 % – Zvýraznění3 4 2 2 7 2" xfId="22894"/>
    <cellStyle name="40 % – Zvýraznění3 4 2 2 8" xfId="11467"/>
    <cellStyle name="40 % – Zvýraznění3 4 2 2 8 2" xfId="26664"/>
    <cellStyle name="40 % – Zvýraznění3 4 2 2 9" xfId="15268"/>
    <cellStyle name="40 % – Zvýraznění3 4 2 2 9 2" xfId="30449"/>
    <cellStyle name="40 % – Zvýraznění3 4 2 20" xfId="47760"/>
    <cellStyle name="40 % – Zvýraznění3 4 2 3" xfId="521"/>
    <cellStyle name="40 % – Zvýraznění3 4 2 3 10" xfId="19201"/>
    <cellStyle name="40 % – Zvýraznění3 4 2 3 11" xfId="42372"/>
    <cellStyle name="40 % – Zvýraznění3 4 2 3 12" xfId="42373"/>
    <cellStyle name="40 % – Zvýraznění3 4 2 3 13" xfId="47761"/>
    <cellStyle name="40 % – Zvýraznění3 4 2 3 2" xfId="4388"/>
    <cellStyle name="40 % – Zvýraznění3 4 2 3 2 2" xfId="9934"/>
    <cellStyle name="40 % – Zvýraznění3 4 2 3 2 2 2" xfId="25150"/>
    <cellStyle name="40 % – Zvýraznění3 4 2 3 2 3" xfId="13693"/>
    <cellStyle name="40 % – Zvýraznění3 4 2 3 2 3 2" xfId="28882"/>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2 9" xfId="47762"/>
    <cellStyle name="40 % – Zvýraznění3 4 2 3 3" xfId="4389"/>
    <cellStyle name="40 % – Zvýraznění3 4 2 3 3 2" xfId="9935"/>
    <cellStyle name="40 % – Zvýraznění3 4 2 3 3 2 2" xfId="25151"/>
    <cellStyle name="40 % – Zvýraznění3 4 2 3 3 3" xfId="13694"/>
    <cellStyle name="40 % – Zvýraznění3 4 2 3 3 3 2" xfId="28883"/>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3 9" xfId="47763"/>
    <cellStyle name="40 % – Zvýraznění3 4 2 3 4" xfId="4390"/>
    <cellStyle name="40 % – Zvýraznění3 4 2 3 4 2" xfId="9936"/>
    <cellStyle name="40 % – Zvýraznění3 4 2 3 4 2 2" xfId="25152"/>
    <cellStyle name="40 % – Zvýraznění3 4 2 3 4 3" xfId="13695"/>
    <cellStyle name="40 % – Zvýraznění3 4 2 3 4 3 2" xfId="28884"/>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4 9" xfId="47764"/>
    <cellStyle name="40 % – Zvýraznění3 4 2 3 5" xfId="4391"/>
    <cellStyle name="40 % – Zvýraznění3 4 2 3 5 2" xfId="11255"/>
    <cellStyle name="40 % – Zvýraznění3 4 2 3 5 2 2" xfId="26455"/>
    <cellStyle name="40 % – Zvýraznění3 4 2 3 5 3" xfId="13696"/>
    <cellStyle name="40 % – Zvýraznění3 4 2 3 5 3 2" xfId="28885"/>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5 9" xfId="47765"/>
    <cellStyle name="40 % – Zvýraznění3 4 2 3 6" xfId="7754"/>
    <cellStyle name="40 % – Zvýraznění3 4 2 3 6 2" xfId="22973"/>
    <cellStyle name="40 % – Zvýraznění3 4 2 3 7" xfId="11595"/>
    <cellStyle name="40 % – Zvýraznění3 4 2 3 7 2" xfId="26791"/>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12" xfId="47766"/>
    <cellStyle name="40 % – Zvýraznění3 4 2 4 2" xfId="4393"/>
    <cellStyle name="40 % – Zvýraznění3 4 2 4 2 2" xfId="9937"/>
    <cellStyle name="40 % – Zvýraznění3 4 2 4 2 2 2" xfId="25153"/>
    <cellStyle name="40 % – Zvýraznění3 4 2 4 2 3" xfId="13698"/>
    <cellStyle name="40 % – Zvýraznění3 4 2 4 2 3 2" xfId="28887"/>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2 9" xfId="47767"/>
    <cellStyle name="40 % – Zvýraznění3 4 2 4 3" xfId="4394"/>
    <cellStyle name="40 % – Zvýraznění3 4 2 4 3 2" xfId="9938"/>
    <cellStyle name="40 % – Zvýraznění3 4 2 4 3 2 2" xfId="25154"/>
    <cellStyle name="40 % – Zvýraznění3 4 2 4 3 3" xfId="13699"/>
    <cellStyle name="40 % – Zvýraznění3 4 2 4 3 3 2" xfId="28888"/>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3 9" xfId="47768"/>
    <cellStyle name="40 % – Zvýraznění3 4 2 4 4" xfId="4395"/>
    <cellStyle name="40 % – Zvýraznění3 4 2 4 4 2" xfId="9939"/>
    <cellStyle name="40 % – Zvýraznění3 4 2 4 4 2 2" xfId="25155"/>
    <cellStyle name="40 % – Zvýraznění3 4 2 4 4 3" xfId="13700"/>
    <cellStyle name="40 % – Zvýraznění3 4 2 4 4 3 2" xfId="28889"/>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4 9" xfId="47769"/>
    <cellStyle name="40 % – Zvýraznění3 4 2 4 5" xfId="8171"/>
    <cellStyle name="40 % – Zvýraznění3 4 2 4 5 2" xfId="23387"/>
    <cellStyle name="40 % – Zvýraznění3 4 2 4 6" xfId="13697"/>
    <cellStyle name="40 % – Zvýraznění3 4 2 4 6 2" xfId="28886"/>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12" xfId="47770"/>
    <cellStyle name="40 % – Zvýraznění3 4 2 5 2" xfId="4397"/>
    <cellStyle name="40 % – Zvýraznění3 4 2 5 2 2" xfId="9940"/>
    <cellStyle name="40 % – Zvýraznění3 4 2 5 2 2 2" xfId="25156"/>
    <cellStyle name="40 % – Zvýraznění3 4 2 5 2 3" xfId="13702"/>
    <cellStyle name="40 % – Zvýraznění3 4 2 5 2 3 2" xfId="28891"/>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2 9" xfId="47771"/>
    <cellStyle name="40 % – Zvýraznění3 4 2 5 3" xfId="4398"/>
    <cellStyle name="40 % – Zvýraznění3 4 2 5 3 2" xfId="9941"/>
    <cellStyle name="40 % – Zvýraznění3 4 2 5 3 2 2" xfId="25157"/>
    <cellStyle name="40 % – Zvýraznění3 4 2 5 3 3" xfId="13703"/>
    <cellStyle name="40 % – Zvýraznění3 4 2 5 3 3 2" xfId="28892"/>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3 9" xfId="47772"/>
    <cellStyle name="40 % – Zvýraznění3 4 2 5 4" xfId="4399"/>
    <cellStyle name="40 % – Zvýraznění3 4 2 5 4 2" xfId="9942"/>
    <cellStyle name="40 % – Zvýraznění3 4 2 5 4 2 2" xfId="25158"/>
    <cellStyle name="40 % – Zvýraznění3 4 2 5 4 3" xfId="13704"/>
    <cellStyle name="40 % – Zvýraznění3 4 2 5 4 3 2" xfId="28893"/>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4 9" xfId="47773"/>
    <cellStyle name="40 % – Zvýraznění3 4 2 5 5" xfId="8253"/>
    <cellStyle name="40 % – Zvýraznění3 4 2 5 5 2" xfId="23469"/>
    <cellStyle name="40 % – Zvýraznění3 4 2 5 6" xfId="13701"/>
    <cellStyle name="40 % – Zvýraznění3 4 2 5 6 2" xfId="28890"/>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12" xfId="47774"/>
    <cellStyle name="40 % – Zvýraznění3 4 2 6 2" xfId="4401"/>
    <cellStyle name="40 % – Zvýraznění3 4 2 6 2 2" xfId="9943"/>
    <cellStyle name="40 % – Zvýraznění3 4 2 6 2 2 2" xfId="25159"/>
    <cellStyle name="40 % – Zvýraznění3 4 2 6 2 3" xfId="13706"/>
    <cellStyle name="40 % – Zvýraznění3 4 2 6 2 3 2" xfId="28895"/>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2 9" xfId="47775"/>
    <cellStyle name="40 % – Zvýraznění3 4 2 6 3" xfId="4402"/>
    <cellStyle name="40 % – Zvýraznění3 4 2 6 3 2" xfId="9944"/>
    <cellStyle name="40 % – Zvýraznění3 4 2 6 3 2 2" xfId="25160"/>
    <cellStyle name="40 % – Zvýraznění3 4 2 6 3 3" xfId="13707"/>
    <cellStyle name="40 % – Zvýraznění3 4 2 6 3 3 2" xfId="28896"/>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3 9" xfId="47776"/>
    <cellStyle name="40 % – Zvýraznění3 4 2 6 4" xfId="4403"/>
    <cellStyle name="40 % – Zvýraznění3 4 2 6 4 2" xfId="9945"/>
    <cellStyle name="40 % – Zvýraznění3 4 2 6 4 2 2" xfId="25161"/>
    <cellStyle name="40 % – Zvýraznění3 4 2 6 4 3" xfId="13708"/>
    <cellStyle name="40 % – Zvýraznění3 4 2 6 4 3 2" xfId="28897"/>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4 9" xfId="47777"/>
    <cellStyle name="40 % – Zvýraznění3 4 2 6 5" xfId="8341"/>
    <cellStyle name="40 % – Zvýraznění3 4 2 6 5 2" xfId="23557"/>
    <cellStyle name="40 % – Zvýraznění3 4 2 6 6" xfId="13705"/>
    <cellStyle name="40 % – Zvýraznění3 4 2 6 6 2" xfId="28894"/>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12" xfId="47778"/>
    <cellStyle name="40 % – Zvýraznění3 4 2 7 2" xfId="4405"/>
    <cellStyle name="40 % – Zvýraznění3 4 2 7 2 2" xfId="9946"/>
    <cellStyle name="40 % – Zvýraznění3 4 2 7 2 2 2" xfId="25162"/>
    <cellStyle name="40 % – Zvýraznění3 4 2 7 2 3" xfId="13710"/>
    <cellStyle name="40 % – Zvýraznění3 4 2 7 2 3 2" xfId="28899"/>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2 9" xfId="47779"/>
    <cellStyle name="40 % – Zvýraznění3 4 2 7 3" xfId="4406"/>
    <cellStyle name="40 % – Zvýraznění3 4 2 7 3 2" xfId="9947"/>
    <cellStyle name="40 % – Zvýraznění3 4 2 7 3 2 2" xfId="25163"/>
    <cellStyle name="40 % – Zvýraznění3 4 2 7 3 3" xfId="13711"/>
    <cellStyle name="40 % – Zvýraznění3 4 2 7 3 3 2" xfId="28900"/>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3 9" xfId="47780"/>
    <cellStyle name="40 % – Zvýraznění3 4 2 7 4" xfId="4407"/>
    <cellStyle name="40 % – Zvýraznění3 4 2 7 4 2" xfId="9948"/>
    <cellStyle name="40 % – Zvýraznění3 4 2 7 4 2 2" xfId="25164"/>
    <cellStyle name="40 % – Zvýraznění3 4 2 7 4 3" xfId="13712"/>
    <cellStyle name="40 % – Zvýraznění3 4 2 7 4 3 2" xfId="28901"/>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4 9" xfId="47781"/>
    <cellStyle name="40 % – Zvýraznění3 4 2 7 5" xfId="8424"/>
    <cellStyle name="40 % – Zvýraznění3 4 2 7 5 2" xfId="23640"/>
    <cellStyle name="40 % – Zvýraznění3 4 2 7 6" xfId="13709"/>
    <cellStyle name="40 % – Zvýraznění3 4 2 7 6 2" xfId="28898"/>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3" xfId="13713"/>
    <cellStyle name="40 % – Zvýraznění3 4 2 8 3 2" xfId="28902"/>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8 9" xfId="47782"/>
    <cellStyle name="40 % – Zvýraznění3 4 2 9" xfId="4409"/>
    <cellStyle name="40 % – Zvýraznění3 4 2 9 2" xfId="9950"/>
    <cellStyle name="40 % – Zvýraznění3 4 2 9 2 2" xfId="25166"/>
    <cellStyle name="40 % – Zvýraznění3 4 2 9 3" xfId="13714"/>
    <cellStyle name="40 % – Zvýraznění3 4 2 9 3 2" xfId="2890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 9 9" xfId="47783"/>
    <cellStyle name="40 % – Zvýraznění3 4 20" xfId="42418"/>
    <cellStyle name="40 % – Zvýraznění3 4 21" xfId="42419"/>
    <cellStyle name="40 % – Zvýraznění3 4 22" xfId="47784"/>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14" xfId="47785"/>
    <cellStyle name="40 % – Zvýraznění3 4 3 2" xfId="522"/>
    <cellStyle name="40 % – Zvýraznění3 4 3 2 10" xfId="47786"/>
    <cellStyle name="40 % – Zvýraznění3 4 3 2 2" xfId="4410"/>
    <cellStyle name="40 % – Zvýraznění3 4 3 2 2 2" xfId="11283"/>
    <cellStyle name="40 % – Zvýraznění3 4 3 2 2 2 2" xfId="26483"/>
    <cellStyle name="40 % – Zvýraznění3 4 3 2 2 3" xfId="13715"/>
    <cellStyle name="40 % – Zvýraznění3 4 3 2 2 3 2" xfId="28904"/>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2 9" xfId="47787"/>
    <cellStyle name="40 % – Zvýraznění3 4 3 2 3" xfId="7740"/>
    <cellStyle name="40 % – Zvýraznění3 4 3 2 3 2" xfId="22959"/>
    <cellStyle name="40 % – Zvýraznění3 4 3 2 4" xfId="11596"/>
    <cellStyle name="40 % – Zvýraznění3 4 3 2 4 2" xfId="26792"/>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3" xfId="13716"/>
    <cellStyle name="40 % – Zvýraznění3 4 3 3 3 2" xfId="28905"/>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3 9" xfId="47788"/>
    <cellStyle name="40 % – Zvýraznění3 4 3 4" xfId="4412"/>
    <cellStyle name="40 % – Zvýraznění3 4 3 4 2" xfId="9952"/>
    <cellStyle name="40 % – Zvýraznění3 4 3 4 2 2" xfId="25168"/>
    <cellStyle name="40 % – Zvýraznění3 4 3 4 3" xfId="13717"/>
    <cellStyle name="40 % – Zvýraznění3 4 3 4 3 2" xfId="28906"/>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4 9" xfId="47789"/>
    <cellStyle name="40 % – Zvýraznění3 4 3 5" xfId="4413"/>
    <cellStyle name="40 % – Zvýraznění3 4 3 5 2" xfId="11025"/>
    <cellStyle name="40 % – Zvýraznění3 4 3 5 2 2" xfId="26225"/>
    <cellStyle name="40 % – Zvýraznění3 4 3 5 3" xfId="13718"/>
    <cellStyle name="40 % – Zvýraznění3 4 3 5 3 2" xfId="28907"/>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5 9" xfId="47790"/>
    <cellStyle name="40 % – Zvýraznění3 4 3 6" xfId="7541"/>
    <cellStyle name="40 % – Zvýraznění3 4 3 6 2" xfId="11372"/>
    <cellStyle name="40 % – Zvýraznění3 4 3 6 2 2" xfId="26572"/>
    <cellStyle name="40 % – Zvýraznění3 4 3 6 3" xfId="15167"/>
    <cellStyle name="40 % – Zvýraznění3 4 3 6 3 2" xfId="30354"/>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6 9" xfId="47791"/>
    <cellStyle name="40 % – Zvýraznění3 4 3 7" xfId="7633"/>
    <cellStyle name="40 % – Zvýraznění3 4 3 7 2" xfId="22852"/>
    <cellStyle name="40 % – Zvýraznění3 4 3 8" xfId="11425"/>
    <cellStyle name="40 % – Zvýraznění3 4 3 8 2" xfId="26622"/>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14" xfId="47792"/>
    <cellStyle name="40 % – Zvýraznění3 4 4 2" xfId="4414"/>
    <cellStyle name="40 % – Zvýraznění3 4 4 2 2" xfId="9953"/>
    <cellStyle name="40 % – Zvýraznění3 4 4 2 2 2" xfId="25169"/>
    <cellStyle name="40 % – Zvýraznění3 4 4 2 3" xfId="13719"/>
    <cellStyle name="40 % – Zvýraznění3 4 4 2 3 2" xfId="28908"/>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2 9" xfId="47793"/>
    <cellStyle name="40 % – Zvýraznění3 4 4 3" xfId="4415"/>
    <cellStyle name="40 % – Zvýraznění3 4 4 3 2" xfId="9954"/>
    <cellStyle name="40 % – Zvýraznění3 4 4 3 2 2" xfId="25170"/>
    <cellStyle name="40 % – Zvýraznění3 4 4 3 3" xfId="13720"/>
    <cellStyle name="40 % – Zvýraznění3 4 4 3 3 2" xfId="28909"/>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3 9" xfId="47794"/>
    <cellStyle name="40 % – Zvýraznění3 4 4 4" xfId="4416"/>
    <cellStyle name="40 % – Zvýraznění3 4 4 4 2" xfId="9955"/>
    <cellStyle name="40 % – Zvýraznění3 4 4 4 2 2" xfId="25171"/>
    <cellStyle name="40 % – Zvýraznění3 4 4 4 3" xfId="13721"/>
    <cellStyle name="40 % – Zvýraznění3 4 4 4 3 2" xfId="28910"/>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4 9" xfId="47795"/>
    <cellStyle name="40 % – Zvýraznění3 4 4 5" xfId="4417"/>
    <cellStyle name="40 % – Zvýraznění3 4 4 5 2" xfId="11275"/>
    <cellStyle name="40 % – Zvýraznění3 4 4 5 2 2" xfId="26475"/>
    <cellStyle name="40 % – Zvýraznění3 4 4 5 3" xfId="13722"/>
    <cellStyle name="40 % – Zvýraznění3 4 4 5 3 2" xfId="28911"/>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5 9" xfId="47796"/>
    <cellStyle name="40 % – Zvýraznění3 4 4 6" xfId="7542"/>
    <cellStyle name="40 % – Zvýraznění3 4 4 6 2" xfId="11373"/>
    <cellStyle name="40 % – Zvýraznění3 4 4 6 2 2" xfId="26573"/>
    <cellStyle name="40 % – Zvýraznění3 4 4 6 3" xfId="15168"/>
    <cellStyle name="40 % – Zvýraznění3 4 4 6 3 2" xfId="30355"/>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6 9" xfId="47797"/>
    <cellStyle name="40 % – Zvýraznění3 4 4 7" xfId="7661"/>
    <cellStyle name="40 % – Zvýraznění3 4 4 7 2" xfId="22880"/>
    <cellStyle name="40 % – Zvýraznění3 4 4 8" xfId="11453"/>
    <cellStyle name="40 % – Zvýraznění3 4 4 8 2" xfId="26650"/>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13" xfId="47798"/>
    <cellStyle name="40 % – Zvýraznění3 4 5 2" xfId="4418"/>
    <cellStyle name="40 % – Zvýraznění3 4 5 2 2" xfId="9956"/>
    <cellStyle name="40 % – Zvýraznění3 4 5 2 2 2" xfId="25172"/>
    <cellStyle name="40 % – Zvýraznění3 4 5 2 3" xfId="13723"/>
    <cellStyle name="40 % – Zvýraznění3 4 5 2 3 2" xfId="28912"/>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2 9" xfId="47799"/>
    <cellStyle name="40 % – Zvýraznění3 4 5 3" xfId="4419"/>
    <cellStyle name="40 % – Zvýraznění3 4 5 3 2" xfId="9957"/>
    <cellStyle name="40 % – Zvýraznění3 4 5 3 2 2" xfId="25173"/>
    <cellStyle name="40 % – Zvýraznění3 4 5 3 3" xfId="13724"/>
    <cellStyle name="40 % – Zvýraznění3 4 5 3 3 2" xfId="28913"/>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3 9" xfId="47800"/>
    <cellStyle name="40 % – Zvýraznění3 4 5 4" xfId="4420"/>
    <cellStyle name="40 % – Zvýraznění3 4 5 4 2" xfId="9958"/>
    <cellStyle name="40 % – Zvýraznění3 4 5 4 2 2" xfId="25174"/>
    <cellStyle name="40 % – Zvýraznění3 4 5 4 3" xfId="13725"/>
    <cellStyle name="40 % – Zvýraznění3 4 5 4 3 2" xfId="28914"/>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4 9" xfId="47801"/>
    <cellStyle name="40 % – Zvýraznění3 4 5 5" xfId="4421"/>
    <cellStyle name="40 % – Zvýraznění3 4 5 5 2" xfId="11103"/>
    <cellStyle name="40 % – Zvýraznění3 4 5 5 2 2" xfId="26303"/>
    <cellStyle name="40 % – Zvýraznění3 4 5 5 3" xfId="13726"/>
    <cellStyle name="40 % – Zvýraznění3 4 5 5 3 2" xfId="28915"/>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5 9" xfId="47802"/>
    <cellStyle name="40 % – Zvýraznění3 4 5 6" xfId="7726"/>
    <cellStyle name="40 % – Zvýraznění3 4 5 6 2" xfId="22945"/>
    <cellStyle name="40 % – Zvýraznění3 4 5 7" xfId="11597"/>
    <cellStyle name="40 % – Zvýraznění3 4 5 7 2" xfId="2679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12" xfId="47803"/>
    <cellStyle name="40 % – Zvýraznění3 4 6 2" xfId="4423"/>
    <cellStyle name="40 % – Zvýraznění3 4 6 2 2" xfId="9959"/>
    <cellStyle name="40 % – Zvýraznění3 4 6 2 2 2" xfId="25175"/>
    <cellStyle name="40 % – Zvýraznění3 4 6 2 3" xfId="13728"/>
    <cellStyle name="40 % – Zvýraznění3 4 6 2 3 2" xfId="28917"/>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2 9" xfId="47804"/>
    <cellStyle name="40 % – Zvýraznění3 4 6 3" xfId="4424"/>
    <cellStyle name="40 % – Zvýraznění3 4 6 3 2" xfId="9960"/>
    <cellStyle name="40 % – Zvýraznění3 4 6 3 2 2" xfId="25176"/>
    <cellStyle name="40 % – Zvýraznění3 4 6 3 3" xfId="13729"/>
    <cellStyle name="40 % – Zvýraznění3 4 6 3 3 2" xfId="28918"/>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3 9" xfId="47805"/>
    <cellStyle name="40 % – Zvýraznění3 4 6 4" xfId="4425"/>
    <cellStyle name="40 % – Zvýraznění3 4 6 4 2" xfId="9961"/>
    <cellStyle name="40 % – Zvýraznění3 4 6 4 2 2" xfId="25177"/>
    <cellStyle name="40 % – Zvýraznění3 4 6 4 3" xfId="13730"/>
    <cellStyle name="40 % – Zvýraznění3 4 6 4 3 2" xfId="28919"/>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4 9" xfId="47806"/>
    <cellStyle name="40 % – Zvýraznění3 4 6 5" xfId="7944"/>
    <cellStyle name="40 % – Zvýraznění3 4 6 5 2" xfId="23161"/>
    <cellStyle name="40 % – Zvýraznění3 4 6 6" xfId="13727"/>
    <cellStyle name="40 % – Zvýraznění3 4 6 6 2" xfId="28916"/>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12" xfId="47807"/>
    <cellStyle name="40 % – Zvýraznění3 4 7 2" xfId="4427"/>
    <cellStyle name="40 % – Zvýraznění3 4 7 2 2" xfId="9962"/>
    <cellStyle name="40 % – Zvýraznění3 4 7 2 2 2" xfId="25178"/>
    <cellStyle name="40 % – Zvýraznění3 4 7 2 3" xfId="13732"/>
    <cellStyle name="40 % – Zvýraznění3 4 7 2 3 2" xfId="28921"/>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2 9" xfId="47808"/>
    <cellStyle name="40 % – Zvýraznění3 4 7 3" xfId="4428"/>
    <cellStyle name="40 % – Zvýraznění3 4 7 3 2" xfId="9963"/>
    <cellStyle name="40 % – Zvýraznění3 4 7 3 2 2" xfId="25179"/>
    <cellStyle name="40 % – Zvýraznění3 4 7 3 3" xfId="13733"/>
    <cellStyle name="40 % – Zvýraznění3 4 7 3 3 2" xfId="28922"/>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3 9" xfId="47809"/>
    <cellStyle name="40 % – Zvýraznění3 4 7 4" xfId="4429"/>
    <cellStyle name="40 % – Zvýraznění3 4 7 4 2" xfId="9964"/>
    <cellStyle name="40 % – Zvýraznění3 4 7 4 2 2" xfId="25180"/>
    <cellStyle name="40 % – Zvýraznění3 4 7 4 3" xfId="13734"/>
    <cellStyle name="40 % – Zvýraznění3 4 7 4 3 2" xfId="28923"/>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4 9" xfId="47810"/>
    <cellStyle name="40 % – Zvýraznění3 4 7 5" xfId="8006"/>
    <cellStyle name="40 % – Zvýraznění3 4 7 5 2" xfId="23223"/>
    <cellStyle name="40 % – Zvýraznění3 4 7 6" xfId="13731"/>
    <cellStyle name="40 % – Zvýraznění3 4 7 6 2" xfId="28920"/>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12" xfId="47811"/>
    <cellStyle name="40 % – Zvýraznění3 4 8 2" xfId="4431"/>
    <cellStyle name="40 % – Zvýraznění3 4 8 2 2" xfId="9965"/>
    <cellStyle name="40 % – Zvýraznění3 4 8 2 2 2" xfId="25181"/>
    <cellStyle name="40 % – Zvýraznění3 4 8 2 3" xfId="13736"/>
    <cellStyle name="40 % – Zvýraznění3 4 8 2 3 2" xfId="28925"/>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2 9" xfId="47812"/>
    <cellStyle name="40 % – Zvýraznění3 4 8 3" xfId="4432"/>
    <cellStyle name="40 % – Zvýraznění3 4 8 3 2" xfId="9966"/>
    <cellStyle name="40 % – Zvýraznění3 4 8 3 2 2" xfId="25182"/>
    <cellStyle name="40 % – Zvýraznění3 4 8 3 3" xfId="13737"/>
    <cellStyle name="40 % – Zvýraznění3 4 8 3 3 2" xfId="28926"/>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3 9" xfId="47813"/>
    <cellStyle name="40 % – Zvýraznění3 4 8 4" xfId="4433"/>
    <cellStyle name="40 % – Zvýraznění3 4 8 4 2" xfId="9967"/>
    <cellStyle name="40 % – Zvýraznění3 4 8 4 2 2" xfId="25183"/>
    <cellStyle name="40 % – Zvýraznění3 4 8 4 3" xfId="13738"/>
    <cellStyle name="40 % – Zvýraznění3 4 8 4 3 2" xfId="28927"/>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4 9" xfId="47814"/>
    <cellStyle name="40 % – Zvýraznění3 4 8 5" xfId="8099"/>
    <cellStyle name="40 % – Zvýraznění3 4 8 5 2" xfId="23315"/>
    <cellStyle name="40 % – Zvýraznění3 4 8 6" xfId="13735"/>
    <cellStyle name="40 % – Zvýraznění3 4 8 6 2" xfId="28924"/>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12" xfId="47815"/>
    <cellStyle name="40 % – Zvýraznění3 4 9 2" xfId="4435"/>
    <cellStyle name="40 % – Zvýraznění3 4 9 2 2" xfId="9968"/>
    <cellStyle name="40 % – Zvýraznění3 4 9 2 2 2" xfId="25184"/>
    <cellStyle name="40 % – Zvýraznění3 4 9 2 3" xfId="13740"/>
    <cellStyle name="40 % – Zvýraznění3 4 9 2 3 2" xfId="28929"/>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2 9" xfId="47816"/>
    <cellStyle name="40 % – Zvýraznění3 4 9 3" xfId="4436"/>
    <cellStyle name="40 % – Zvýraznění3 4 9 3 2" xfId="9969"/>
    <cellStyle name="40 % – Zvýraznění3 4 9 3 2 2" xfId="25185"/>
    <cellStyle name="40 % – Zvýraznění3 4 9 3 3" xfId="13741"/>
    <cellStyle name="40 % – Zvýraznění3 4 9 3 3 2" xfId="28930"/>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3 9" xfId="47817"/>
    <cellStyle name="40 % – Zvýraznění3 4 9 4" xfId="4437"/>
    <cellStyle name="40 % – Zvýraznění3 4 9 4 2" xfId="9970"/>
    <cellStyle name="40 % – Zvýraznění3 4 9 4 2 2" xfId="25186"/>
    <cellStyle name="40 % – Zvýraznění3 4 9 4 3" xfId="13742"/>
    <cellStyle name="40 % – Zvýraznění3 4 9 4 3 2" xfId="28931"/>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4 9" xfId="47818"/>
    <cellStyle name="40 % – Zvýraznění3 4 9 5" xfId="8114"/>
    <cellStyle name="40 % – Zvýraznění3 4 9 5 2" xfId="23330"/>
    <cellStyle name="40 % – Zvýraznění3 4 9 6" xfId="13739"/>
    <cellStyle name="40 % – Zvýraznění3 4 9 6 2" xfId="28928"/>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3" xfId="13743"/>
    <cellStyle name="40 % – Zvýraznění3 5 10 3 2" xfId="28932"/>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0 9" xfId="47819"/>
    <cellStyle name="40 % – Zvýraznění3 5 11" xfId="4439"/>
    <cellStyle name="40 % – Zvýraznění3 5 11 2" xfId="9972"/>
    <cellStyle name="40 % – Zvýraznění3 5 11 2 2" xfId="25188"/>
    <cellStyle name="40 % – Zvýraznění3 5 11 3" xfId="13744"/>
    <cellStyle name="40 % – Zvýraznění3 5 11 3 2" xfId="2893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1 9" xfId="47820"/>
    <cellStyle name="40 % – Zvýraznění3 5 12" xfId="4440"/>
    <cellStyle name="40 % – Zvýraznění3 5 12 2" xfId="11221"/>
    <cellStyle name="40 % – Zvýraznění3 5 12 2 2" xfId="26421"/>
    <cellStyle name="40 % – Zvýraznění3 5 12 3" xfId="13745"/>
    <cellStyle name="40 % – Zvýraznění3 5 12 3 2" xfId="28934"/>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2 9" xfId="47821"/>
    <cellStyle name="40 % – Zvýraznění3 5 13" xfId="7708"/>
    <cellStyle name="40 % – Zvýraznění3 5 13 2" xfId="22927"/>
    <cellStyle name="40 % – Zvýraznění3 5 14" xfId="11598"/>
    <cellStyle name="40 % – Zvýraznění3 5 14 2" xfId="26794"/>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13" xfId="47822"/>
    <cellStyle name="40 % – Zvýraznění3 5 2 2" xfId="4441"/>
    <cellStyle name="40 % – Zvýraznění3 5 2 2 2" xfId="9973"/>
    <cellStyle name="40 % – Zvýraznění3 5 2 2 2 2" xfId="25189"/>
    <cellStyle name="40 % – Zvýraznění3 5 2 2 3" xfId="13746"/>
    <cellStyle name="40 % – Zvýraznění3 5 2 2 3 2" xfId="28935"/>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2 9" xfId="47823"/>
    <cellStyle name="40 % – Zvýraznění3 5 2 3" xfId="4442"/>
    <cellStyle name="40 % – Zvýraznění3 5 2 3 2" xfId="9974"/>
    <cellStyle name="40 % – Zvýraznění3 5 2 3 2 2" xfId="25190"/>
    <cellStyle name="40 % – Zvýraznění3 5 2 3 3" xfId="13747"/>
    <cellStyle name="40 % – Zvýraznění3 5 2 3 3 2" xfId="28936"/>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3 9" xfId="47824"/>
    <cellStyle name="40 % – Zvýraznění3 5 2 4" xfId="4443"/>
    <cellStyle name="40 % – Zvýraznění3 5 2 4 2" xfId="9975"/>
    <cellStyle name="40 % – Zvýraznění3 5 2 4 2 2" xfId="25191"/>
    <cellStyle name="40 % – Zvýraznění3 5 2 4 3" xfId="13748"/>
    <cellStyle name="40 % – Zvýraznění3 5 2 4 3 2" xfId="28937"/>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4 9" xfId="47825"/>
    <cellStyle name="40 % – Zvýraznění3 5 2 5" xfId="4444"/>
    <cellStyle name="40 % – Zvýraznění3 5 2 5 2" xfId="11244"/>
    <cellStyle name="40 % – Zvýraznění3 5 2 5 2 2" xfId="26444"/>
    <cellStyle name="40 % – Zvýraznění3 5 2 5 3" xfId="13749"/>
    <cellStyle name="40 % – Zvýraznění3 5 2 5 3 2" xfId="28938"/>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5 9" xfId="47826"/>
    <cellStyle name="40 % – Zvýraznění3 5 2 6" xfId="7844"/>
    <cellStyle name="40 % – Zvýraznění3 5 2 6 2" xfId="23063"/>
    <cellStyle name="40 % – Zvýraznění3 5 2 7" xfId="11599"/>
    <cellStyle name="40 % – Zvýraznění3 5 2 7 2" xfId="26795"/>
    <cellStyle name="40 % – Zvýraznění3 5 2 8" xfId="15399"/>
    <cellStyle name="40 % – Zvýraznění3 5 2 8 2" xfId="30580"/>
    <cellStyle name="40 % – Zvýraznění3 5 2 9" xfId="34385"/>
    <cellStyle name="40 % – Zvýraznění3 5 20" xfId="47827"/>
    <cellStyle name="40 % – Zvýraznění3 5 3" xfId="526"/>
    <cellStyle name="40 % – Zvýraznění3 5 3 10" xfId="19206"/>
    <cellStyle name="40 % – Zvýraznění3 5 3 11" xfId="42506"/>
    <cellStyle name="40 % – Zvýraznění3 5 3 12" xfId="42507"/>
    <cellStyle name="40 % – Zvýraznění3 5 3 13" xfId="47828"/>
    <cellStyle name="40 % – Zvýraznění3 5 3 2" xfId="4445"/>
    <cellStyle name="40 % – Zvýraznění3 5 3 2 2" xfId="9976"/>
    <cellStyle name="40 % – Zvýraznění3 5 3 2 2 2" xfId="25192"/>
    <cellStyle name="40 % – Zvýraznění3 5 3 2 3" xfId="13750"/>
    <cellStyle name="40 % – Zvýraznění3 5 3 2 3 2" xfId="28939"/>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2 9" xfId="47829"/>
    <cellStyle name="40 % – Zvýraznění3 5 3 3" xfId="4446"/>
    <cellStyle name="40 % – Zvýraznění3 5 3 3 2" xfId="9977"/>
    <cellStyle name="40 % – Zvýraznění3 5 3 3 2 2" xfId="25193"/>
    <cellStyle name="40 % – Zvýraznění3 5 3 3 3" xfId="13751"/>
    <cellStyle name="40 % – Zvýraznění3 5 3 3 3 2" xfId="28940"/>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3 9" xfId="47830"/>
    <cellStyle name="40 % – Zvýraznění3 5 3 4" xfId="4447"/>
    <cellStyle name="40 % – Zvýraznění3 5 3 4 2" xfId="9978"/>
    <cellStyle name="40 % – Zvýraznění3 5 3 4 2 2" xfId="25194"/>
    <cellStyle name="40 % – Zvýraznění3 5 3 4 3" xfId="13752"/>
    <cellStyle name="40 % – Zvýraznění3 5 3 4 3 2" xfId="28941"/>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4 9" xfId="47831"/>
    <cellStyle name="40 % – Zvýraznění3 5 3 5" xfId="4448"/>
    <cellStyle name="40 % – Zvýraznění3 5 3 5 2" xfId="11143"/>
    <cellStyle name="40 % – Zvýraznění3 5 3 5 2 2" xfId="26343"/>
    <cellStyle name="40 % – Zvýraznění3 5 3 5 3" xfId="13753"/>
    <cellStyle name="40 % – Zvýraznění3 5 3 5 3 2" xfId="28942"/>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5 9" xfId="47832"/>
    <cellStyle name="40 % – Zvýraznění3 5 3 6" xfId="7790"/>
    <cellStyle name="40 % – Zvýraznění3 5 3 6 2" xfId="23009"/>
    <cellStyle name="40 % – Zvýraznění3 5 3 7" xfId="11600"/>
    <cellStyle name="40 % – Zvýraznění3 5 3 7 2" xfId="26796"/>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12" xfId="47833"/>
    <cellStyle name="40 % – Zvýraznění3 5 4 2" xfId="4450"/>
    <cellStyle name="40 % – Zvýraznění3 5 4 2 2" xfId="9979"/>
    <cellStyle name="40 % – Zvýraznění3 5 4 2 2 2" xfId="25195"/>
    <cellStyle name="40 % – Zvýraznění3 5 4 2 3" xfId="13755"/>
    <cellStyle name="40 % – Zvýraznění3 5 4 2 3 2" xfId="28944"/>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2 9" xfId="47834"/>
    <cellStyle name="40 % – Zvýraznění3 5 4 3" xfId="4451"/>
    <cellStyle name="40 % – Zvýraznění3 5 4 3 2" xfId="9980"/>
    <cellStyle name="40 % – Zvýraznění3 5 4 3 2 2" xfId="25196"/>
    <cellStyle name="40 % – Zvýraznění3 5 4 3 3" xfId="13756"/>
    <cellStyle name="40 % – Zvýraznění3 5 4 3 3 2" xfId="28945"/>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3 9" xfId="47835"/>
    <cellStyle name="40 % – Zvýraznění3 5 4 4" xfId="4452"/>
    <cellStyle name="40 % – Zvýraznění3 5 4 4 2" xfId="9981"/>
    <cellStyle name="40 % – Zvýraznění3 5 4 4 2 2" xfId="25197"/>
    <cellStyle name="40 % – Zvýraznění3 5 4 4 3" xfId="13757"/>
    <cellStyle name="40 % – Zvýraznění3 5 4 4 3 2" xfId="28946"/>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4 9" xfId="47836"/>
    <cellStyle name="40 % – Zvýraznění3 5 4 5" xfId="8058"/>
    <cellStyle name="40 % – Zvýraznění3 5 4 5 2" xfId="23274"/>
    <cellStyle name="40 % – Zvýraznění3 5 4 6" xfId="13754"/>
    <cellStyle name="40 % – Zvýraznění3 5 4 6 2" xfId="2894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12" xfId="47837"/>
    <cellStyle name="40 % – Zvýraznění3 5 5 2" xfId="4454"/>
    <cellStyle name="40 % – Zvýraznění3 5 5 2 2" xfId="9982"/>
    <cellStyle name="40 % – Zvýraznění3 5 5 2 2 2" xfId="25198"/>
    <cellStyle name="40 % – Zvýraznění3 5 5 2 3" xfId="13759"/>
    <cellStyle name="40 % – Zvýraznění3 5 5 2 3 2" xfId="2894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2 9" xfId="47838"/>
    <cellStyle name="40 % – Zvýraznění3 5 5 3" xfId="4455"/>
    <cellStyle name="40 % – Zvýraznění3 5 5 3 2" xfId="9983"/>
    <cellStyle name="40 % – Zvýraznění3 5 5 3 2 2" xfId="25199"/>
    <cellStyle name="40 % – Zvýraznění3 5 5 3 3" xfId="13760"/>
    <cellStyle name="40 % – Zvýraznění3 5 5 3 3 2" xfId="28949"/>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3 9" xfId="47839"/>
    <cellStyle name="40 % – Zvýraznění3 5 5 4" xfId="4456"/>
    <cellStyle name="40 % – Zvýraznění3 5 5 4 2" xfId="9984"/>
    <cellStyle name="40 % – Zvýraznění3 5 5 4 2 2" xfId="25200"/>
    <cellStyle name="40 % – Zvýraznění3 5 5 4 3" xfId="13761"/>
    <cellStyle name="40 % – Zvýraznění3 5 5 4 3 2" xfId="28950"/>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4 9" xfId="47840"/>
    <cellStyle name="40 % – Zvýraznění3 5 5 5" xfId="8138"/>
    <cellStyle name="40 % – Zvýraznění3 5 5 5 2" xfId="23354"/>
    <cellStyle name="40 % – Zvýraznění3 5 5 6" xfId="13758"/>
    <cellStyle name="40 % – Zvýraznění3 5 5 6 2" xfId="28947"/>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12" xfId="47841"/>
    <cellStyle name="40 % – Zvýraznění3 5 6 2" xfId="4458"/>
    <cellStyle name="40 % – Zvýraznění3 5 6 2 2" xfId="9985"/>
    <cellStyle name="40 % – Zvýraznění3 5 6 2 2 2" xfId="25201"/>
    <cellStyle name="40 % – Zvýraznění3 5 6 2 3" xfId="13763"/>
    <cellStyle name="40 % – Zvýraznění3 5 6 2 3 2" xfId="28952"/>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2 9" xfId="47842"/>
    <cellStyle name="40 % – Zvýraznění3 5 6 3" xfId="4459"/>
    <cellStyle name="40 % – Zvýraznění3 5 6 3 2" xfId="9986"/>
    <cellStyle name="40 % – Zvýraznění3 5 6 3 2 2" xfId="25202"/>
    <cellStyle name="40 % – Zvýraznění3 5 6 3 3" xfId="13764"/>
    <cellStyle name="40 % – Zvýraznění3 5 6 3 3 2" xfId="2895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3 9" xfId="47843"/>
    <cellStyle name="40 % – Zvýraznění3 5 6 4" xfId="4460"/>
    <cellStyle name="40 % – Zvýraznění3 5 6 4 2" xfId="9987"/>
    <cellStyle name="40 % – Zvýraznění3 5 6 4 2 2" xfId="25203"/>
    <cellStyle name="40 % – Zvýraznění3 5 6 4 3" xfId="13765"/>
    <cellStyle name="40 % – Zvýraznění3 5 6 4 3 2" xfId="28954"/>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4 9" xfId="47844"/>
    <cellStyle name="40 % – Zvýraznění3 5 6 5" xfId="8220"/>
    <cellStyle name="40 % – Zvýraznění3 5 6 5 2" xfId="23436"/>
    <cellStyle name="40 % – Zvýraznění3 5 6 6" xfId="13762"/>
    <cellStyle name="40 % – Zvýraznění3 5 6 6 2" xfId="28951"/>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12" xfId="47845"/>
    <cellStyle name="40 % – Zvýraznění3 5 7 2" xfId="4462"/>
    <cellStyle name="40 % – Zvýraznění3 5 7 2 2" xfId="9988"/>
    <cellStyle name="40 % – Zvýraznění3 5 7 2 2 2" xfId="25204"/>
    <cellStyle name="40 % – Zvýraznění3 5 7 2 3" xfId="13767"/>
    <cellStyle name="40 % – Zvýraznění3 5 7 2 3 2" xfId="28956"/>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2 9" xfId="47846"/>
    <cellStyle name="40 % – Zvýraznění3 5 7 3" xfId="4463"/>
    <cellStyle name="40 % – Zvýraznění3 5 7 3 2" xfId="9989"/>
    <cellStyle name="40 % – Zvýraznění3 5 7 3 2 2" xfId="25205"/>
    <cellStyle name="40 % – Zvýraznění3 5 7 3 3" xfId="13768"/>
    <cellStyle name="40 % – Zvýraznění3 5 7 3 3 2" xfId="28957"/>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3 9" xfId="47847"/>
    <cellStyle name="40 % – Zvýraznění3 5 7 4" xfId="4464"/>
    <cellStyle name="40 % – Zvýraznění3 5 7 4 2" xfId="9990"/>
    <cellStyle name="40 % – Zvýraznění3 5 7 4 2 2" xfId="25206"/>
    <cellStyle name="40 % – Zvýraznění3 5 7 4 3" xfId="13769"/>
    <cellStyle name="40 % – Zvýraznění3 5 7 4 3 2" xfId="2895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4 9" xfId="47848"/>
    <cellStyle name="40 % – Zvýraznění3 5 7 5" xfId="8313"/>
    <cellStyle name="40 % – Zvýraznění3 5 7 5 2" xfId="23529"/>
    <cellStyle name="40 % – Zvýraznění3 5 7 6" xfId="13766"/>
    <cellStyle name="40 % – Zvýraznění3 5 7 6 2" xfId="28955"/>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12" xfId="47849"/>
    <cellStyle name="40 % – Zvýraznění3 5 8 2" xfId="4466"/>
    <cellStyle name="40 % – Zvýraznění3 5 8 2 2" xfId="9991"/>
    <cellStyle name="40 % – Zvýraznění3 5 8 2 2 2" xfId="25207"/>
    <cellStyle name="40 % – Zvýraznění3 5 8 2 3" xfId="13771"/>
    <cellStyle name="40 % – Zvýraznění3 5 8 2 3 2" xfId="28960"/>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2 9" xfId="47850"/>
    <cellStyle name="40 % – Zvýraznění3 5 8 3" xfId="4467"/>
    <cellStyle name="40 % – Zvýraznění3 5 8 3 2" xfId="9992"/>
    <cellStyle name="40 % – Zvýraznění3 5 8 3 2 2" xfId="25208"/>
    <cellStyle name="40 % – Zvýraznění3 5 8 3 3" xfId="13772"/>
    <cellStyle name="40 % – Zvýraznění3 5 8 3 3 2" xfId="28961"/>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3 9" xfId="47851"/>
    <cellStyle name="40 % – Zvýraznění3 5 8 4" xfId="4468"/>
    <cellStyle name="40 % – Zvýraznění3 5 8 4 2" xfId="9993"/>
    <cellStyle name="40 % – Zvýraznění3 5 8 4 2 2" xfId="25209"/>
    <cellStyle name="40 % – Zvýraznění3 5 8 4 3" xfId="13773"/>
    <cellStyle name="40 % – Zvýraznění3 5 8 4 3 2" xfId="28962"/>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4 9" xfId="47852"/>
    <cellStyle name="40 % – Zvýraznění3 5 8 5" xfId="8396"/>
    <cellStyle name="40 % – Zvýraznění3 5 8 5 2" xfId="23612"/>
    <cellStyle name="40 % – Zvýraznění3 5 8 6" xfId="13770"/>
    <cellStyle name="40 % – Zvýraznění3 5 8 6 2" xfId="28959"/>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3" xfId="13774"/>
    <cellStyle name="40 % – Zvýraznění3 5 9 3 2" xfId="28963"/>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5 9 9" xfId="47853"/>
    <cellStyle name="40 % – Zvýraznění3 6" xfId="527"/>
    <cellStyle name="40 % – Zvýraznění3 6 10" xfId="4470"/>
    <cellStyle name="40 % – Zvýraznění3 6 10 2" xfId="9995"/>
    <cellStyle name="40 % – Zvýraznění3 6 10 2 2" xfId="25211"/>
    <cellStyle name="40 % – Zvýraznění3 6 10 3" xfId="13775"/>
    <cellStyle name="40 % – Zvýraznění3 6 10 3 2" xfId="28964"/>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0 9" xfId="47854"/>
    <cellStyle name="40 % – Zvýraznění3 6 11" xfId="4471"/>
    <cellStyle name="40 % – Zvýraznění3 6 11 2" xfId="11087"/>
    <cellStyle name="40 % – Zvýraznění3 6 11 2 2" xfId="26287"/>
    <cellStyle name="40 % – Zvýraznění3 6 11 3" xfId="13776"/>
    <cellStyle name="40 % – Zvýraznění3 6 11 3 2" xfId="28965"/>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1 9" xfId="47855"/>
    <cellStyle name="40 % – Zvýraznění3 6 12" xfId="7830"/>
    <cellStyle name="40 % – Zvýraznění3 6 12 2" xfId="23049"/>
    <cellStyle name="40 % – Zvýraznění3 6 13" xfId="11601"/>
    <cellStyle name="40 % – Zvýraznění3 6 13 2" xfId="26797"/>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19" xfId="47856"/>
    <cellStyle name="40 % – Zvýraznění3 6 2" xfId="4472"/>
    <cellStyle name="40 % – Zvýraznění3 6 2 10" xfId="42564"/>
    <cellStyle name="40 % – Zvýraznění3 6 2 11" xfId="42565"/>
    <cellStyle name="40 % – Zvýraznění3 6 2 12" xfId="47857"/>
    <cellStyle name="40 % – Zvýraznění3 6 2 2" xfId="4473"/>
    <cellStyle name="40 % – Zvýraznění3 6 2 2 2" xfId="9996"/>
    <cellStyle name="40 % – Zvýraznění3 6 2 2 2 2" xfId="25212"/>
    <cellStyle name="40 % – Zvýraznění3 6 2 2 3" xfId="13778"/>
    <cellStyle name="40 % – Zvýraznění3 6 2 2 3 2" xfId="28967"/>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2 9" xfId="47858"/>
    <cellStyle name="40 % – Zvýraznění3 6 2 3" xfId="4474"/>
    <cellStyle name="40 % – Zvýraznění3 6 2 3 2" xfId="9997"/>
    <cellStyle name="40 % – Zvýraznění3 6 2 3 2 2" xfId="25213"/>
    <cellStyle name="40 % – Zvýraznění3 6 2 3 3" xfId="13779"/>
    <cellStyle name="40 % – Zvýraznění3 6 2 3 3 2" xfId="28968"/>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3 9" xfId="47859"/>
    <cellStyle name="40 % – Zvýraznění3 6 2 4" xfId="4475"/>
    <cellStyle name="40 % – Zvýraznění3 6 2 4 2" xfId="9998"/>
    <cellStyle name="40 % – Zvýraznění3 6 2 4 2 2" xfId="25214"/>
    <cellStyle name="40 % – Zvýraznění3 6 2 4 3" xfId="13780"/>
    <cellStyle name="40 % – Zvýraznění3 6 2 4 3 2" xfId="28969"/>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4 9" xfId="47860"/>
    <cellStyle name="40 % – Zvýraznění3 6 2 5" xfId="7905"/>
    <cellStyle name="40 % – Zvýraznění3 6 2 5 2" xfId="23122"/>
    <cellStyle name="40 % – Zvýraznění3 6 2 6" xfId="13777"/>
    <cellStyle name="40 % – Zvýraznění3 6 2 6 2" xfId="28966"/>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12" xfId="47861"/>
    <cellStyle name="40 % – Zvýraznění3 6 3 2" xfId="4477"/>
    <cellStyle name="40 % – Zvýraznění3 6 3 2 2" xfId="9999"/>
    <cellStyle name="40 % – Zvýraznění3 6 3 2 2 2" xfId="25215"/>
    <cellStyle name="40 % – Zvýraznění3 6 3 2 3" xfId="13782"/>
    <cellStyle name="40 % – Zvýraznění3 6 3 2 3 2" xfId="28971"/>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2 9" xfId="47862"/>
    <cellStyle name="40 % – Zvýraznění3 6 3 3" xfId="4478"/>
    <cellStyle name="40 % – Zvýraznění3 6 3 3 2" xfId="10000"/>
    <cellStyle name="40 % – Zvýraznění3 6 3 3 2 2" xfId="25216"/>
    <cellStyle name="40 % – Zvýraznění3 6 3 3 3" xfId="13783"/>
    <cellStyle name="40 % – Zvýraznění3 6 3 3 3 2" xfId="28972"/>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3 9" xfId="47863"/>
    <cellStyle name="40 % – Zvýraznění3 6 3 4" xfId="4479"/>
    <cellStyle name="40 % – Zvýraznění3 6 3 4 2" xfId="10001"/>
    <cellStyle name="40 % – Zvýraznění3 6 3 4 2 2" xfId="25217"/>
    <cellStyle name="40 % – Zvýraznění3 6 3 4 3" xfId="13784"/>
    <cellStyle name="40 % – Zvýraznění3 6 3 4 3 2" xfId="28973"/>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4 9" xfId="47864"/>
    <cellStyle name="40 % – Zvýraznění3 6 3 5" xfId="8044"/>
    <cellStyle name="40 % – Zvýraznění3 6 3 5 2" xfId="23260"/>
    <cellStyle name="40 % – Zvýraznění3 6 3 6" xfId="13781"/>
    <cellStyle name="40 % – Zvýraznění3 6 3 6 2" xfId="28970"/>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12" xfId="47865"/>
    <cellStyle name="40 % – Zvýraznění3 6 4 2" xfId="4481"/>
    <cellStyle name="40 % – Zvýraznění3 6 4 2 2" xfId="10002"/>
    <cellStyle name="40 % – Zvýraznění3 6 4 2 2 2" xfId="25218"/>
    <cellStyle name="40 % – Zvýraznění3 6 4 2 3" xfId="13786"/>
    <cellStyle name="40 % – Zvýraznění3 6 4 2 3 2" xfId="28975"/>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2 9" xfId="47866"/>
    <cellStyle name="40 % – Zvýraznění3 6 4 3" xfId="4482"/>
    <cellStyle name="40 % – Zvýraznění3 6 4 3 2" xfId="10003"/>
    <cellStyle name="40 % – Zvýraznění3 6 4 3 2 2" xfId="25219"/>
    <cellStyle name="40 % – Zvýraznění3 6 4 3 3" xfId="13787"/>
    <cellStyle name="40 % – Zvýraznění3 6 4 3 3 2" xfId="28976"/>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3 9" xfId="47867"/>
    <cellStyle name="40 % – Zvýraznění3 6 4 4" xfId="4483"/>
    <cellStyle name="40 % – Zvýraznění3 6 4 4 2" xfId="10004"/>
    <cellStyle name="40 % – Zvýraznění3 6 4 4 2 2" xfId="25220"/>
    <cellStyle name="40 % – Zvýraznění3 6 4 4 3" xfId="13788"/>
    <cellStyle name="40 % – Zvýraznění3 6 4 4 3 2" xfId="28977"/>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4 9" xfId="47868"/>
    <cellStyle name="40 % – Zvýraznění3 6 4 5" xfId="8124"/>
    <cellStyle name="40 % – Zvýraznění3 6 4 5 2" xfId="23340"/>
    <cellStyle name="40 % – Zvýraznění3 6 4 6" xfId="13785"/>
    <cellStyle name="40 % – Zvýraznění3 6 4 6 2" xfId="28974"/>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12" xfId="47869"/>
    <cellStyle name="40 % – Zvýraznění3 6 5 2" xfId="4485"/>
    <cellStyle name="40 % – Zvýraznění3 6 5 2 2" xfId="10005"/>
    <cellStyle name="40 % – Zvýraznění3 6 5 2 2 2" xfId="25221"/>
    <cellStyle name="40 % – Zvýraznění3 6 5 2 3" xfId="13790"/>
    <cellStyle name="40 % – Zvýraznění3 6 5 2 3 2" xfId="28979"/>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2 9" xfId="47870"/>
    <cellStyle name="40 % – Zvýraznění3 6 5 3" xfId="4486"/>
    <cellStyle name="40 % – Zvýraznění3 6 5 3 2" xfId="10006"/>
    <cellStyle name="40 % – Zvýraznění3 6 5 3 2 2" xfId="25222"/>
    <cellStyle name="40 % – Zvýraznění3 6 5 3 3" xfId="13791"/>
    <cellStyle name="40 % – Zvýraznění3 6 5 3 3 2" xfId="28980"/>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3 9" xfId="47871"/>
    <cellStyle name="40 % – Zvýraznění3 6 5 4" xfId="4487"/>
    <cellStyle name="40 % – Zvýraznění3 6 5 4 2" xfId="10007"/>
    <cellStyle name="40 % – Zvýraznění3 6 5 4 2 2" xfId="25223"/>
    <cellStyle name="40 % – Zvýraznění3 6 5 4 3" xfId="13792"/>
    <cellStyle name="40 % – Zvýraznění3 6 5 4 3 2" xfId="28981"/>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4 9" xfId="47872"/>
    <cellStyle name="40 % – Zvýraznění3 6 5 5" xfId="8206"/>
    <cellStyle name="40 % – Zvýraznění3 6 5 5 2" xfId="23422"/>
    <cellStyle name="40 % – Zvýraznění3 6 5 6" xfId="13789"/>
    <cellStyle name="40 % – Zvýraznění3 6 5 6 2" xfId="28978"/>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12" xfId="47873"/>
    <cellStyle name="40 % – Zvýraznění3 6 6 2" xfId="4489"/>
    <cellStyle name="40 % – Zvýraznění3 6 6 2 2" xfId="10008"/>
    <cellStyle name="40 % – Zvýraznění3 6 6 2 2 2" xfId="25224"/>
    <cellStyle name="40 % – Zvýraznění3 6 6 2 3" xfId="13794"/>
    <cellStyle name="40 % – Zvýraznění3 6 6 2 3 2" xfId="28983"/>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2 9" xfId="47874"/>
    <cellStyle name="40 % – Zvýraznění3 6 6 3" xfId="4490"/>
    <cellStyle name="40 % – Zvýraznění3 6 6 3 2" xfId="10009"/>
    <cellStyle name="40 % – Zvýraznění3 6 6 3 2 2" xfId="25225"/>
    <cellStyle name="40 % – Zvýraznění3 6 6 3 3" xfId="13795"/>
    <cellStyle name="40 % – Zvýraznění3 6 6 3 3 2" xfId="28984"/>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3 9" xfId="47875"/>
    <cellStyle name="40 % – Zvýraznění3 6 6 4" xfId="4491"/>
    <cellStyle name="40 % – Zvýraznění3 6 6 4 2" xfId="10010"/>
    <cellStyle name="40 % – Zvýraznění3 6 6 4 2 2" xfId="25226"/>
    <cellStyle name="40 % – Zvýraznění3 6 6 4 3" xfId="13796"/>
    <cellStyle name="40 % – Zvýraznění3 6 6 4 3 2" xfId="28985"/>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4 9" xfId="47876"/>
    <cellStyle name="40 % – Zvýraznění3 6 6 5" xfId="8299"/>
    <cellStyle name="40 % – Zvýraznění3 6 6 5 2" xfId="23515"/>
    <cellStyle name="40 % – Zvýraznění3 6 6 6" xfId="13793"/>
    <cellStyle name="40 % – Zvýraznění3 6 6 6 2" xfId="28982"/>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12" xfId="47877"/>
    <cellStyle name="40 % – Zvýraznění3 6 7 2" xfId="4493"/>
    <cellStyle name="40 % – Zvýraznění3 6 7 2 2" xfId="10011"/>
    <cellStyle name="40 % – Zvýraznění3 6 7 2 2 2" xfId="25227"/>
    <cellStyle name="40 % – Zvýraznění3 6 7 2 3" xfId="13798"/>
    <cellStyle name="40 % – Zvýraznění3 6 7 2 3 2" xfId="28987"/>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2 9" xfId="47878"/>
    <cellStyle name="40 % – Zvýraznění3 6 7 3" xfId="4494"/>
    <cellStyle name="40 % – Zvýraznění3 6 7 3 2" xfId="10012"/>
    <cellStyle name="40 % – Zvýraznění3 6 7 3 2 2" xfId="25228"/>
    <cellStyle name="40 % – Zvýraznění3 6 7 3 3" xfId="13799"/>
    <cellStyle name="40 % – Zvýraznění3 6 7 3 3 2" xfId="28988"/>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3 9" xfId="47879"/>
    <cellStyle name="40 % – Zvýraznění3 6 7 4" xfId="4495"/>
    <cellStyle name="40 % – Zvýraznění3 6 7 4 2" xfId="10013"/>
    <cellStyle name="40 % – Zvýraznění3 6 7 4 2 2" xfId="25229"/>
    <cellStyle name="40 % – Zvýraznění3 6 7 4 3" xfId="13800"/>
    <cellStyle name="40 % – Zvýraznění3 6 7 4 3 2" xfId="28989"/>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4 9" xfId="47880"/>
    <cellStyle name="40 % – Zvýraznění3 6 7 5" xfId="8382"/>
    <cellStyle name="40 % – Zvýraznění3 6 7 5 2" xfId="23598"/>
    <cellStyle name="40 % – Zvýraznění3 6 7 6" xfId="13797"/>
    <cellStyle name="40 % – Zvýraznění3 6 7 6 2" xfId="28986"/>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3" xfId="13801"/>
    <cellStyle name="40 % – Zvýraznění3 6 8 3 2" xfId="28990"/>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8 9" xfId="47881"/>
    <cellStyle name="40 % – Zvýraznění3 6 9" xfId="4497"/>
    <cellStyle name="40 % – Zvýraznění3 6 9 2" xfId="10015"/>
    <cellStyle name="40 % – Zvýraznění3 6 9 2 2" xfId="25231"/>
    <cellStyle name="40 % – Zvýraznění3 6 9 3" xfId="13802"/>
    <cellStyle name="40 % – Zvýraznění3 6 9 3 2" xfId="28991"/>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6 9 9" xfId="47882"/>
    <cellStyle name="40 % – Zvýraznění3 7" xfId="528"/>
    <cellStyle name="40 % – Zvýraznění3 7 10" xfId="19208"/>
    <cellStyle name="40 % – Zvýraznění3 7 11" xfId="42616"/>
    <cellStyle name="40 % – Zvýraznění3 7 12" xfId="42617"/>
    <cellStyle name="40 % – Zvýraznění3 7 13" xfId="47883"/>
    <cellStyle name="40 % – Zvýraznění3 7 2" xfId="4498"/>
    <cellStyle name="40 % – Zvýraznění3 7 2 2" xfId="10016"/>
    <cellStyle name="40 % – Zvýraznění3 7 2 2 2" xfId="25232"/>
    <cellStyle name="40 % – Zvýraznění3 7 2 3" xfId="13803"/>
    <cellStyle name="40 % – Zvýraznění3 7 2 3 2" xfId="28992"/>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2 9" xfId="47884"/>
    <cellStyle name="40 % – Zvýraznění3 7 3" xfId="4499"/>
    <cellStyle name="40 % – Zvýraznění3 7 3 2" xfId="10017"/>
    <cellStyle name="40 % – Zvýraznění3 7 3 2 2" xfId="25233"/>
    <cellStyle name="40 % – Zvýraznění3 7 3 3" xfId="13804"/>
    <cellStyle name="40 % – Zvýraznění3 7 3 3 2" xfId="2899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3 9" xfId="47885"/>
    <cellStyle name="40 % – Zvýraznění3 7 4" xfId="4500"/>
    <cellStyle name="40 % – Zvýraznění3 7 4 2" xfId="10018"/>
    <cellStyle name="40 % – Zvýraznění3 7 4 2 2" xfId="25234"/>
    <cellStyle name="40 % – Zvýraznění3 7 4 3" xfId="13805"/>
    <cellStyle name="40 % – Zvýraznění3 7 4 3 2" xfId="28994"/>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4 9" xfId="47886"/>
    <cellStyle name="40 % – Zvýraznění3 7 5" xfId="4501"/>
    <cellStyle name="40 % – Zvýraznění3 7 5 2" xfId="11185"/>
    <cellStyle name="40 % – Zvýraznění3 7 5 2 2" xfId="26385"/>
    <cellStyle name="40 % – Zvýraznění3 7 5 3" xfId="13806"/>
    <cellStyle name="40 % – Zvýraznění3 7 5 3 2" xfId="28995"/>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5 9" xfId="47887"/>
    <cellStyle name="40 % – Zvýraznění3 7 6" xfId="7694"/>
    <cellStyle name="40 % – Zvýraznění3 7 6 2" xfId="22913"/>
    <cellStyle name="40 % – Zvýraznění3 7 7" xfId="11602"/>
    <cellStyle name="40 % – Zvýraznění3 7 7 2" xfId="2679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3" xfId="13807"/>
    <cellStyle name="40 % – Zvýraznění3 8 2 3 2" xfId="28996"/>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2 9" xfId="47888"/>
    <cellStyle name="40 % – Zvýraznění3 8 3" xfId="4504"/>
    <cellStyle name="40 % – Zvýraznění3 8 3 2" xfId="10019"/>
    <cellStyle name="40 % – Zvýraznění3 8 3 2 2" xfId="25235"/>
    <cellStyle name="40 % – Zvýraznění3 8 3 3" xfId="13808"/>
    <cellStyle name="40 % – Zvýraznění3 8 3 3 2" xfId="28997"/>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3 9" xfId="47889"/>
    <cellStyle name="40 % – Zvýraznění3 8 4" xfId="4505"/>
    <cellStyle name="40 % – Zvýraznění3 8 4 2" xfId="10020"/>
    <cellStyle name="40 % – Zvýraznění3 8 4 2 2" xfId="25236"/>
    <cellStyle name="40 % – Zvýraznění3 8 4 3" xfId="13809"/>
    <cellStyle name="40 % – Zvýraznění3 8 4 3 2" xfId="28998"/>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4 9" xfId="47890"/>
    <cellStyle name="40 % – Zvýraznění3 8 5" xfId="4506"/>
    <cellStyle name="40 % – Zvýraznění3 9" xfId="4507"/>
    <cellStyle name="40 % – Zvýraznění3 9 10" xfId="42632"/>
    <cellStyle name="40 % – Zvýraznění3 9 11" xfId="42633"/>
    <cellStyle name="40 % – Zvýraznění3 9 12" xfId="47891"/>
    <cellStyle name="40 % – Zvýraznění3 9 2" xfId="4508"/>
    <cellStyle name="40 % – Zvýraznění3 9 2 2" xfId="10021"/>
    <cellStyle name="40 % – Zvýraznění3 9 2 2 2" xfId="25237"/>
    <cellStyle name="40 % – Zvýraznění3 9 2 3" xfId="13811"/>
    <cellStyle name="40 % – Zvýraznění3 9 2 3 2" xfId="29000"/>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2 9" xfId="47892"/>
    <cellStyle name="40 % – Zvýraznění3 9 3" xfId="4509"/>
    <cellStyle name="40 % – Zvýraznění3 9 3 2" xfId="10022"/>
    <cellStyle name="40 % – Zvýraznění3 9 3 2 2" xfId="25238"/>
    <cellStyle name="40 % – Zvýraznění3 9 3 3" xfId="13812"/>
    <cellStyle name="40 % – Zvýraznění3 9 3 3 2" xfId="29001"/>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3 9" xfId="47893"/>
    <cellStyle name="40 % – Zvýraznění3 9 4" xfId="4510"/>
    <cellStyle name="40 % – Zvýraznění3 9 4 2" xfId="10023"/>
    <cellStyle name="40 % – Zvýraznění3 9 4 2 2" xfId="25239"/>
    <cellStyle name="40 % – Zvýraznění3 9 4 3" xfId="13813"/>
    <cellStyle name="40 % – Zvýraznění3 9 4 3 2" xfId="29002"/>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4 9" xfId="47894"/>
    <cellStyle name="40 % – Zvýraznění3 9 5" xfId="8027"/>
    <cellStyle name="40 % – Zvýraznění3 9 5 2" xfId="23243"/>
    <cellStyle name="40 % – Zvýraznění3 9 6" xfId="13810"/>
    <cellStyle name="40 % – Zvýraznění3 9 6 2" xfId="28999"/>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12" xfId="47895"/>
    <cellStyle name="40 % – Zvýraznění4 10 2" xfId="4512"/>
    <cellStyle name="40 % – Zvýraznění4 10 2 2" xfId="10024"/>
    <cellStyle name="40 % – Zvýraznění4 10 2 2 2" xfId="25240"/>
    <cellStyle name="40 % – Zvýraznění4 10 2 3" xfId="13815"/>
    <cellStyle name="40 % – Zvýraznění4 10 2 3 2" xfId="29004"/>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2 9" xfId="47896"/>
    <cellStyle name="40 % – Zvýraznění4 10 3" xfId="4513"/>
    <cellStyle name="40 % – Zvýraznění4 10 3 2" xfId="10025"/>
    <cellStyle name="40 % – Zvýraznění4 10 3 2 2" xfId="25241"/>
    <cellStyle name="40 % – Zvýraznění4 10 3 3" xfId="13816"/>
    <cellStyle name="40 % – Zvýraznění4 10 3 3 2" xfId="29005"/>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3 9" xfId="47897"/>
    <cellStyle name="40 % – Zvýraznění4 10 4" xfId="4514"/>
    <cellStyle name="40 % – Zvýraznění4 10 4 2" xfId="10026"/>
    <cellStyle name="40 % – Zvýraznění4 10 4 2 2" xfId="25242"/>
    <cellStyle name="40 % – Zvýraznění4 10 4 3" xfId="13817"/>
    <cellStyle name="40 % – Zvýraznění4 10 4 3 2" xfId="29006"/>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4 9" xfId="47898"/>
    <cellStyle name="40 % – Zvýraznění4 10 5" xfId="8184"/>
    <cellStyle name="40 % – Zvýraznění4 10 5 2" xfId="23400"/>
    <cellStyle name="40 % – Zvýraznění4 10 6" xfId="13814"/>
    <cellStyle name="40 % – Zvýraznění4 10 6 2" xfId="2900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12" xfId="47899"/>
    <cellStyle name="40 % – Zvýraznění4 11 2" xfId="4516"/>
    <cellStyle name="40 % – Zvýraznění4 11 2 2" xfId="10027"/>
    <cellStyle name="40 % – Zvýraznění4 11 2 2 2" xfId="25243"/>
    <cellStyle name="40 % – Zvýraznění4 11 2 3" xfId="13819"/>
    <cellStyle name="40 % – Zvýraznění4 11 2 3 2" xfId="2900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2 9" xfId="47900"/>
    <cellStyle name="40 % – Zvýraznění4 11 3" xfId="4517"/>
    <cellStyle name="40 % – Zvýraznění4 11 3 2" xfId="10028"/>
    <cellStyle name="40 % – Zvýraznění4 11 3 2 2" xfId="25244"/>
    <cellStyle name="40 % – Zvýraznění4 11 3 3" xfId="13820"/>
    <cellStyle name="40 % – Zvýraznění4 11 3 3 2" xfId="29009"/>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3 9" xfId="47901"/>
    <cellStyle name="40 % – Zvýraznění4 11 4" xfId="4518"/>
    <cellStyle name="40 % – Zvýraznění4 11 4 2" xfId="10029"/>
    <cellStyle name="40 % – Zvýraznění4 11 4 2 2" xfId="25245"/>
    <cellStyle name="40 % – Zvýraznění4 11 4 3" xfId="13821"/>
    <cellStyle name="40 % – Zvýraznění4 11 4 3 2" xfId="29010"/>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4 9" xfId="47902"/>
    <cellStyle name="40 % – Zvýraznění4 11 5" xfId="8278"/>
    <cellStyle name="40 % – Zvýraznění4 11 5 2" xfId="23494"/>
    <cellStyle name="40 % – Zvýraznění4 11 6" xfId="13818"/>
    <cellStyle name="40 % – Zvýraznění4 11 6 2" xfId="29007"/>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12" xfId="47903"/>
    <cellStyle name="40 % – Zvýraznění4 12 2" xfId="4520"/>
    <cellStyle name="40 % – Zvýraznění4 12 2 2" xfId="10030"/>
    <cellStyle name="40 % – Zvýraznění4 12 2 2 2" xfId="25246"/>
    <cellStyle name="40 % – Zvýraznění4 12 2 3" xfId="13823"/>
    <cellStyle name="40 % – Zvýraznění4 12 2 3 2" xfId="29012"/>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2 9" xfId="47904"/>
    <cellStyle name="40 % – Zvýraznění4 12 3" xfId="4521"/>
    <cellStyle name="40 % – Zvýraznění4 12 3 2" xfId="10031"/>
    <cellStyle name="40 % – Zvýraznění4 12 3 2 2" xfId="25247"/>
    <cellStyle name="40 % – Zvýraznění4 12 3 3" xfId="13824"/>
    <cellStyle name="40 % – Zvýraznění4 12 3 3 2" xfId="2901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3 9" xfId="47905"/>
    <cellStyle name="40 % – Zvýraznění4 12 4" xfId="4522"/>
    <cellStyle name="40 % – Zvýraznění4 12 4 2" xfId="10032"/>
    <cellStyle name="40 % – Zvýraznění4 12 4 2 2" xfId="25248"/>
    <cellStyle name="40 % – Zvýraznění4 12 4 3" xfId="13825"/>
    <cellStyle name="40 % – Zvýraznění4 12 4 3 2" xfId="29014"/>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4 9" xfId="47906"/>
    <cellStyle name="40 % – Zvýraznění4 12 5" xfId="8366"/>
    <cellStyle name="40 % – Zvýraznění4 12 5 2" xfId="23582"/>
    <cellStyle name="40 % – Zvýraznění4 12 6" xfId="13822"/>
    <cellStyle name="40 % – Zvýraznění4 12 6 2" xfId="29011"/>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3" xfId="13826"/>
    <cellStyle name="40 % – Zvýraznění4 20 3 2" xfId="29015"/>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0 9" xfId="47907"/>
    <cellStyle name="40 % – Zvýraznění4 21" xfId="7584"/>
    <cellStyle name="40 % – Zvýraznění4 21 2" xfId="22805"/>
    <cellStyle name="40 % – Zvýraznění4 3" xfId="134"/>
    <cellStyle name="40 % – Zvýraznění4 3 10" xfId="4674"/>
    <cellStyle name="40 % – Zvýraznění4 3 10 10" xfId="42666"/>
    <cellStyle name="40 % – Zvýraznění4 3 10 11" xfId="42667"/>
    <cellStyle name="40 % – Zvýraznění4 3 10 12" xfId="47908"/>
    <cellStyle name="40 % – Zvýraznění4 3 10 2" xfId="4675"/>
    <cellStyle name="40 % – Zvýraznění4 3 10 2 2" xfId="10033"/>
    <cellStyle name="40 % – Zvýraznění4 3 10 2 2 2" xfId="25249"/>
    <cellStyle name="40 % – Zvýraznění4 3 10 2 3" xfId="13828"/>
    <cellStyle name="40 % – Zvýraznění4 3 10 2 3 2" xfId="29017"/>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2 9" xfId="47909"/>
    <cellStyle name="40 % – Zvýraznění4 3 10 3" xfId="4676"/>
    <cellStyle name="40 % – Zvýraznění4 3 10 3 2" xfId="10034"/>
    <cellStyle name="40 % – Zvýraznění4 3 10 3 2 2" xfId="25250"/>
    <cellStyle name="40 % – Zvýraznění4 3 10 3 3" xfId="13829"/>
    <cellStyle name="40 % – Zvýraznění4 3 10 3 3 2" xfId="29018"/>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3 9" xfId="47910"/>
    <cellStyle name="40 % – Zvýraznění4 3 10 4" xfId="4677"/>
    <cellStyle name="40 % – Zvýraznění4 3 10 4 2" xfId="10035"/>
    <cellStyle name="40 % – Zvýraznění4 3 10 4 2 2" xfId="25251"/>
    <cellStyle name="40 % – Zvýraznění4 3 10 4 3" xfId="13830"/>
    <cellStyle name="40 % – Zvýraznění4 3 10 4 3 2" xfId="29019"/>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4 9" xfId="47911"/>
    <cellStyle name="40 % – Zvýraznění4 3 10 5" xfId="8244"/>
    <cellStyle name="40 % – Zvýraznění4 3 10 5 2" xfId="23460"/>
    <cellStyle name="40 % – Zvýraznění4 3 10 6" xfId="13827"/>
    <cellStyle name="40 % – Zvýraznění4 3 10 6 2" xfId="29016"/>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3" xfId="13831"/>
    <cellStyle name="40 % – Zvýraznění4 3 11 3 2" xfId="29020"/>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1 9" xfId="47912"/>
    <cellStyle name="40 % – Zvýraznění4 3 12" xfId="4679"/>
    <cellStyle name="40 % – Zvýraznění4 3 12 2" xfId="10037"/>
    <cellStyle name="40 % – Zvýraznění4 3 12 2 2" xfId="25253"/>
    <cellStyle name="40 % – Zvýraznění4 3 12 3" xfId="13832"/>
    <cellStyle name="40 % – Zvýraznění4 3 12 3 2" xfId="2902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2 9" xfId="47913"/>
    <cellStyle name="40 % – Zvýraznění4 3 13" xfId="4680"/>
    <cellStyle name="40 % – Zvýraznění4 3 13 2" xfId="10038"/>
    <cellStyle name="40 % – Zvýraznění4 3 13 2 2" xfId="25254"/>
    <cellStyle name="40 % – Zvýraznění4 3 13 3" xfId="13833"/>
    <cellStyle name="40 % – Zvýraznění4 3 13 3 2" xfId="29022"/>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3 9" xfId="47914"/>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3" xfId="13834"/>
    <cellStyle name="40 % – Zvýraznění4 3 2 10 3 2" xfId="29023"/>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0 9" xfId="47915"/>
    <cellStyle name="40 % – Zvýraznění4 3 2 11" xfId="4694"/>
    <cellStyle name="40 % – Zvýraznění4 3 2 11 2" xfId="10040"/>
    <cellStyle name="40 % – Zvýraznění4 3 2 11 2 2" xfId="25256"/>
    <cellStyle name="40 % – Zvýraznění4 3 2 11 3" xfId="13835"/>
    <cellStyle name="40 % – Zvýraznění4 3 2 11 3 2" xfId="29024"/>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1 9" xfId="47916"/>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3" xfId="13836"/>
    <cellStyle name="40 % – Zvýraznění4 3 2 2 10 3 2" xfId="29025"/>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0 9" xfId="47917"/>
    <cellStyle name="40 % – Zvýraznění4 3 2 2 11" xfId="7876"/>
    <cellStyle name="40 % – Zvýraznění4 3 2 2 11 2" xfId="23095"/>
    <cellStyle name="40 % – Zvýraznění4 3 2 2 12" xfId="11603"/>
    <cellStyle name="40 % – Zvýraznění4 3 2 2 12 2" xfId="26799"/>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18" xfId="47918"/>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3" xfId="13837"/>
    <cellStyle name="40 % – Zvýraznění4 3 2 2 7 3 2" xfId="29026"/>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7 9" xfId="47919"/>
    <cellStyle name="40 % – Zvýraznění4 3 2 2 8" xfId="4722"/>
    <cellStyle name="40 % – Zvýraznění4 3 2 2 8 2" xfId="10042"/>
    <cellStyle name="40 % – Zvýraznění4 3 2 2 8 2 2" xfId="25258"/>
    <cellStyle name="40 % – Zvýraznění4 3 2 2 8 3" xfId="13838"/>
    <cellStyle name="40 % – Zvýraznění4 3 2 2 8 3 2" xfId="29027"/>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8 9" xfId="47920"/>
    <cellStyle name="40 % – Zvýraznění4 3 2 2 9" xfId="4723"/>
    <cellStyle name="40 % – Zvýraznění4 3 2 2 9 2" xfId="10043"/>
    <cellStyle name="40 % – Zvýraznění4 3 2 2 9 2 2" xfId="25259"/>
    <cellStyle name="40 % – Zvýraznění4 3 2 2 9 3" xfId="13839"/>
    <cellStyle name="40 % – Zvýraznění4 3 2 2 9 3 2" xfId="29028"/>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2 9 9" xfId="47921"/>
    <cellStyle name="40 % – Zvýraznění4 3 2 3" xfId="533"/>
    <cellStyle name="40 % – Zvýraznění4 3 2 3 10" xfId="19210"/>
    <cellStyle name="40 % – Zvýraznění4 3 2 3 11" xfId="42694"/>
    <cellStyle name="40 % – Zvýraznění4 3 2 3 12" xfId="42695"/>
    <cellStyle name="40 % – Zvýraznění4 3 2 3 13" xfId="47922"/>
    <cellStyle name="40 % – Zvýraznění4 3 2 3 2" xfId="4724"/>
    <cellStyle name="40 % – Zvýraznění4 3 2 3 2 2" xfId="10044"/>
    <cellStyle name="40 % – Zvýraznění4 3 2 3 2 2 2" xfId="25260"/>
    <cellStyle name="40 % – Zvýraznění4 3 2 3 2 3" xfId="13840"/>
    <cellStyle name="40 % – Zvýraznění4 3 2 3 2 3 2" xfId="29029"/>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2 9" xfId="47923"/>
    <cellStyle name="40 % – Zvýraznění4 3 2 3 3" xfId="4725"/>
    <cellStyle name="40 % – Zvýraznění4 3 2 3 3 2" xfId="10045"/>
    <cellStyle name="40 % – Zvýraznění4 3 2 3 3 2 2" xfId="25261"/>
    <cellStyle name="40 % – Zvýraznění4 3 2 3 3 3" xfId="13841"/>
    <cellStyle name="40 % – Zvýraznění4 3 2 3 3 3 2" xfId="29030"/>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3 9" xfId="47924"/>
    <cellStyle name="40 % – Zvýraznění4 3 2 3 4" xfId="4726"/>
    <cellStyle name="40 % – Zvýraznění4 3 2 3 4 2" xfId="10046"/>
    <cellStyle name="40 % – Zvýraznění4 3 2 3 4 2 2" xfId="25262"/>
    <cellStyle name="40 % – Zvýraznění4 3 2 3 4 3" xfId="13842"/>
    <cellStyle name="40 % – Zvýraznění4 3 2 3 4 3 2" xfId="29031"/>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4 9" xfId="47925"/>
    <cellStyle name="40 % – Zvýraznění4 3 2 3 5" xfId="4727"/>
    <cellStyle name="40 % – Zvýraznění4 3 2 3 5 2" xfId="11234"/>
    <cellStyle name="40 % – Zvýraznění4 3 2 3 5 2 2" xfId="26434"/>
    <cellStyle name="40 % – Zvýraznění4 3 2 3 5 3" xfId="13843"/>
    <cellStyle name="40 % – Zvýraznění4 3 2 3 5 3 2" xfId="29032"/>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5 9" xfId="47926"/>
    <cellStyle name="40 % – Zvýraznění4 3 2 3 6" xfId="7802"/>
    <cellStyle name="40 % – Zvýraznění4 3 2 3 6 2" xfId="23021"/>
    <cellStyle name="40 % – Zvýraznění4 3 2 3 7" xfId="11604"/>
    <cellStyle name="40 % – Zvýraznění4 3 2 3 7 2" xfId="26800"/>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13" xfId="47927"/>
    <cellStyle name="40 % – Zvýraznění4 3 2 4 2" xfId="4728"/>
    <cellStyle name="40 % – Zvýraznění4 3 2 4 2 2" xfId="10047"/>
    <cellStyle name="40 % – Zvýraznění4 3 2 4 2 2 2" xfId="25263"/>
    <cellStyle name="40 % – Zvýraznění4 3 2 4 2 3" xfId="13844"/>
    <cellStyle name="40 % – Zvýraznění4 3 2 4 2 3 2" xfId="29033"/>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2 9" xfId="47928"/>
    <cellStyle name="40 % – Zvýraznění4 3 2 4 3" xfId="4729"/>
    <cellStyle name="40 % – Zvýraznění4 3 2 4 3 2" xfId="10048"/>
    <cellStyle name="40 % – Zvýraznění4 3 2 4 3 2 2" xfId="25264"/>
    <cellStyle name="40 % – Zvýraznění4 3 2 4 3 3" xfId="13845"/>
    <cellStyle name="40 % – Zvýraznění4 3 2 4 3 3 2" xfId="29034"/>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3 9" xfId="47929"/>
    <cellStyle name="40 % – Zvýraznění4 3 2 4 4" xfId="4730"/>
    <cellStyle name="40 % – Zvýraznění4 3 2 4 4 2" xfId="10049"/>
    <cellStyle name="40 % – Zvýraznění4 3 2 4 4 2 2" xfId="25265"/>
    <cellStyle name="40 % – Zvýraznění4 3 2 4 4 3" xfId="13846"/>
    <cellStyle name="40 % – Zvýraznění4 3 2 4 4 3 2" xfId="29035"/>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4 9" xfId="47930"/>
    <cellStyle name="40 % – Zvýraznění4 3 2 4 5" xfId="4731"/>
    <cellStyle name="40 % – Zvýraznění4 3 2 4 5 2" xfId="11266"/>
    <cellStyle name="40 % – Zvýraznění4 3 2 4 5 2 2" xfId="26466"/>
    <cellStyle name="40 % – Zvýraznění4 3 2 4 5 3" xfId="13847"/>
    <cellStyle name="40 % – Zvýraznění4 3 2 4 5 3 2" xfId="2903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5 9" xfId="47931"/>
    <cellStyle name="40 % – Zvýraznění4 3 2 4 6" xfId="7768"/>
    <cellStyle name="40 % – Zvýraznění4 3 2 4 6 2" xfId="22987"/>
    <cellStyle name="40 % – Zvýraznění4 3 2 4 7" xfId="11605"/>
    <cellStyle name="40 % – Zvýraznění4 3 2 4 7 2" xfId="2680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12" xfId="47932"/>
    <cellStyle name="40 % – Zvýraznění4 3 2 5 2" xfId="4733"/>
    <cellStyle name="40 % – Zvýraznění4 3 2 5 2 2" xfId="10050"/>
    <cellStyle name="40 % – Zvýraznění4 3 2 5 2 2 2" xfId="25266"/>
    <cellStyle name="40 % – Zvýraznění4 3 2 5 2 3" xfId="13849"/>
    <cellStyle name="40 % – Zvýraznění4 3 2 5 2 3 2" xfId="29038"/>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2 9" xfId="47933"/>
    <cellStyle name="40 % – Zvýraznění4 3 2 5 3" xfId="4734"/>
    <cellStyle name="40 % – Zvýraznění4 3 2 5 3 2" xfId="10051"/>
    <cellStyle name="40 % – Zvýraznění4 3 2 5 3 2 2" xfId="25267"/>
    <cellStyle name="40 % – Zvýraznění4 3 2 5 3 3" xfId="13850"/>
    <cellStyle name="40 % – Zvýraznění4 3 2 5 3 3 2" xfId="29039"/>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3 9" xfId="47934"/>
    <cellStyle name="40 % – Zvýraznění4 3 2 5 4" xfId="4735"/>
    <cellStyle name="40 % – Zvýraznění4 3 2 5 4 2" xfId="10052"/>
    <cellStyle name="40 % – Zvýraznění4 3 2 5 4 2 2" xfId="25268"/>
    <cellStyle name="40 % – Zvýraznění4 3 2 5 4 3" xfId="13851"/>
    <cellStyle name="40 % – Zvýraznění4 3 2 5 4 3 2" xfId="29040"/>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4 9" xfId="47935"/>
    <cellStyle name="40 % – Zvýraznění4 3 2 5 5" xfId="7895"/>
    <cellStyle name="40 % – Zvýraznění4 3 2 5 5 2" xfId="23112"/>
    <cellStyle name="40 % – Zvýraznění4 3 2 5 6" xfId="13848"/>
    <cellStyle name="40 % – Zvýraznění4 3 2 5 6 2" xfId="29037"/>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12" xfId="47936"/>
    <cellStyle name="40 % – Zvýraznění4 3 2 6 2" xfId="4737"/>
    <cellStyle name="40 % – Zvýraznění4 3 2 6 2 2" xfId="10053"/>
    <cellStyle name="40 % – Zvýraznění4 3 2 6 2 2 2" xfId="25269"/>
    <cellStyle name="40 % – Zvýraznění4 3 2 6 2 3" xfId="13853"/>
    <cellStyle name="40 % – Zvýraznění4 3 2 6 2 3 2" xfId="29042"/>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2 9" xfId="47937"/>
    <cellStyle name="40 % – Zvýraznění4 3 2 6 3" xfId="4738"/>
    <cellStyle name="40 % – Zvýraznění4 3 2 6 3 2" xfId="10054"/>
    <cellStyle name="40 % – Zvýraznění4 3 2 6 3 2 2" xfId="25270"/>
    <cellStyle name="40 % – Zvýraznění4 3 2 6 3 3" xfId="13854"/>
    <cellStyle name="40 % – Zvýraznění4 3 2 6 3 3 2" xfId="29043"/>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3 9" xfId="47938"/>
    <cellStyle name="40 % – Zvýraznění4 3 2 6 4" xfId="4739"/>
    <cellStyle name="40 % – Zvýraznění4 3 2 6 4 2" xfId="10055"/>
    <cellStyle name="40 % – Zvýraznění4 3 2 6 4 2 2" xfId="25271"/>
    <cellStyle name="40 % – Zvýraznění4 3 2 6 4 3" xfId="13855"/>
    <cellStyle name="40 % – Zvýraznění4 3 2 6 4 3 2" xfId="29044"/>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4 9" xfId="47939"/>
    <cellStyle name="40 % – Zvýraznění4 3 2 6 5" xfId="8269"/>
    <cellStyle name="40 % – Zvýraznění4 3 2 6 5 2" xfId="23485"/>
    <cellStyle name="40 % – Zvýraznění4 3 2 6 6" xfId="13852"/>
    <cellStyle name="40 % – Zvýraznění4 3 2 6 6 2" xfId="2904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12" xfId="47940"/>
    <cellStyle name="40 % – Zvýraznění4 3 2 7 2" xfId="4741"/>
    <cellStyle name="40 % – Zvýraznění4 3 2 7 2 2" xfId="10056"/>
    <cellStyle name="40 % – Zvýraznění4 3 2 7 2 2 2" xfId="25272"/>
    <cellStyle name="40 % – Zvýraznění4 3 2 7 2 3" xfId="13857"/>
    <cellStyle name="40 % – Zvýraznění4 3 2 7 2 3 2" xfId="2904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2 9" xfId="47941"/>
    <cellStyle name="40 % – Zvýraznění4 3 2 7 3" xfId="4742"/>
    <cellStyle name="40 % – Zvýraznění4 3 2 7 3 2" xfId="10057"/>
    <cellStyle name="40 % – Zvýraznění4 3 2 7 3 2 2" xfId="25273"/>
    <cellStyle name="40 % – Zvýraznění4 3 2 7 3 3" xfId="13858"/>
    <cellStyle name="40 % – Zvýraznění4 3 2 7 3 3 2" xfId="29047"/>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3 9" xfId="47942"/>
    <cellStyle name="40 % – Zvýraznění4 3 2 7 4" xfId="4743"/>
    <cellStyle name="40 % – Zvýraznění4 3 2 7 4 2" xfId="10058"/>
    <cellStyle name="40 % – Zvýraznění4 3 2 7 4 2 2" xfId="25274"/>
    <cellStyle name="40 % – Zvýraznění4 3 2 7 4 3" xfId="13859"/>
    <cellStyle name="40 % – Zvýraznění4 3 2 7 4 3 2" xfId="29048"/>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4 9" xfId="47943"/>
    <cellStyle name="40 % – Zvýraznění4 3 2 7 5" xfId="8357"/>
    <cellStyle name="40 % – Zvýraznění4 3 2 7 5 2" xfId="23573"/>
    <cellStyle name="40 % – Zvýraznění4 3 2 7 6" xfId="13856"/>
    <cellStyle name="40 % – Zvýraznění4 3 2 7 6 2" xfId="29045"/>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12" xfId="47944"/>
    <cellStyle name="40 % – Zvýraznění4 3 2 8 2" xfId="4745"/>
    <cellStyle name="40 % – Zvýraznění4 3 2 8 2 2" xfId="10059"/>
    <cellStyle name="40 % – Zvýraznění4 3 2 8 2 2 2" xfId="25275"/>
    <cellStyle name="40 % – Zvýraznění4 3 2 8 2 3" xfId="13861"/>
    <cellStyle name="40 % – Zvýraznění4 3 2 8 2 3 2" xfId="29050"/>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2 9" xfId="47945"/>
    <cellStyle name="40 % – Zvýraznění4 3 2 8 3" xfId="4746"/>
    <cellStyle name="40 % – Zvýraznění4 3 2 8 3 2" xfId="10060"/>
    <cellStyle name="40 % – Zvýraznění4 3 2 8 3 2 2" xfId="25276"/>
    <cellStyle name="40 % – Zvýraznění4 3 2 8 3 3" xfId="13862"/>
    <cellStyle name="40 % – Zvýraznění4 3 2 8 3 3 2" xfId="2905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3 9" xfId="47946"/>
    <cellStyle name="40 % – Zvýraznění4 3 2 8 4" xfId="4747"/>
    <cellStyle name="40 % – Zvýraznění4 3 2 8 4 2" xfId="10061"/>
    <cellStyle name="40 % – Zvýraznění4 3 2 8 4 2 2" xfId="25277"/>
    <cellStyle name="40 % – Zvýraznění4 3 2 8 4 3" xfId="13863"/>
    <cellStyle name="40 % – Zvýraznění4 3 2 8 4 3 2" xfId="29052"/>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4 9" xfId="47947"/>
    <cellStyle name="40 % – Zvýraznění4 3 2 8 5" xfId="8440"/>
    <cellStyle name="40 % – Zvýraznění4 3 2 8 5 2" xfId="23656"/>
    <cellStyle name="40 % – Zvýraznění4 3 2 8 6" xfId="13860"/>
    <cellStyle name="40 % – Zvýraznění4 3 2 8 6 2" xfId="29049"/>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3" xfId="13864"/>
    <cellStyle name="40 % – Zvýraznění4 3 2 9 3 2" xfId="29053"/>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 9 9" xfId="47948"/>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3" xfId="13865"/>
    <cellStyle name="40 % – Zvýraznění4 3 21 3 2" xfId="29054"/>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1 9" xfId="47949"/>
    <cellStyle name="40 % – Zvýraznění4 3 22" xfId="7605"/>
    <cellStyle name="40 % – Zvýraznění4 3 22 2" xfId="22824"/>
    <cellStyle name="40 % – Zvýraznění4 3 3" xfId="535"/>
    <cellStyle name="40 % – Zvýraznění4 3 3 10" xfId="4752"/>
    <cellStyle name="40 % – Zvýraznění4 3 3 10 2" xfId="10063"/>
    <cellStyle name="40 % – Zvýraznění4 3 3 10 2 2" xfId="25279"/>
    <cellStyle name="40 % – Zvýraznění4 3 3 10 3" xfId="13866"/>
    <cellStyle name="40 % – Zvýraznění4 3 3 10 3 2" xfId="29055"/>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0 9" xfId="47950"/>
    <cellStyle name="40 % – Zvýraznění4 3 3 11" xfId="4753"/>
    <cellStyle name="40 % – Zvýraznění4 3 3 11 2" xfId="11032"/>
    <cellStyle name="40 % – Zvýraznění4 3 3 11 2 2" xfId="26232"/>
    <cellStyle name="40 % – Zvýraznění4 3 3 11 3" xfId="13867"/>
    <cellStyle name="40 % – Zvýraznění4 3 3 11 3 2" xfId="29056"/>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1 9" xfId="47951"/>
    <cellStyle name="40 % – Zvýraznění4 3 3 12" xfId="7860"/>
    <cellStyle name="40 % – Zvýraznění4 3 3 12 2" xfId="23079"/>
    <cellStyle name="40 % – Zvýraznění4 3 3 13" xfId="11606"/>
    <cellStyle name="40 % – Zvýraznění4 3 3 13 2" xfId="26802"/>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19" xfId="47952"/>
    <cellStyle name="40 % – Zvýraznění4 3 3 2" xfId="4754"/>
    <cellStyle name="40 % – Zvýraznění4 3 3 2 10" xfId="42756"/>
    <cellStyle name="40 % – Zvýraznění4 3 3 2 11" xfId="42757"/>
    <cellStyle name="40 % – Zvýraznění4 3 3 2 12" xfId="47953"/>
    <cellStyle name="40 % – Zvýraznění4 3 3 2 2" xfId="4755"/>
    <cellStyle name="40 % – Zvýraznění4 3 3 2 2 2" xfId="10064"/>
    <cellStyle name="40 % – Zvýraznění4 3 3 2 2 2 2" xfId="25280"/>
    <cellStyle name="40 % – Zvýraznění4 3 3 2 2 3" xfId="13869"/>
    <cellStyle name="40 % – Zvýraznění4 3 3 2 2 3 2" xfId="29058"/>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2 9" xfId="47954"/>
    <cellStyle name="40 % – Zvýraznění4 3 3 2 3" xfId="4756"/>
    <cellStyle name="40 % – Zvýraznění4 3 3 2 3 2" xfId="10065"/>
    <cellStyle name="40 % – Zvýraznění4 3 3 2 3 2 2" xfId="25281"/>
    <cellStyle name="40 % – Zvýraznění4 3 3 2 3 3" xfId="13870"/>
    <cellStyle name="40 % – Zvýraznění4 3 3 2 3 3 2" xfId="2905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3 9" xfId="47955"/>
    <cellStyle name="40 % – Zvýraznění4 3 3 2 4" xfId="4757"/>
    <cellStyle name="40 % – Zvýraznění4 3 3 2 4 2" xfId="10066"/>
    <cellStyle name="40 % – Zvýraznění4 3 3 2 4 2 2" xfId="25282"/>
    <cellStyle name="40 % – Zvýraznění4 3 3 2 4 3" xfId="13871"/>
    <cellStyle name="40 % – Zvýraznění4 3 3 2 4 3 2" xfId="29060"/>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4 9" xfId="47956"/>
    <cellStyle name="40 % – Zvýraznění4 3 3 2 5" xfId="7921"/>
    <cellStyle name="40 % – Zvýraznění4 3 3 2 5 2" xfId="23138"/>
    <cellStyle name="40 % – Zvýraznění4 3 3 2 6" xfId="13868"/>
    <cellStyle name="40 % – Zvýraznění4 3 3 2 6 2" xfId="29057"/>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12" xfId="47957"/>
    <cellStyle name="40 % – Zvýraznění4 3 3 3 2" xfId="4759"/>
    <cellStyle name="40 % – Zvýraznění4 3 3 3 2 2" xfId="10067"/>
    <cellStyle name="40 % – Zvýraznění4 3 3 3 2 2 2" xfId="25283"/>
    <cellStyle name="40 % – Zvýraznění4 3 3 3 2 3" xfId="13873"/>
    <cellStyle name="40 % – Zvýraznění4 3 3 3 2 3 2" xfId="29062"/>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2 9" xfId="47958"/>
    <cellStyle name="40 % – Zvýraznění4 3 3 3 3" xfId="4760"/>
    <cellStyle name="40 % – Zvýraznění4 3 3 3 3 2" xfId="10068"/>
    <cellStyle name="40 % – Zvýraznění4 3 3 3 3 2 2" xfId="25284"/>
    <cellStyle name="40 % – Zvýraznění4 3 3 3 3 3" xfId="13874"/>
    <cellStyle name="40 % – Zvýraznění4 3 3 3 3 3 2" xfId="29063"/>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3 9" xfId="47959"/>
    <cellStyle name="40 % – Zvýraznění4 3 3 3 4" xfId="4761"/>
    <cellStyle name="40 % – Zvýraznění4 3 3 3 4 2" xfId="10069"/>
    <cellStyle name="40 % – Zvýraznění4 3 3 3 4 2 2" xfId="25285"/>
    <cellStyle name="40 % – Zvýraznění4 3 3 3 4 3" xfId="13875"/>
    <cellStyle name="40 % – Zvýraznění4 3 3 3 4 3 2" xfId="2906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4 9" xfId="47960"/>
    <cellStyle name="40 % – Zvýraznění4 3 3 3 5" xfId="8074"/>
    <cellStyle name="40 % – Zvýraznění4 3 3 3 5 2" xfId="23290"/>
    <cellStyle name="40 % – Zvýraznění4 3 3 3 6" xfId="13872"/>
    <cellStyle name="40 % – Zvýraznění4 3 3 3 6 2" xfId="29061"/>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12" xfId="47961"/>
    <cellStyle name="40 % – Zvýraznění4 3 3 4 2" xfId="4763"/>
    <cellStyle name="40 % – Zvýraznění4 3 3 4 2 2" xfId="10070"/>
    <cellStyle name="40 % – Zvýraznění4 3 3 4 2 2 2" xfId="25286"/>
    <cellStyle name="40 % – Zvýraznění4 3 3 4 2 3" xfId="13877"/>
    <cellStyle name="40 % – Zvýraznění4 3 3 4 2 3 2" xfId="29066"/>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2 9" xfId="47962"/>
    <cellStyle name="40 % – Zvýraznění4 3 3 4 3" xfId="4764"/>
    <cellStyle name="40 % – Zvýraznění4 3 3 4 3 2" xfId="10071"/>
    <cellStyle name="40 % – Zvýraznění4 3 3 4 3 2 2" xfId="25287"/>
    <cellStyle name="40 % – Zvýraznění4 3 3 4 3 3" xfId="13878"/>
    <cellStyle name="40 % – Zvýraznění4 3 3 4 3 3 2" xfId="29067"/>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3 9" xfId="47963"/>
    <cellStyle name="40 % – Zvýraznění4 3 3 4 4" xfId="4765"/>
    <cellStyle name="40 % – Zvýraznění4 3 3 4 4 2" xfId="10072"/>
    <cellStyle name="40 % – Zvýraznění4 3 3 4 4 2 2" xfId="25288"/>
    <cellStyle name="40 % – Zvýraznění4 3 3 4 4 3" xfId="13879"/>
    <cellStyle name="40 % – Zvýraznění4 3 3 4 4 3 2" xfId="29068"/>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4 9" xfId="47964"/>
    <cellStyle name="40 % – Zvýraznění4 3 3 4 5" xfId="8154"/>
    <cellStyle name="40 % – Zvýraznění4 3 3 4 5 2" xfId="23370"/>
    <cellStyle name="40 % – Zvýraznění4 3 3 4 6" xfId="13876"/>
    <cellStyle name="40 % – Zvýraznění4 3 3 4 6 2" xfId="29065"/>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12" xfId="47965"/>
    <cellStyle name="40 % – Zvýraznění4 3 3 5 2" xfId="4767"/>
    <cellStyle name="40 % – Zvýraznění4 3 3 5 2 2" xfId="10073"/>
    <cellStyle name="40 % – Zvýraznění4 3 3 5 2 2 2" xfId="25289"/>
    <cellStyle name="40 % – Zvýraznění4 3 3 5 2 3" xfId="13881"/>
    <cellStyle name="40 % – Zvýraznění4 3 3 5 2 3 2" xfId="29070"/>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2 9" xfId="47966"/>
    <cellStyle name="40 % – Zvýraznění4 3 3 5 3" xfId="4768"/>
    <cellStyle name="40 % – Zvýraznění4 3 3 5 3 2" xfId="10074"/>
    <cellStyle name="40 % – Zvýraznění4 3 3 5 3 2 2" xfId="25290"/>
    <cellStyle name="40 % – Zvýraznění4 3 3 5 3 3" xfId="13882"/>
    <cellStyle name="40 % – Zvýraznění4 3 3 5 3 3 2" xfId="29071"/>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3 9" xfId="47967"/>
    <cellStyle name="40 % – Zvýraznění4 3 3 5 4" xfId="4769"/>
    <cellStyle name="40 % – Zvýraznění4 3 3 5 4 2" xfId="10075"/>
    <cellStyle name="40 % – Zvýraznění4 3 3 5 4 2 2" xfId="25291"/>
    <cellStyle name="40 % – Zvýraznění4 3 3 5 4 3" xfId="13883"/>
    <cellStyle name="40 % – Zvýraznění4 3 3 5 4 3 2" xfId="29072"/>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4 9" xfId="47968"/>
    <cellStyle name="40 % – Zvýraznění4 3 3 5 5" xfId="8236"/>
    <cellStyle name="40 % – Zvýraznění4 3 3 5 5 2" xfId="23452"/>
    <cellStyle name="40 % – Zvýraznění4 3 3 5 6" xfId="13880"/>
    <cellStyle name="40 % – Zvýraznění4 3 3 5 6 2" xfId="2906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12" xfId="47969"/>
    <cellStyle name="40 % – Zvýraznění4 3 3 6 2" xfId="4771"/>
    <cellStyle name="40 % – Zvýraznění4 3 3 6 2 2" xfId="10076"/>
    <cellStyle name="40 % – Zvýraznění4 3 3 6 2 2 2" xfId="25292"/>
    <cellStyle name="40 % – Zvýraznění4 3 3 6 2 3" xfId="13885"/>
    <cellStyle name="40 % – Zvýraznění4 3 3 6 2 3 2" xfId="2907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2 9" xfId="47970"/>
    <cellStyle name="40 % – Zvýraznění4 3 3 6 3" xfId="4772"/>
    <cellStyle name="40 % – Zvýraznění4 3 3 6 3 2" xfId="10077"/>
    <cellStyle name="40 % – Zvýraznění4 3 3 6 3 2 2" xfId="25293"/>
    <cellStyle name="40 % – Zvýraznění4 3 3 6 3 3" xfId="13886"/>
    <cellStyle name="40 % – Zvýraznění4 3 3 6 3 3 2" xfId="29075"/>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3 9" xfId="47971"/>
    <cellStyle name="40 % – Zvýraznění4 3 3 6 4" xfId="4773"/>
    <cellStyle name="40 % – Zvýraznění4 3 3 6 4 2" xfId="10078"/>
    <cellStyle name="40 % – Zvýraznění4 3 3 6 4 2 2" xfId="25294"/>
    <cellStyle name="40 % – Zvýraznění4 3 3 6 4 3" xfId="13887"/>
    <cellStyle name="40 % – Zvýraznění4 3 3 6 4 3 2" xfId="29076"/>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4 9" xfId="47972"/>
    <cellStyle name="40 % – Zvýraznění4 3 3 6 5" xfId="8329"/>
    <cellStyle name="40 % – Zvýraznění4 3 3 6 5 2" xfId="23545"/>
    <cellStyle name="40 % – Zvýraznění4 3 3 6 6" xfId="13884"/>
    <cellStyle name="40 % – Zvýraznění4 3 3 6 6 2" xfId="29073"/>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12" xfId="47973"/>
    <cellStyle name="40 % – Zvýraznění4 3 3 7 2" xfId="4775"/>
    <cellStyle name="40 % – Zvýraznění4 3 3 7 2 2" xfId="10079"/>
    <cellStyle name="40 % – Zvýraznění4 3 3 7 2 2 2" xfId="25295"/>
    <cellStyle name="40 % – Zvýraznění4 3 3 7 2 3" xfId="13889"/>
    <cellStyle name="40 % – Zvýraznění4 3 3 7 2 3 2" xfId="29078"/>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2 9" xfId="47974"/>
    <cellStyle name="40 % – Zvýraznění4 3 3 7 3" xfId="4776"/>
    <cellStyle name="40 % – Zvýraznění4 3 3 7 3 2" xfId="10080"/>
    <cellStyle name="40 % – Zvýraznění4 3 3 7 3 2 2" xfId="25296"/>
    <cellStyle name="40 % – Zvýraznění4 3 3 7 3 3" xfId="13890"/>
    <cellStyle name="40 % – Zvýraznění4 3 3 7 3 3 2" xfId="290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3 9" xfId="47975"/>
    <cellStyle name="40 % – Zvýraznění4 3 3 7 4" xfId="4777"/>
    <cellStyle name="40 % – Zvýraznění4 3 3 7 4 2" xfId="10081"/>
    <cellStyle name="40 % – Zvýraznění4 3 3 7 4 2 2" xfId="25297"/>
    <cellStyle name="40 % – Zvýraznění4 3 3 7 4 3" xfId="13891"/>
    <cellStyle name="40 % – Zvýraznění4 3 3 7 4 3 2" xfId="29080"/>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4 9" xfId="47976"/>
    <cellStyle name="40 % – Zvýraznění4 3 3 7 5" xfId="8412"/>
    <cellStyle name="40 % – Zvýraznění4 3 3 7 5 2" xfId="23628"/>
    <cellStyle name="40 % – Zvýraznění4 3 3 7 6" xfId="13888"/>
    <cellStyle name="40 % – Zvýraznění4 3 3 7 6 2" xfId="29077"/>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3" xfId="13892"/>
    <cellStyle name="40 % – Zvýraznění4 3 3 8 3 2" xfId="29081"/>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8 9" xfId="47977"/>
    <cellStyle name="40 % – Zvýraznění4 3 3 9" xfId="4779"/>
    <cellStyle name="40 % – Zvýraznění4 3 3 9 2" xfId="10083"/>
    <cellStyle name="40 % – Zvýraznění4 3 3 9 2 2" xfId="25299"/>
    <cellStyle name="40 % – Zvýraznění4 3 3 9 3" xfId="13893"/>
    <cellStyle name="40 % – Zvýraznění4 3 3 9 3 2" xfId="29082"/>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3 9 9" xfId="47978"/>
    <cellStyle name="40 % – Zvýraznění4 3 4" xfId="536"/>
    <cellStyle name="40 % – Zvýraznění4 3 4 10" xfId="19213"/>
    <cellStyle name="40 % – Zvýraznění4 3 4 11" xfId="42808"/>
    <cellStyle name="40 % – Zvýraznění4 3 4 12" xfId="42809"/>
    <cellStyle name="40 % – Zvýraznění4 3 4 13" xfId="47979"/>
    <cellStyle name="40 % – Zvýraznění4 3 4 2" xfId="4780"/>
    <cellStyle name="40 % – Zvýraznění4 3 4 2 2" xfId="10084"/>
    <cellStyle name="40 % – Zvýraznění4 3 4 2 2 2" xfId="25300"/>
    <cellStyle name="40 % – Zvýraznění4 3 4 2 3" xfId="13894"/>
    <cellStyle name="40 % – Zvýraznění4 3 4 2 3 2" xfId="29083"/>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2 9" xfId="47980"/>
    <cellStyle name="40 % – Zvýraznění4 3 4 3" xfId="4781"/>
    <cellStyle name="40 % – Zvýraznění4 3 4 3 2" xfId="10085"/>
    <cellStyle name="40 % – Zvýraznění4 3 4 3 2 2" xfId="25301"/>
    <cellStyle name="40 % – Zvýraznění4 3 4 3 3" xfId="13895"/>
    <cellStyle name="40 % – Zvýraznění4 3 4 3 3 2" xfId="29084"/>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3 9" xfId="47981"/>
    <cellStyle name="40 % – Zvýraznění4 3 4 4" xfId="4782"/>
    <cellStyle name="40 % – Zvýraznění4 3 4 4 2" xfId="10086"/>
    <cellStyle name="40 % – Zvýraznění4 3 4 4 2 2" xfId="25302"/>
    <cellStyle name="40 % – Zvýraznění4 3 4 4 3" xfId="13896"/>
    <cellStyle name="40 % – Zvýraznění4 3 4 4 3 2" xfId="29085"/>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4 9" xfId="47982"/>
    <cellStyle name="40 % – Zvýraznění4 3 4 5" xfId="4783"/>
    <cellStyle name="40 % – Zvýraznění4 3 4 5 2" xfId="11061"/>
    <cellStyle name="40 % – Zvýraznění4 3 4 5 2 2" xfId="26261"/>
    <cellStyle name="40 % – Zvýraznění4 3 4 5 3" xfId="13897"/>
    <cellStyle name="40 % – Zvýraznění4 3 4 5 3 2" xfId="29086"/>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5 9" xfId="47983"/>
    <cellStyle name="40 % – Zvýraznění4 3 4 6" xfId="7816"/>
    <cellStyle name="40 % – Zvýraznění4 3 4 6 2" xfId="23035"/>
    <cellStyle name="40 % – Zvýraznění4 3 4 7" xfId="11607"/>
    <cellStyle name="40 % – Zvýraznění4 3 4 7 2" xfId="26803"/>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13" xfId="47984"/>
    <cellStyle name="40 % – Zvýraznění4 3 5 2" xfId="4784"/>
    <cellStyle name="40 % – Zvýraznění4 3 5 2 2" xfId="10087"/>
    <cellStyle name="40 % – Zvýraznění4 3 5 2 2 2" xfId="25303"/>
    <cellStyle name="40 % – Zvýraznění4 3 5 2 3" xfId="13898"/>
    <cellStyle name="40 % – Zvýraznění4 3 5 2 3 2" xfId="29087"/>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2 9" xfId="47985"/>
    <cellStyle name="40 % – Zvýraznění4 3 5 3" xfId="4785"/>
    <cellStyle name="40 % – Zvýraznění4 3 5 3 2" xfId="10088"/>
    <cellStyle name="40 % – Zvýraznění4 3 5 3 2 2" xfId="25304"/>
    <cellStyle name="40 % – Zvýraznění4 3 5 3 3" xfId="13899"/>
    <cellStyle name="40 % – Zvýraznění4 3 5 3 3 2" xfId="29088"/>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3 9" xfId="47986"/>
    <cellStyle name="40 % – Zvýraznění4 3 5 4" xfId="4786"/>
    <cellStyle name="40 % – Zvýraznění4 3 5 4 2" xfId="10089"/>
    <cellStyle name="40 % – Zvýraznění4 3 5 4 2 2" xfId="25305"/>
    <cellStyle name="40 % – Zvýraznění4 3 5 4 3" xfId="13900"/>
    <cellStyle name="40 % – Zvýraznění4 3 5 4 3 2" xfId="2908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4 9" xfId="47987"/>
    <cellStyle name="40 % – Zvýraznění4 3 5 5" xfId="4787"/>
    <cellStyle name="40 % – Zvýraznění4 3 5 5 2" xfId="11299"/>
    <cellStyle name="40 % – Zvýraznění4 3 5 5 2 2" xfId="26499"/>
    <cellStyle name="40 % – Zvýraznění4 3 5 5 3" xfId="13901"/>
    <cellStyle name="40 % – Zvýraznění4 3 5 5 3 2" xfId="29090"/>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5 9" xfId="47988"/>
    <cellStyle name="40 % – Zvýraznění4 3 5 6" xfId="7703"/>
    <cellStyle name="40 % – Zvýraznění4 3 5 6 2" xfId="22922"/>
    <cellStyle name="40 % – Zvýraznění4 3 5 7" xfId="11608"/>
    <cellStyle name="40 % – Zvýraznění4 3 5 7 2" xfId="26804"/>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12" xfId="47989"/>
    <cellStyle name="40 % – Zvýraznění4 3 6 2" xfId="4789"/>
    <cellStyle name="40 % – Zvýraznění4 3 6 2 2" xfId="10090"/>
    <cellStyle name="40 % – Zvýraznění4 3 6 2 2 2" xfId="25306"/>
    <cellStyle name="40 % – Zvýraznění4 3 6 2 3" xfId="13903"/>
    <cellStyle name="40 % – Zvýraznění4 3 6 2 3 2" xfId="29092"/>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2 9" xfId="47990"/>
    <cellStyle name="40 % – Zvýraznění4 3 6 3" xfId="4790"/>
    <cellStyle name="40 % – Zvýraznění4 3 6 3 2" xfId="10091"/>
    <cellStyle name="40 % – Zvýraznění4 3 6 3 2 2" xfId="25307"/>
    <cellStyle name="40 % – Zvýraznění4 3 6 3 3" xfId="13904"/>
    <cellStyle name="40 % – Zvýraznění4 3 6 3 3 2" xfId="29093"/>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3 9" xfId="47991"/>
    <cellStyle name="40 % – Zvýraznění4 3 6 4" xfId="4791"/>
    <cellStyle name="40 % – Zvýraznění4 3 6 4 2" xfId="10092"/>
    <cellStyle name="40 % – Zvýraznění4 3 6 4 2 2" xfId="25308"/>
    <cellStyle name="40 % – Zvýraznění4 3 6 4 3" xfId="13905"/>
    <cellStyle name="40 % – Zvýraznění4 3 6 4 3 2" xfId="2909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4 9" xfId="47992"/>
    <cellStyle name="40 % – Zvýraznění4 3 6 5" xfId="8019"/>
    <cellStyle name="40 % – Zvýraznění4 3 6 5 2" xfId="23235"/>
    <cellStyle name="40 % – Zvýraznění4 3 6 6" xfId="13902"/>
    <cellStyle name="40 % – Zvýraznění4 3 6 6 2" xfId="29091"/>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12" xfId="47993"/>
    <cellStyle name="40 % – Zvýraznění4 3 7 2" xfId="4793"/>
    <cellStyle name="40 % – Zvýraznění4 3 7 2 2" xfId="10093"/>
    <cellStyle name="40 % – Zvýraznění4 3 7 2 2 2" xfId="25309"/>
    <cellStyle name="40 % – Zvýraznění4 3 7 2 3" xfId="13907"/>
    <cellStyle name="40 % – Zvýraznění4 3 7 2 3 2" xfId="29096"/>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2 9" xfId="47994"/>
    <cellStyle name="40 % – Zvýraznění4 3 7 3" xfId="4794"/>
    <cellStyle name="40 % – Zvýraznění4 3 7 3 2" xfId="10094"/>
    <cellStyle name="40 % – Zvýraznění4 3 7 3 2 2" xfId="25310"/>
    <cellStyle name="40 % – Zvýraznění4 3 7 3 3" xfId="13908"/>
    <cellStyle name="40 % – Zvýraznění4 3 7 3 3 2" xfId="29097"/>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3 9" xfId="47995"/>
    <cellStyle name="40 % – Zvýraznění4 3 7 4" xfId="4795"/>
    <cellStyle name="40 % – Zvýraznění4 3 7 4 2" xfId="10095"/>
    <cellStyle name="40 % – Zvýraznění4 3 7 4 2 2" xfId="25311"/>
    <cellStyle name="40 % – Zvýraznění4 3 7 4 3" xfId="13909"/>
    <cellStyle name="40 % – Zvýraznění4 3 7 4 3 2" xfId="29098"/>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4 9" xfId="47996"/>
    <cellStyle name="40 % – Zvýraznění4 3 7 5" xfId="8094"/>
    <cellStyle name="40 % – Zvýraznění4 3 7 5 2" xfId="23310"/>
    <cellStyle name="40 % – Zvýraznění4 3 7 6" xfId="13906"/>
    <cellStyle name="40 % – Zvýraznění4 3 7 6 2" xfId="29095"/>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12" xfId="47997"/>
    <cellStyle name="40 % – Zvýraznění4 3 8 2" xfId="4797"/>
    <cellStyle name="40 % – Zvýraznění4 3 8 2 2" xfId="10096"/>
    <cellStyle name="40 % – Zvýraznění4 3 8 2 2 2" xfId="25312"/>
    <cellStyle name="40 % – Zvýraznění4 3 8 2 3" xfId="13911"/>
    <cellStyle name="40 % – Zvýraznění4 3 8 2 3 2" xfId="29100"/>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2 9" xfId="47998"/>
    <cellStyle name="40 % – Zvýraznění4 3 8 3" xfId="4798"/>
    <cellStyle name="40 % – Zvýraznění4 3 8 3 2" xfId="10097"/>
    <cellStyle name="40 % – Zvýraznění4 3 8 3 2 2" xfId="25313"/>
    <cellStyle name="40 % – Zvýraznění4 3 8 3 3" xfId="13912"/>
    <cellStyle name="40 % – Zvýraznění4 3 8 3 3 2" xfId="29101"/>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3 9" xfId="47999"/>
    <cellStyle name="40 % – Zvýraznění4 3 8 4" xfId="4799"/>
    <cellStyle name="40 % – Zvýraznění4 3 8 4 2" xfId="10098"/>
    <cellStyle name="40 % – Zvýraznění4 3 8 4 2 2" xfId="25314"/>
    <cellStyle name="40 % – Zvýraznění4 3 8 4 3" xfId="13913"/>
    <cellStyle name="40 % – Zvýraznění4 3 8 4 3 2" xfId="29102"/>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4 9" xfId="48000"/>
    <cellStyle name="40 % – Zvýraznění4 3 8 5" xfId="7982"/>
    <cellStyle name="40 % – Zvýraznění4 3 8 5 2" xfId="23199"/>
    <cellStyle name="40 % – Zvýraznění4 3 8 6" xfId="13910"/>
    <cellStyle name="40 % – Zvýraznění4 3 8 6 2" xfId="2909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12" xfId="48001"/>
    <cellStyle name="40 % – Zvýraznění4 3 9 2" xfId="4801"/>
    <cellStyle name="40 % – Zvýraznění4 3 9 2 2" xfId="10099"/>
    <cellStyle name="40 % – Zvýraznění4 3 9 2 2 2" xfId="25315"/>
    <cellStyle name="40 % – Zvýraznění4 3 9 2 3" xfId="13915"/>
    <cellStyle name="40 % – Zvýraznění4 3 9 2 3 2" xfId="2910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2 9" xfId="48002"/>
    <cellStyle name="40 % – Zvýraznění4 3 9 3" xfId="4802"/>
    <cellStyle name="40 % – Zvýraznění4 3 9 3 2" xfId="10100"/>
    <cellStyle name="40 % – Zvýraznění4 3 9 3 2 2" xfId="25316"/>
    <cellStyle name="40 % – Zvýraznění4 3 9 3 3" xfId="13916"/>
    <cellStyle name="40 % – Zvýraznění4 3 9 3 3 2" xfId="29105"/>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3 9" xfId="48003"/>
    <cellStyle name="40 % – Zvýraznění4 3 9 4" xfId="4803"/>
    <cellStyle name="40 % – Zvýraznění4 3 9 4 2" xfId="10101"/>
    <cellStyle name="40 % – Zvýraznění4 3 9 4 2 2" xfId="25317"/>
    <cellStyle name="40 % – Zvýraznění4 3 9 4 3" xfId="13917"/>
    <cellStyle name="40 % – Zvýraznění4 3 9 4 3 2" xfId="29106"/>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4 9" xfId="48004"/>
    <cellStyle name="40 % – Zvýraznění4 3 9 5" xfId="8162"/>
    <cellStyle name="40 % – Zvýraznění4 3 9 5 2" xfId="23378"/>
    <cellStyle name="40 % – Zvýraznění4 3 9 6" xfId="13914"/>
    <cellStyle name="40 % – Zvýraznění4 3 9 6 2" xfId="29103"/>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3" xfId="13918"/>
    <cellStyle name="40 % – Zvýraznění4 4 10 3 2" xfId="29107"/>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0 9" xfId="48005"/>
    <cellStyle name="40 % – Zvýraznění4 4 11" xfId="4805"/>
    <cellStyle name="40 % – Zvýraznění4 4 11 2" xfId="10103"/>
    <cellStyle name="40 % – Zvýraznění4 4 11 2 2" xfId="25319"/>
    <cellStyle name="40 % – Zvýraznění4 4 11 3" xfId="13919"/>
    <cellStyle name="40 % – Zvýraznění4 4 11 3 2" xfId="29108"/>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1 9" xfId="48006"/>
    <cellStyle name="40 % – Zvýraznění4 4 12" xfId="4806"/>
    <cellStyle name="40 % – Zvýraznění4 4 12 2" xfId="10104"/>
    <cellStyle name="40 % – Zvýraznění4 4 12 2 2" xfId="25320"/>
    <cellStyle name="40 % – Zvýraznění4 4 12 3" xfId="13920"/>
    <cellStyle name="40 % – Zvýraznění4 4 12 3 2" xfId="29109"/>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2 9" xfId="48007"/>
    <cellStyle name="40 % – Zvýraznění4 4 13" xfId="4807"/>
    <cellStyle name="40 % – Zvýraznění4 4 13 2" xfId="11230"/>
    <cellStyle name="40 % – Zvýraznění4 4 13 2 2" xfId="26430"/>
    <cellStyle name="40 % – Zvýraznění4 4 13 3" xfId="13921"/>
    <cellStyle name="40 % – Zvýraznění4 4 13 3 2" xfId="29110"/>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3 9" xfId="48008"/>
    <cellStyle name="40 % – Zvýraznění4 4 14" xfId="7543"/>
    <cellStyle name="40 % – Zvýraznění4 4 14 2" xfId="11374"/>
    <cellStyle name="40 % – Zvýraznění4 4 14 2 2" xfId="26574"/>
    <cellStyle name="40 % – Zvýraznění4 4 14 3" xfId="15169"/>
    <cellStyle name="40 % – Zvýraznění4 4 14 3 2" xfId="30356"/>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4 9" xfId="48009"/>
    <cellStyle name="40 % – Zvýraznění4 4 15" xfId="7621"/>
    <cellStyle name="40 % – Zvýraznění4 4 15 2" xfId="22840"/>
    <cellStyle name="40 % – Zvýraznění4 4 16" xfId="11413"/>
    <cellStyle name="40 % – Zvýraznění4 4 16 2" xfId="26610"/>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3" xfId="13922"/>
    <cellStyle name="40 % – Zvýraznění4 4 2 10 3 2" xfId="29111"/>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0 9" xfId="48010"/>
    <cellStyle name="40 % – Zvýraznění4 4 2 11" xfId="4809"/>
    <cellStyle name="40 % – Zvýraznění4 4 2 11 2" xfId="11125"/>
    <cellStyle name="40 % – Zvýraznění4 4 2 11 2 2" xfId="26325"/>
    <cellStyle name="40 % – Zvýraznění4 4 2 11 3" xfId="13923"/>
    <cellStyle name="40 % – Zvýraznění4 4 2 11 3 2" xfId="29112"/>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1 9" xfId="48011"/>
    <cellStyle name="40 % – Zvýraznění4 4 2 12" xfId="7544"/>
    <cellStyle name="40 % – Zvýraznění4 4 2 12 2" xfId="11375"/>
    <cellStyle name="40 % – Zvýraznění4 4 2 12 2 2" xfId="26575"/>
    <cellStyle name="40 % – Zvýraznění4 4 2 12 3" xfId="15170"/>
    <cellStyle name="40 % – Zvýraznění4 4 2 12 3 2" xfId="30357"/>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2 9" xfId="48012"/>
    <cellStyle name="40 % – Zvýraznění4 4 2 13" xfId="7649"/>
    <cellStyle name="40 % – Zvýraznění4 4 2 13 2" xfId="22868"/>
    <cellStyle name="40 % – Zvýraznění4 4 2 14" xfId="11441"/>
    <cellStyle name="40 % – Zvýraznění4 4 2 14 2" xfId="26638"/>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14" xfId="48013"/>
    <cellStyle name="40 % – Zvýraznění4 4 2 2 2" xfId="4810"/>
    <cellStyle name="40 % – Zvýraznění4 4 2 2 2 2" xfId="10106"/>
    <cellStyle name="40 % – Zvýraznění4 4 2 2 2 2 2" xfId="25322"/>
    <cellStyle name="40 % – Zvýraznění4 4 2 2 2 3" xfId="13924"/>
    <cellStyle name="40 % – Zvýraznění4 4 2 2 2 3 2" xfId="29113"/>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2 9" xfId="48014"/>
    <cellStyle name="40 % – Zvýraznění4 4 2 2 3" xfId="4811"/>
    <cellStyle name="40 % – Zvýraznění4 4 2 2 3 2" xfId="10107"/>
    <cellStyle name="40 % – Zvýraznění4 4 2 2 3 2 2" xfId="25323"/>
    <cellStyle name="40 % – Zvýraznění4 4 2 2 3 3" xfId="13925"/>
    <cellStyle name="40 % – Zvýraznění4 4 2 2 3 3 2" xfId="29114"/>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3 9" xfId="48015"/>
    <cellStyle name="40 % – Zvýraznění4 4 2 2 4" xfId="4812"/>
    <cellStyle name="40 % – Zvýraznění4 4 2 2 4 2" xfId="10108"/>
    <cellStyle name="40 % – Zvýraznění4 4 2 2 4 2 2" xfId="25324"/>
    <cellStyle name="40 % – Zvýraznění4 4 2 2 4 3" xfId="13926"/>
    <cellStyle name="40 % – Zvýraznění4 4 2 2 4 3 2" xfId="29115"/>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4 9" xfId="48016"/>
    <cellStyle name="40 % – Zvýraznění4 4 2 2 5" xfId="4813"/>
    <cellStyle name="40 % – Zvýraznění4 4 2 2 5 2" xfId="11049"/>
    <cellStyle name="40 % – Zvýraznění4 4 2 2 5 2 2" xfId="26249"/>
    <cellStyle name="40 % – Zvýraznění4 4 2 2 5 3" xfId="13927"/>
    <cellStyle name="40 % – Zvýraznění4 4 2 2 5 3 2" xfId="29116"/>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5 9" xfId="48017"/>
    <cellStyle name="40 % – Zvýraznění4 4 2 2 6" xfId="7545"/>
    <cellStyle name="40 % – Zvýraznění4 4 2 2 6 2" xfId="11376"/>
    <cellStyle name="40 % – Zvýraznění4 4 2 2 6 2 2" xfId="26576"/>
    <cellStyle name="40 % – Zvýraznění4 4 2 2 6 3" xfId="15171"/>
    <cellStyle name="40 % – Zvýraznění4 4 2 2 6 3 2" xfId="30358"/>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6 9" xfId="48018"/>
    <cellStyle name="40 % – Zvýraznění4 4 2 2 7" xfId="7677"/>
    <cellStyle name="40 % – Zvýraznění4 4 2 2 7 2" xfId="22896"/>
    <cellStyle name="40 % – Zvýraznění4 4 2 2 8" xfId="11469"/>
    <cellStyle name="40 % – Zvýraznění4 4 2 2 8 2" xfId="26666"/>
    <cellStyle name="40 % – Zvýraznění4 4 2 2 9" xfId="15270"/>
    <cellStyle name="40 % – Zvýraznění4 4 2 2 9 2" xfId="30451"/>
    <cellStyle name="40 % – Zvýraznění4 4 2 20" xfId="48019"/>
    <cellStyle name="40 % – Zvýraznění4 4 2 3" xfId="538"/>
    <cellStyle name="40 % – Zvýraznění4 4 2 3 10" xfId="19215"/>
    <cellStyle name="40 % – Zvýraznění4 4 2 3 11" xfId="42890"/>
    <cellStyle name="40 % – Zvýraznění4 4 2 3 12" xfId="42891"/>
    <cellStyle name="40 % – Zvýraznění4 4 2 3 13" xfId="48020"/>
    <cellStyle name="40 % – Zvýraznění4 4 2 3 2" xfId="4814"/>
    <cellStyle name="40 % – Zvýraznění4 4 2 3 2 2" xfId="10109"/>
    <cellStyle name="40 % – Zvýraznění4 4 2 3 2 2 2" xfId="25325"/>
    <cellStyle name="40 % – Zvýraznění4 4 2 3 2 3" xfId="13928"/>
    <cellStyle name="40 % – Zvýraznění4 4 2 3 2 3 2" xfId="29117"/>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2 9" xfId="48021"/>
    <cellStyle name="40 % – Zvýraznění4 4 2 3 3" xfId="4815"/>
    <cellStyle name="40 % – Zvýraznění4 4 2 3 3 2" xfId="10110"/>
    <cellStyle name="40 % – Zvýraznění4 4 2 3 3 2 2" xfId="25326"/>
    <cellStyle name="40 % – Zvýraznění4 4 2 3 3 3" xfId="13929"/>
    <cellStyle name="40 % – Zvýraznění4 4 2 3 3 3 2" xfId="29118"/>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3 9" xfId="48022"/>
    <cellStyle name="40 % – Zvýraznění4 4 2 3 4" xfId="4816"/>
    <cellStyle name="40 % – Zvýraznění4 4 2 3 4 2" xfId="10111"/>
    <cellStyle name="40 % – Zvýraznění4 4 2 3 4 2 2" xfId="25327"/>
    <cellStyle name="40 % – Zvýraznění4 4 2 3 4 3" xfId="13930"/>
    <cellStyle name="40 % – Zvýraznění4 4 2 3 4 3 2" xfId="29119"/>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4 9" xfId="48023"/>
    <cellStyle name="40 % – Zvýraznění4 4 2 3 5" xfId="4817"/>
    <cellStyle name="40 % – Zvýraznění4 4 2 3 5 2" xfId="11093"/>
    <cellStyle name="40 % – Zvýraznění4 4 2 3 5 2 2" xfId="26293"/>
    <cellStyle name="40 % – Zvýraznění4 4 2 3 5 3" xfId="13931"/>
    <cellStyle name="40 % – Zvýraznění4 4 2 3 5 3 2" xfId="29120"/>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5 9" xfId="48024"/>
    <cellStyle name="40 % – Zvýraznění4 4 2 3 6" xfId="7756"/>
    <cellStyle name="40 % – Zvýraznění4 4 2 3 6 2" xfId="22975"/>
    <cellStyle name="40 % – Zvýraznění4 4 2 3 7" xfId="11609"/>
    <cellStyle name="40 % – Zvýraznění4 4 2 3 7 2" xfId="26805"/>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12" xfId="48025"/>
    <cellStyle name="40 % – Zvýraznění4 4 2 4 2" xfId="4819"/>
    <cellStyle name="40 % – Zvýraznění4 4 2 4 2 2" xfId="10112"/>
    <cellStyle name="40 % – Zvýraznění4 4 2 4 2 2 2" xfId="25328"/>
    <cellStyle name="40 % – Zvýraznění4 4 2 4 2 3" xfId="13933"/>
    <cellStyle name="40 % – Zvýraznění4 4 2 4 2 3 2" xfId="29122"/>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2 9" xfId="48026"/>
    <cellStyle name="40 % – Zvýraznění4 4 2 4 3" xfId="4820"/>
    <cellStyle name="40 % – Zvýraznění4 4 2 4 3 2" xfId="10113"/>
    <cellStyle name="40 % – Zvýraznění4 4 2 4 3 2 2" xfId="25329"/>
    <cellStyle name="40 % – Zvýraznění4 4 2 4 3 3" xfId="13934"/>
    <cellStyle name="40 % – Zvýraznění4 4 2 4 3 3 2" xfId="29123"/>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3 9" xfId="48027"/>
    <cellStyle name="40 % – Zvýraznění4 4 2 4 4" xfId="4821"/>
    <cellStyle name="40 % – Zvýraznění4 4 2 4 4 2" xfId="10114"/>
    <cellStyle name="40 % – Zvýraznění4 4 2 4 4 2 2" xfId="25330"/>
    <cellStyle name="40 % – Zvýraznění4 4 2 4 4 3" xfId="13935"/>
    <cellStyle name="40 % – Zvýraznění4 4 2 4 4 3 2" xfId="29124"/>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4 9" xfId="48028"/>
    <cellStyle name="40 % – Zvýraznění4 4 2 4 5" xfId="8173"/>
    <cellStyle name="40 % – Zvýraznění4 4 2 4 5 2" xfId="23389"/>
    <cellStyle name="40 % – Zvýraznění4 4 2 4 6" xfId="13932"/>
    <cellStyle name="40 % – Zvýraznění4 4 2 4 6 2" xfId="29121"/>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12" xfId="48029"/>
    <cellStyle name="40 % – Zvýraznění4 4 2 5 2" xfId="4823"/>
    <cellStyle name="40 % – Zvýraznění4 4 2 5 2 2" xfId="10115"/>
    <cellStyle name="40 % – Zvýraznění4 4 2 5 2 2 2" xfId="25331"/>
    <cellStyle name="40 % – Zvýraznění4 4 2 5 2 3" xfId="13937"/>
    <cellStyle name="40 % – Zvýraznění4 4 2 5 2 3 2" xfId="29126"/>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2 9" xfId="48030"/>
    <cellStyle name="40 % – Zvýraznění4 4 2 5 3" xfId="4824"/>
    <cellStyle name="40 % – Zvýraznění4 4 2 5 3 2" xfId="10116"/>
    <cellStyle name="40 % – Zvýraznění4 4 2 5 3 2 2" xfId="25332"/>
    <cellStyle name="40 % – Zvýraznění4 4 2 5 3 3" xfId="13938"/>
    <cellStyle name="40 % – Zvýraznění4 4 2 5 3 3 2" xfId="29127"/>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3 9" xfId="48031"/>
    <cellStyle name="40 % – Zvýraznění4 4 2 5 4" xfId="4825"/>
    <cellStyle name="40 % – Zvýraznění4 4 2 5 4 2" xfId="10117"/>
    <cellStyle name="40 % – Zvýraznění4 4 2 5 4 2 2" xfId="25333"/>
    <cellStyle name="40 % – Zvýraznění4 4 2 5 4 3" xfId="13939"/>
    <cellStyle name="40 % – Zvýraznění4 4 2 5 4 3 2" xfId="29128"/>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4 9" xfId="48032"/>
    <cellStyle name="40 % – Zvýraznění4 4 2 5 5" xfId="8255"/>
    <cellStyle name="40 % – Zvýraznění4 4 2 5 5 2" xfId="23471"/>
    <cellStyle name="40 % – Zvýraznění4 4 2 5 6" xfId="13936"/>
    <cellStyle name="40 % – Zvýraznění4 4 2 5 6 2" xfId="29125"/>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12" xfId="48033"/>
    <cellStyle name="40 % – Zvýraznění4 4 2 6 2" xfId="4827"/>
    <cellStyle name="40 % – Zvýraznění4 4 2 6 2 2" xfId="10118"/>
    <cellStyle name="40 % – Zvýraznění4 4 2 6 2 2 2" xfId="25334"/>
    <cellStyle name="40 % – Zvýraznění4 4 2 6 2 3" xfId="13941"/>
    <cellStyle name="40 % – Zvýraznění4 4 2 6 2 3 2" xfId="29130"/>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2 9" xfId="48034"/>
    <cellStyle name="40 % – Zvýraznění4 4 2 6 3" xfId="4828"/>
    <cellStyle name="40 % – Zvýraznění4 4 2 6 3 2" xfId="10119"/>
    <cellStyle name="40 % – Zvýraznění4 4 2 6 3 2 2" xfId="25335"/>
    <cellStyle name="40 % – Zvýraznění4 4 2 6 3 3" xfId="13942"/>
    <cellStyle name="40 % – Zvýraznění4 4 2 6 3 3 2" xfId="29131"/>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3 9" xfId="48035"/>
    <cellStyle name="40 % – Zvýraznění4 4 2 6 4" xfId="4829"/>
    <cellStyle name="40 % – Zvýraznění4 4 2 6 4 2" xfId="10120"/>
    <cellStyle name="40 % – Zvýraznění4 4 2 6 4 2 2" xfId="25336"/>
    <cellStyle name="40 % – Zvýraznění4 4 2 6 4 3" xfId="13943"/>
    <cellStyle name="40 % – Zvýraznění4 4 2 6 4 3 2" xfId="29132"/>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4 9" xfId="48036"/>
    <cellStyle name="40 % – Zvýraznění4 4 2 6 5" xfId="8343"/>
    <cellStyle name="40 % – Zvýraznění4 4 2 6 5 2" xfId="23559"/>
    <cellStyle name="40 % – Zvýraznění4 4 2 6 6" xfId="13940"/>
    <cellStyle name="40 % – Zvýraznění4 4 2 6 6 2" xfId="29129"/>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12" xfId="48037"/>
    <cellStyle name="40 % – Zvýraznění4 4 2 7 2" xfId="4831"/>
    <cellStyle name="40 % – Zvýraznění4 4 2 7 2 2" xfId="10121"/>
    <cellStyle name="40 % – Zvýraznění4 4 2 7 2 2 2" xfId="25337"/>
    <cellStyle name="40 % – Zvýraznění4 4 2 7 2 3" xfId="13945"/>
    <cellStyle name="40 % – Zvýraznění4 4 2 7 2 3 2" xfId="29134"/>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2 9" xfId="48038"/>
    <cellStyle name="40 % – Zvýraznění4 4 2 7 3" xfId="4832"/>
    <cellStyle name="40 % – Zvýraznění4 4 2 7 3 2" xfId="10122"/>
    <cellStyle name="40 % – Zvýraznění4 4 2 7 3 2 2" xfId="25338"/>
    <cellStyle name="40 % – Zvýraznění4 4 2 7 3 3" xfId="13946"/>
    <cellStyle name="40 % – Zvýraznění4 4 2 7 3 3 2" xfId="29135"/>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3 9" xfId="48039"/>
    <cellStyle name="40 % – Zvýraznění4 4 2 7 4" xfId="4833"/>
    <cellStyle name="40 % – Zvýraznění4 4 2 7 4 2" xfId="10123"/>
    <cellStyle name="40 % – Zvýraznění4 4 2 7 4 2 2" xfId="25339"/>
    <cellStyle name="40 % – Zvýraznění4 4 2 7 4 3" xfId="13947"/>
    <cellStyle name="40 % – Zvýraznění4 4 2 7 4 3 2" xfId="29136"/>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4 9" xfId="48040"/>
    <cellStyle name="40 % – Zvýraznění4 4 2 7 5" xfId="8426"/>
    <cellStyle name="40 % – Zvýraznění4 4 2 7 5 2" xfId="23642"/>
    <cellStyle name="40 % – Zvýraznění4 4 2 7 6" xfId="13944"/>
    <cellStyle name="40 % – Zvýraznění4 4 2 7 6 2" xfId="29133"/>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3" xfId="13948"/>
    <cellStyle name="40 % – Zvýraznění4 4 2 8 3 2" xfId="29137"/>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8 9" xfId="48041"/>
    <cellStyle name="40 % – Zvýraznění4 4 2 9" xfId="4835"/>
    <cellStyle name="40 % – Zvýraznění4 4 2 9 2" xfId="10125"/>
    <cellStyle name="40 % – Zvýraznění4 4 2 9 2 2" xfId="25341"/>
    <cellStyle name="40 % – Zvýraznění4 4 2 9 3" xfId="13949"/>
    <cellStyle name="40 % – Zvýraznění4 4 2 9 3 2" xfId="29138"/>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 9 9" xfId="48042"/>
    <cellStyle name="40 % – Zvýraznění4 4 20" xfId="42936"/>
    <cellStyle name="40 % – Zvýraznění4 4 21" xfId="42937"/>
    <cellStyle name="40 % – Zvýraznění4 4 22" xfId="48043"/>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14" xfId="48044"/>
    <cellStyle name="40 % – Zvýraznění4 4 3 2" xfId="539"/>
    <cellStyle name="40 % – Zvýraznění4 4 3 2 10" xfId="48045"/>
    <cellStyle name="40 % – Zvýraznění4 4 3 2 2" xfId="4836"/>
    <cellStyle name="40 % – Zvýraznění4 4 3 2 2 2" xfId="11199"/>
    <cellStyle name="40 % – Zvýraznění4 4 3 2 2 2 2" xfId="26399"/>
    <cellStyle name="40 % – Zvýraznění4 4 3 2 2 3" xfId="13950"/>
    <cellStyle name="40 % – Zvýraznění4 4 3 2 2 3 2" xfId="2913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2 9" xfId="48046"/>
    <cellStyle name="40 % – Zvýraznění4 4 3 2 3" xfId="7742"/>
    <cellStyle name="40 % – Zvýraznění4 4 3 2 3 2" xfId="22961"/>
    <cellStyle name="40 % – Zvýraznění4 4 3 2 4" xfId="11610"/>
    <cellStyle name="40 % – Zvýraznění4 4 3 2 4 2" xfId="26806"/>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3" xfId="13951"/>
    <cellStyle name="40 % – Zvýraznění4 4 3 3 3 2" xfId="29140"/>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3 9" xfId="48047"/>
    <cellStyle name="40 % – Zvýraznění4 4 3 4" xfId="4838"/>
    <cellStyle name="40 % – Zvýraznění4 4 3 4 2" xfId="10127"/>
    <cellStyle name="40 % – Zvýraznění4 4 3 4 2 2" xfId="25343"/>
    <cellStyle name="40 % – Zvýraznění4 4 3 4 3" xfId="13952"/>
    <cellStyle name="40 % – Zvýraznění4 4 3 4 3 2" xfId="29141"/>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4 9" xfId="48048"/>
    <cellStyle name="40 % – Zvýraznění4 4 3 5" xfId="4839"/>
    <cellStyle name="40 % – Zvýraznění4 4 3 5 2" xfId="11196"/>
    <cellStyle name="40 % – Zvýraznění4 4 3 5 2 2" xfId="26396"/>
    <cellStyle name="40 % – Zvýraznění4 4 3 5 3" xfId="13953"/>
    <cellStyle name="40 % – Zvýraznění4 4 3 5 3 2" xfId="29142"/>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5 9" xfId="48049"/>
    <cellStyle name="40 % – Zvýraznění4 4 3 6" xfId="7546"/>
    <cellStyle name="40 % – Zvýraznění4 4 3 6 2" xfId="11377"/>
    <cellStyle name="40 % – Zvýraznění4 4 3 6 2 2" xfId="26577"/>
    <cellStyle name="40 % – Zvýraznění4 4 3 6 3" xfId="15172"/>
    <cellStyle name="40 % – Zvýraznění4 4 3 6 3 2" xfId="30359"/>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6 9" xfId="48050"/>
    <cellStyle name="40 % – Zvýraznění4 4 3 7" xfId="7635"/>
    <cellStyle name="40 % – Zvýraznění4 4 3 7 2" xfId="22854"/>
    <cellStyle name="40 % – Zvýraznění4 4 3 8" xfId="11427"/>
    <cellStyle name="40 % – Zvýraznění4 4 3 8 2" xfId="26624"/>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14" xfId="48051"/>
    <cellStyle name="40 % – Zvýraznění4 4 4 2" xfId="4840"/>
    <cellStyle name="40 % – Zvýraznění4 4 4 2 2" xfId="10128"/>
    <cellStyle name="40 % – Zvýraznění4 4 4 2 2 2" xfId="25344"/>
    <cellStyle name="40 % – Zvýraznění4 4 4 2 3" xfId="13954"/>
    <cellStyle name="40 % – Zvýraznění4 4 4 2 3 2" xfId="29143"/>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2 9" xfId="48052"/>
    <cellStyle name="40 % – Zvýraznění4 4 4 3" xfId="4841"/>
    <cellStyle name="40 % – Zvýraznění4 4 4 3 2" xfId="10129"/>
    <cellStyle name="40 % – Zvýraznění4 4 4 3 2 2" xfId="25345"/>
    <cellStyle name="40 % – Zvýraznění4 4 4 3 3" xfId="13955"/>
    <cellStyle name="40 % – Zvýraznění4 4 4 3 3 2" xfId="29144"/>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3 9" xfId="48053"/>
    <cellStyle name="40 % – Zvýraznění4 4 4 4" xfId="4842"/>
    <cellStyle name="40 % – Zvýraznění4 4 4 4 2" xfId="10130"/>
    <cellStyle name="40 % – Zvýraznění4 4 4 4 2 2" xfId="25346"/>
    <cellStyle name="40 % – Zvýraznění4 4 4 4 3" xfId="13956"/>
    <cellStyle name="40 % – Zvýraznění4 4 4 4 3 2" xfId="29145"/>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4 9" xfId="48054"/>
    <cellStyle name="40 % – Zvýraznění4 4 4 5" xfId="4843"/>
    <cellStyle name="40 % – Zvýraznění4 4 4 5 2" xfId="11282"/>
    <cellStyle name="40 % – Zvýraznění4 4 4 5 2 2" xfId="26482"/>
    <cellStyle name="40 % – Zvýraznění4 4 4 5 3" xfId="13957"/>
    <cellStyle name="40 % – Zvýraznění4 4 4 5 3 2" xfId="29146"/>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5 9" xfId="48055"/>
    <cellStyle name="40 % – Zvýraznění4 4 4 6" xfId="7547"/>
    <cellStyle name="40 % – Zvýraznění4 4 4 6 2" xfId="11378"/>
    <cellStyle name="40 % – Zvýraznění4 4 4 6 2 2" xfId="26578"/>
    <cellStyle name="40 % – Zvýraznění4 4 4 6 3" xfId="15173"/>
    <cellStyle name="40 % – Zvýraznění4 4 4 6 3 2" xfId="30360"/>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6 9" xfId="48056"/>
    <cellStyle name="40 % – Zvýraznění4 4 4 7" xfId="7663"/>
    <cellStyle name="40 % – Zvýraznění4 4 4 7 2" xfId="22882"/>
    <cellStyle name="40 % – Zvýraznění4 4 4 8" xfId="11455"/>
    <cellStyle name="40 % – Zvýraznění4 4 4 8 2" xfId="26652"/>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13" xfId="48057"/>
    <cellStyle name="40 % – Zvýraznění4 4 5 2" xfId="4844"/>
    <cellStyle name="40 % – Zvýraznění4 4 5 2 2" xfId="10131"/>
    <cellStyle name="40 % – Zvýraznění4 4 5 2 2 2" xfId="25347"/>
    <cellStyle name="40 % – Zvýraznění4 4 5 2 3" xfId="13958"/>
    <cellStyle name="40 % – Zvýraznění4 4 5 2 3 2" xfId="29147"/>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2 9" xfId="48058"/>
    <cellStyle name="40 % – Zvýraznění4 4 5 3" xfId="4845"/>
    <cellStyle name="40 % – Zvýraznění4 4 5 3 2" xfId="10132"/>
    <cellStyle name="40 % – Zvýraznění4 4 5 3 2 2" xfId="25348"/>
    <cellStyle name="40 % – Zvýraznění4 4 5 3 3" xfId="13959"/>
    <cellStyle name="40 % – Zvýraznění4 4 5 3 3 2" xfId="29148"/>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3 9" xfId="48059"/>
    <cellStyle name="40 % – Zvýraznění4 4 5 4" xfId="4846"/>
    <cellStyle name="40 % – Zvýraznění4 4 5 4 2" xfId="10133"/>
    <cellStyle name="40 % – Zvýraznění4 4 5 4 2 2" xfId="25349"/>
    <cellStyle name="40 % – Zvýraznění4 4 5 4 3" xfId="13960"/>
    <cellStyle name="40 % – Zvýraznění4 4 5 4 3 2" xfId="29149"/>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4 9" xfId="48060"/>
    <cellStyle name="40 % – Zvýraznění4 4 5 5" xfId="4847"/>
    <cellStyle name="40 % – Zvýraznění4 4 5 5 2" xfId="11288"/>
    <cellStyle name="40 % – Zvýraznění4 4 5 5 2 2" xfId="26488"/>
    <cellStyle name="40 % – Zvýraznění4 4 5 5 3" xfId="13961"/>
    <cellStyle name="40 % – Zvýraznění4 4 5 5 3 2" xfId="29150"/>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5 9" xfId="48061"/>
    <cellStyle name="40 % – Zvýraznění4 4 5 6" xfId="7728"/>
    <cellStyle name="40 % – Zvýraznění4 4 5 6 2" xfId="22947"/>
    <cellStyle name="40 % – Zvýraznění4 4 5 7" xfId="11611"/>
    <cellStyle name="40 % – Zvýraznění4 4 5 7 2" xfId="26807"/>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12" xfId="48062"/>
    <cellStyle name="40 % – Zvýraznění4 4 6 2" xfId="4849"/>
    <cellStyle name="40 % – Zvýraznění4 4 6 2 2" xfId="10134"/>
    <cellStyle name="40 % – Zvýraznění4 4 6 2 2 2" xfId="25350"/>
    <cellStyle name="40 % – Zvýraznění4 4 6 2 3" xfId="13963"/>
    <cellStyle name="40 % – Zvýraznění4 4 6 2 3 2" xfId="29152"/>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2 9" xfId="48063"/>
    <cellStyle name="40 % – Zvýraznění4 4 6 3" xfId="4850"/>
    <cellStyle name="40 % – Zvýraznění4 4 6 3 2" xfId="10135"/>
    <cellStyle name="40 % – Zvýraznění4 4 6 3 2 2" xfId="25351"/>
    <cellStyle name="40 % – Zvýraznění4 4 6 3 3" xfId="13964"/>
    <cellStyle name="40 % – Zvýraznění4 4 6 3 3 2" xfId="29153"/>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3 9" xfId="48064"/>
    <cellStyle name="40 % – Zvýraznění4 4 6 4" xfId="4851"/>
    <cellStyle name="40 % – Zvýraznění4 4 6 4 2" xfId="10136"/>
    <cellStyle name="40 % – Zvýraznění4 4 6 4 2 2" xfId="25352"/>
    <cellStyle name="40 % – Zvýraznění4 4 6 4 3" xfId="13965"/>
    <cellStyle name="40 % – Zvýraznění4 4 6 4 3 2" xfId="29154"/>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4 9" xfId="48065"/>
    <cellStyle name="40 % – Zvýraznění4 4 6 5" xfId="7942"/>
    <cellStyle name="40 % – Zvýraznění4 4 6 5 2" xfId="23159"/>
    <cellStyle name="40 % – Zvýraznění4 4 6 6" xfId="13962"/>
    <cellStyle name="40 % – Zvýraznění4 4 6 6 2" xfId="29151"/>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12" xfId="48066"/>
    <cellStyle name="40 % – Zvýraznění4 4 7 2" xfId="4853"/>
    <cellStyle name="40 % – Zvýraznění4 4 7 2 2" xfId="10137"/>
    <cellStyle name="40 % – Zvýraznění4 4 7 2 2 2" xfId="25353"/>
    <cellStyle name="40 % – Zvýraznění4 4 7 2 3" xfId="13967"/>
    <cellStyle name="40 % – Zvýraznění4 4 7 2 3 2" xfId="29156"/>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2 9" xfId="48067"/>
    <cellStyle name="40 % – Zvýraznění4 4 7 3" xfId="4854"/>
    <cellStyle name="40 % – Zvýraznění4 4 7 3 2" xfId="10138"/>
    <cellStyle name="40 % – Zvýraznění4 4 7 3 2 2" xfId="25354"/>
    <cellStyle name="40 % – Zvýraznění4 4 7 3 3" xfId="13968"/>
    <cellStyle name="40 % – Zvýraznění4 4 7 3 3 2" xfId="29157"/>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3 9" xfId="48068"/>
    <cellStyle name="40 % – Zvýraznění4 4 7 4" xfId="4855"/>
    <cellStyle name="40 % – Zvýraznění4 4 7 4 2" xfId="10139"/>
    <cellStyle name="40 % – Zvýraznění4 4 7 4 2 2" xfId="25355"/>
    <cellStyle name="40 % – Zvýraznění4 4 7 4 3" xfId="13969"/>
    <cellStyle name="40 % – Zvýraznění4 4 7 4 3 2" xfId="29158"/>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4 9" xfId="48069"/>
    <cellStyle name="40 % – Zvýraznění4 4 7 5" xfId="8195"/>
    <cellStyle name="40 % – Zvýraznění4 4 7 5 2" xfId="23411"/>
    <cellStyle name="40 % – Zvýraznění4 4 7 6" xfId="13966"/>
    <cellStyle name="40 % – Zvýraznění4 4 7 6 2" xfId="29155"/>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12" xfId="48070"/>
    <cellStyle name="40 % – Zvýraznění4 4 8 2" xfId="4857"/>
    <cellStyle name="40 % – Zvýraznění4 4 8 2 2" xfId="10140"/>
    <cellStyle name="40 % – Zvýraznění4 4 8 2 2 2" xfId="25356"/>
    <cellStyle name="40 % – Zvýraznění4 4 8 2 3" xfId="13971"/>
    <cellStyle name="40 % – Zvýraznění4 4 8 2 3 2" xfId="29160"/>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2 9" xfId="48071"/>
    <cellStyle name="40 % – Zvýraznění4 4 8 3" xfId="4858"/>
    <cellStyle name="40 % – Zvýraznění4 4 8 3 2" xfId="10141"/>
    <cellStyle name="40 % – Zvýraznění4 4 8 3 2 2" xfId="25357"/>
    <cellStyle name="40 % – Zvýraznění4 4 8 3 3" xfId="13972"/>
    <cellStyle name="40 % – Zvýraznění4 4 8 3 3 2" xfId="29161"/>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3 9" xfId="48072"/>
    <cellStyle name="40 % – Zvýraznění4 4 8 4" xfId="4859"/>
    <cellStyle name="40 % – Zvýraznění4 4 8 4 2" xfId="10142"/>
    <cellStyle name="40 % – Zvýraznění4 4 8 4 2 2" xfId="25358"/>
    <cellStyle name="40 % – Zvýraznění4 4 8 4 3" xfId="13973"/>
    <cellStyle name="40 % – Zvýraznění4 4 8 4 3 2" xfId="29162"/>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4 9" xfId="48073"/>
    <cellStyle name="40 % – Zvýraznění4 4 8 5" xfId="8288"/>
    <cellStyle name="40 % – Zvýraznění4 4 8 5 2" xfId="23504"/>
    <cellStyle name="40 % – Zvýraznění4 4 8 6" xfId="13970"/>
    <cellStyle name="40 % – Zvýraznění4 4 8 6 2" xfId="29159"/>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12" xfId="48074"/>
    <cellStyle name="40 % – Zvýraznění4 4 9 2" xfId="4861"/>
    <cellStyle name="40 % – Zvýraznění4 4 9 2 2" xfId="10143"/>
    <cellStyle name="40 % – Zvýraznění4 4 9 2 2 2" xfId="25359"/>
    <cellStyle name="40 % – Zvýraznění4 4 9 2 3" xfId="13975"/>
    <cellStyle name="40 % – Zvýraznění4 4 9 2 3 2" xfId="29164"/>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2 9" xfId="48075"/>
    <cellStyle name="40 % – Zvýraznění4 4 9 3" xfId="4862"/>
    <cellStyle name="40 % – Zvýraznění4 4 9 3 2" xfId="10144"/>
    <cellStyle name="40 % – Zvýraznění4 4 9 3 2 2" xfId="25360"/>
    <cellStyle name="40 % – Zvýraznění4 4 9 3 3" xfId="13976"/>
    <cellStyle name="40 % – Zvýraznění4 4 9 3 3 2" xfId="29165"/>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3 9" xfId="48076"/>
    <cellStyle name="40 % – Zvýraznění4 4 9 4" xfId="4863"/>
    <cellStyle name="40 % – Zvýraznění4 4 9 4 2" xfId="10145"/>
    <cellStyle name="40 % – Zvýraznění4 4 9 4 2 2" xfId="25361"/>
    <cellStyle name="40 % – Zvýraznění4 4 9 4 3" xfId="13977"/>
    <cellStyle name="40 % – Zvýraznění4 4 9 4 3 2" xfId="29166"/>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4 9" xfId="48077"/>
    <cellStyle name="40 % – Zvýraznění4 4 9 5" xfId="8373"/>
    <cellStyle name="40 % – Zvýraznění4 4 9 5 2" xfId="23589"/>
    <cellStyle name="40 % – Zvýraznění4 4 9 6" xfId="13974"/>
    <cellStyle name="40 % – Zvýraznění4 4 9 6 2" xfId="29163"/>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3" xfId="13978"/>
    <cellStyle name="40 % – Zvýraznění4 5 10 3 2" xfId="29167"/>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0 9" xfId="48078"/>
    <cellStyle name="40 % – Zvýraznění4 5 11" xfId="4865"/>
    <cellStyle name="40 % – Zvýraznění4 5 11 2" xfId="10147"/>
    <cellStyle name="40 % – Zvýraznění4 5 11 2 2" xfId="25363"/>
    <cellStyle name="40 % – Zvýraznění4 5 11 3" xfId="13979"/>
    <cellStyle name="40 % – Zvýraznění4 5 11 3 2" xfId="29168"/>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1 9" xfId="48079"/>
    <cellStyle name="40 % – Zvýraznění4 5 12" xfId="4866"/>
    <cellStyle name="40 % – Zvýraznění4 5 12 2" xfId="11056"/>
    <cellStyle name="40 % – Zvýraznění4 5 12 2 2" xfId="26256"/>
    <cellStyle name="40 % – Zvýraznění4 5 12 3" xfId="13980"/>
    <cellStyle name="40 % – Zvýraznění4 5 12 3 2" xfId="2916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2 9" xfId="48080"/>
    <cellStyle name="40 % – Zvýraznění4 5 13" xfId="7780"/>
    <cellStyle name="40 % – Zvýraznění4 5 13 2" xfId="22999"/>
    <cellStyle name="40 % – Zvýraznění4 5 14" xfId="11612"/>
    <cellStyle name="40 % – Zvýraznění4 5 14 2" xfId="26808"/>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13" xfId="48081"/>
    <cellStyle name="40 % – Zvýraznění4 5 2 2" xfId="4867"/>
    <cellStyle name="40 % – Zvýraznění4 5 2 2 2" xfId="10148"/>
    <cellStyle name="40 % – Zvýraznění4 5 2 2 2 2" xfId="25364"/>
    <cellStyle name="40 % – Zvýraznění4 5 2 2 3" xfId="13981"/>
    <cellStyle name="40 % – Zvýraznění4 5 2 2 3 2" xfId="29170"/>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2 9" xfId="48082"/>
    <cellStyle name="40 % – Zvýraznění4 5 2 3" xfId="4868"/>
    <cellStyle name="40 % – Zvýraznění4 5 2 3 2" xfId="10149"/>
    <cellStyle name="40 % – Zvýraznění4 5 2 3 2 2" xfId="25365"/>
    <cellStyle name="40 % – Zvýraznění4 5 2 3 3" xfId="13982"/>
    <cellStyle name="40 % – Zvýraznění4 5 2 3 3 2" xfId="29171"/>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3 9" xfId="48083"/>
    <cellStyle name="40 % – Zvýraznění4 5 2 4" xfId="4869"/>
    <cellStyle name="40 % – Zvýraznění4 5 2 4 2" xfId="10150"/>
    <cellStyle name="40 % – Zvýraznění4 5 2 4 2 2" xfId="25366"/>
    <cellStyle name="40 % – Zvýraznění4 5 2 4 3" xfId="13983"/>
    <cellStyle name="40 % – Zvýraznění4 5 2 4 3 2" xfId="29172"/>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4 9" xfId="48084"/>
    <cellStyle name="40 % – Zvýraznění4 5 2 5" xfId="4870"/>
    <cellStyle name="40 % – Zvýraznění4 5 2 5 2" xfId="11073"/>
    <cellStyle name="40 % – Zvýraznění4 5 2 5 2 2" xfId="26273"/>
    <cellStyle name="40 % – Zvýraznění4 5 2 5 3" xfId="13984"/>
    <cellStyle name="40 % – Zvýraznění4 5 2 5 3 2" xfId="29173"/>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5 9" xfId="48085"/>
    <cellStyle name="40 % – Zvýraznění4 5 2 6" xfId="7846"/>
    <cellStyle name="40 % – Zvýraznění4 5 2 6 2" xfId="23065"/>
    <cellStyle name="40 % – Zvýraznění4 5 2 7" xfId="11613"/>
    <cellStyle name="40 % – Zvýraznění4 5 2 7 2" xfId="26809"/>
    <cellStyle name="40 % – Zvýraznění4 5 2 8" xfId="15413"/>
    <cellStyle name="40 % – Zvýraznění4 5 2 8 2" xfId="30594"/>
    <cellStyle name="40 % – Zvýraznění4 5 2 9" xfId="34399"/>
    <cellStyle name="40 % – Zvýraznění4 5 20" xfId="48086"/>
    <cellStyle name="40 % – Zvýraznění4 5 3" xfId="543"/>
    <cellStyle name="40 % – Zvýraznění4 5 3 10" xfId="19220"/>
    <cellStyle name="40 % – Zvýraznění4 5 3 11" xfId="43024"/>
    <cellStyle name="40 % – Zvýraznění4 5 3 12" xfId="43025"/>
    <cellStyle name="40 % – Zvýraznění4 5 3 13" xfId="48087"/>
    <cellStyle name="40 % – Zvýraznění4 5 3 2" xfId="4871"/>
    <cellStyle name="40 % – Zvýraznění4 5 3 2 2" xfId="10151"/>
    <cellStyle name="40 % – Zvýraznění4 5 3 2 2 2" xfId="25367"/>
    <cellStyle name="40 % – Zvýraznění4 5 3 2 3" xfId="13985"/>
    <cellStyle name="40 % – Zvýraznění4 5 3 2 3 2" xfId="2917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2 9" xfId="48088"/>
    <cellStyle name="40 % – Zvýraznění4 5 3 3" xfId="4872"/>
    <cellStyle name="40 % – Zvýraznění4 5 3 3 2" xfId="10152"/>
    <cellStyle name="40 % – Zvýraznění4 5 3 3 2 2" xfId="25368"/>
    <cellStyle name="40 % – Zvýraznění4 5 3 3 3" xfId="13986"/>
    <cellStyle name="40 % – Zvýraznění4 5 3 3 3 2" xfId="29175"/>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3 9" xfId="48089"/>
    <cellStyle name="40 % – Zvýraznění4 5 3 4" xfId="4873"/>
    <cellStyle name="40 % – Zvýraznění4 5 3 4 2" xfId="10153"/>
    <cellStyle name="40 % – Zvýraznění4 5 3 4 2 2" xfId="25369"/>
    <cellStyle name="40 % – Zvýraznění4 5 3 4 3" xfId="13987"/>
    <cellStyle name="40 % – Zvýraznění4 5 3 4 3 2" xfId="29176"/>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4 9" xfId="48090"/>
    <cellStyle name="40 % – Zvýraznění4 5 3 5" xfId="4874"/>
    <cellStyle name="40 % – Zvýraznění4 5 3 5 2" xfId="11076"/>
    <cellStyle name="40 % – Zvýraznění4 5 3 5 2 2" xfId="26276"/>
    <cellStyle name="40 % – Zvýraznění4 5 3 5 3" xfId="13988"/>
    <cellStyle name="40 % – Zvýraznění4 5 3 5 3 2" xfId="29177"/>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5 9" xfId="48091"/>
    <cellStyle name="40 % – Zvýraznění4 5 3 6" xfId="7784"/>
    <cellStyle name="40 % – Zvýraznění4 5 3 6 2" xfId="23003"/>
    <cellStyle name="40 % – Zvýraznění4 5 3 7" xfId="11614"/>
    <cellStyle name="40 % – Zvýraznění4 5 3 7 2" xfId="26810"/>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12" xfId="48092"/>
    <cellStyle name="40 % – Zvýraznění4 5 4 2" xfId="4876"/>
    <cellStyle name="40 % – Zvýraznění4 5 4 2 2" xfId="10154"/>
    <cellStyle name="40 % – Zvýraznění4 5 4 2 2 2" xfId="25370"/>
    <cellStyle name="40 % – Zvýraznění4 5 4 2 3" xfId="13990"/>
    <cellStyle name="40 % – Zvýraznění4 5 4 2 3 2" xfId="2917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2 9" xfId="48093"/>
    <cellStyle name="40 % – Zvýraznění4 5 4 3" xfId="4877"/>
    <cellStyle name="40 % – Zvýraznění4 5 4 3 2" xfId="10155"/>
    <cellStyle name="40 % – Zvýraznění4 5 4 3 2 2" xfId="25371"/>
    <cellStyle name="40 % – Zvýraznění4 5 4 3 3" xfId="13991"/>
    <cellStyle name="40 % – Zvýraznění4 5 4 3 3 2" xfId="29180"/>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3 9" xfId="48094"/>
    <cellStyle name="40 % – Zvýraznění4 5 4 4" xfId="4878"/>
    <cellStyle name="40 % – Zvýraznění4 5 4 4 2" xfId="10156"/>
    <cellStyle name="40 % – Zvýraznění4 5 4 4 2 2" xfId="25372"/>
    <cellStyle name="40 % – Zvýraznění4 5 4 4 3" xfId="13992"/>
    <cellStyle name="40 % – Zvýraznění4 5 4 4 3 2" xfId="29181"/>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4 9" xfId="48095"/>
    <cellStyle name="40 % – Zvýraznění4 5 4 5" xfId="8060"/>
    <cellStyle name="40 % – Zvýraznění4 5 4 5 2" xfId="23276"/>
    <cellStyle name="40 % – Zvýraznění4 5 4 6" xfId="13989"/>
    <cellStyle name="40 % – Zvýraznění4 5 4 6 2" xfId="29178"/>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12" xfId="48096"/>
    <cellStyle name="40 % – Zvýraznění4 5 5 2" xfId="4880"/>
    <cellStyle name="40 % – Zvýraznění4 5 5 2 2" xfId="10157"/>
    <cellStyle name="40 % – Zvýraznění4 5 5 2 2 2" xfId="25373"/>
    <cellStyle name="40 % – Zvýraznění4 5 5 2 3" xfId="13994"/>
    <cellStyle name="40 % – Zvýraznění4 5 5 2 3 2" xfId="29183"/>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2 9" xfId="48097"/>
    <cellStyle name="40 % – Zvýraznění4 5 5 3" xfId="4881"/>
    <cellStyle name="40 % – Zvýraznění4 5 5 3 2" xfId="10158"/>
    <cellStyle name="40 % – Zvýraznění4 5 5 3 2 2" xfId="25374"/>
    <cellStyle name="40 % – Zvýraznění4 5 5 3 3" xfId="13995"/>
    <cellStyle name="40 % – Zvýraznění4 5 5 3 3 2" xfId="2918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3 9" xfId="48098"/>
    <cellStyle name="40 % – Zvýraznění4 5 5 4" xfId="4882"/>
    <cellStyle name="40 % – Zvýraznění4 5 5 4 2" xfId="10159"/>
    <cellStyle name="40 % – Zvýraznění4 5 5 4 2 2" xfId="25375"/>
    <cellStyle name="40 % – Zvýraznění4 5 5 4 3" xfId="13996"/>
    <cellStyle name="40 % – Zvýraznění4 5 5 4 3 2" xfId="29185"/>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4 9" xfId="48099"/>
    <cellStyle name="40 % – Zvýraznění4 5 5 5" xfId="8140"/>
    <cellStyle name="40 % – Zvýraznění4 5 5 5 2" xfId="23356"/>
    <cellStyle name="40 % – Zvýraznění4 5 5 6" xfId="13993"/>
    <cellStyle name="40 % – Zvýraznění4 5 5 6 2" xfId="29182"/>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12" xfId="48100"/>
    <cellStyle name="40 % – Zvýraznění4 5 6 2" xfId="4884"/>
    <cellStyle name="40 % – Zvýraznění4 5 6 2 2" xfId="10160"/>
    <cellStyle name="40 % – Zvýraznění4 5 6 2 2 2" xfId="25376"/>
    <cellStyle name="40 % – Zvýraznění4 5 6 2 3" xfId="13998"/>
    <cellStyle name="40 % – Zvýraznění4 5 6 2 3 2" xfId="29187"/>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2 9" xfId="48101"/>
    <cellStyle name="40 % – Zvýraznění4 5 6 3" xfId="4885"/>
    <cellStyle name="40 % – Zvýraznění4 5 6 3 2" xfId="10161"/>
    <cellStyle name="40 % – Zvýraznění4 5 6 3 2 2" xfId="25377"/>
    <cellStyle name="40 % – Zvýraznění4 5 6 3 3" xfId="13999"/>
    <cellStyle name="40 % – Zvýraznění4 5 6 3 3 2" xfId="29188"/>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3 9" xfId="48102"/>
    <cellStyle name="40 % – Zvýraznění4 5 6 4" xfId="4886"/>
    <cellStyle name="40 % – Zvýraznění4 5 6 4 2" xfId="10162"/>
    <cellStyle name="40 % – Zvýraznění4 5 6 4 2 2" xfId="25378"/>
    <cellStyle name="40 % – Zvýraznění4 5 6 4 3" xfId="14000"/>
    <cellStyle name="40 % – Zvýraznění4 5 6 4 3 2" xfId="2918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4 9" xfId="48103"/>
    <cellStyle name="40 % – Zvýraznění4 5 6 5" xfId="8222"/>
    <cellStyle name="40 % – Zvýraznění4 5 6 5 2" xfId="23438"/>
    <cellStyle name="40 % – Zvýraznění4 5 6 6" xfId="13997"/>
    <cellStyle name="40 % – Zvýraznění4 5 6 6 2" xfId="29186"/>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12" xfId="48104"/>
    <cellStyle name="40 % – Zvýraznění4 5 7 2" xfId="4888"/>
    <cellStyle name="40 % – Zvýraznění4 5 7 2 2" xfId="10163"/>
    <cellStyle name="40 % – Zvýraznění4 5 7 2 2 2" xfId="25379"/>
    <cellStyle name="40 % – Zvýraznění4 5 7 2 3" xfId="14002"/>
    <cellStyle name="40 % – Zvýraznění4 5 7 2 3 2" xfId="29191"/>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2 9" xfId="48105"/>
    <cellStyle name="40 % – Zvýraznění4 5 7 3" xfId="4889"/>
    <cellStyle name="40 % – Zvýraznění4 5 7 3 2" xfId="10164"/>
    <cellStyle name="40 % – Zvýraznění4 5 7 3 2 2" xfId="25380"/>
    <cellStyle name="40 % – Zvýraznění4 5 7 3 3" xfId="14003"/>
    <cellStyle name="40 % – Zvýraznění4 5 7 3 3 2" xfId="29192"/>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3 9" xfId="48106"/>
    <cellStyle name="40 % – Zvýraznění4 5 7 4" xfId="4890"/>
    <cellStyle name="40 % – Zvýraznění4 5 7 4 2" xfId="10165"/>
    <cellStyle name="40 % – Zvýraznění4 5 7 4 2 2" xfId="25381"/>
    <cellStyle name="40 % – Zvýraznění4 5 7 4 3" xfId="14004"/>
    <cellStyle name="40 % – Zvýraznění4 5 7 4 3 2" xfId="29193"/>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4 9" xfId="48107"/>
    <cellStyle name="40 % – Zvýraznění4 5 7 5" xfId="8315"/>
    <cellStyle name="40 % – Zvýraznění4 5 7 5 2" xfId="23531"/>
    <cellStyle name="40 % – Zvýraznění4 5 7 6" xfId="14001"/>
    <cellStyle name="40 % – Zvýraznění4 5 7 6 2" xfId="29190"/>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12" xfId="48108"/>
    <cellStyle name="40 % – Zvýraznění4 5 8 2" xfId="4892"/>
    <cellStyle name="40 % – Zvýraznění4 5 8 2 2" xfId="10166"/>
    <cellStyle name="40 % – Zvýraznění4 5 8 2 2 2" xfId="25382"/>
    <cellStyle name="40 % – Zvýraznění4 5 8 2 3" xfId="14006"/>
    <cellStyle name="40 % – Zvýraznění4 5 8 2 3 2" xfId="29195"/>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2 9" xfId="48109"/>
    <cellStyle name="40 % – Zvýraznění4 5 8 3" xfId="4893"/>
    <cellStyle name="40 % – Zvýraznění4 5 8 3 2" xfId="10167"/>
    <cellStyle name="40 % – Zvýraznění4 5 8 3 2 2" xfId="25383"/>
    <cellStyle name="40 % – Zvýraznění4 5 8 3 3" xfId="14007"/>
    <cellStyle name="40 % – Zvýraznění4 5 8 3 3 2" xfId="29196"/>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3 9" xfId="48110"/>
    <cellStyle name="40 % – Zvýraznění4 5 8 4" xfId="4894"/>
    <cellStyle name="40 % – Zvýraznění4 5 8 4 2" xfId="10168"/>
    <cellStyle name="40 % – Zvýraznění4 5 8 4 2 2" xfId="25384"/>
    <cellStyle name="40 % – Zvýraznění4 5 8 4 3" xfId="14008"/>
    <cellStyle name="40 % – Zvýraznění4 5 8 4 3 2" xfId="29197"/>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4 9" xfId="48111"/>
    <cellStyle name="40 % – Zvýraznění4 5 8 5" xfId="8398"/>
    <cellStyle name="40 % – Zvýraznění4 5 8 5 2" xfId="23614"/>
    <cellStyle name="40 % – Zvýraznění4 5 8 6" xfId="14005"/>
    <cellStyle name="40 % – Zvýraznění4 5 8 6 2" xfId="2919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3" xfId="14009"/>
    <cellStyle name="40 % – Zvýraznění4 5 9 3 2" xfId="29198"/>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5 9 9" xfId="48112"/>
    <cellStyle name="40 % – Zvýraznění4 6" xfId="544"/>
    <cellStyle name="40 % – Zvýraznění4 6 10" xfId="4896"/>
    <cellStyle name="40 % – Zvýraznění4 6 10 2" xfId="10170"/>
    <cellStyle name="40 % – Zvýraznění4 6 10 2 2" xfId="25386"/>
    <cellStyle name="40 % – Zvýraznění4 6 10 3" xfId="14010"/>
    <cellStyle name="40 % – Zvýraznění4 6 10 3 2" xfId="29199"/>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0 9" xfId="48113"/>
    <cellStyle name="40 % – Zvýraznění4 6 11" xfId="4897"/>
    <cellStyle name="40 % – Zvýraznění4 6 11 2" xfId="11217"/>
    <cellStyle name="40 % – Zvýraznění4 6 11 2 2" xfId="26417"/>
    <cellStyle name="40 % – Zvýraznění4 6 11 3" xfId="14011"/>
    <cellStyle name="40 % – Zvýraznění4 6 11 3 2" xfId="29200"/>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1 9" xfId="48114"/>
    <cellStyle name="40 % – Zvýraznění4 6 12" xfId="7832"/>
    <cellStyle name="40 % – Zvýraznění4 6 12 2" xfId="23051"/>
    <cellStyle name="40 % – Zvýraznění4 6 13" xfId="11615"/>
    <cellStyle name="40 % – Zvýraznění4 6 13 2" xfId="26811"/>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19" xfId="48115"/>
    <cellStyle name="40 % – Zvýraznění4 6 2" xfId="4898"/>
    <cellStyle name="40 % – Zvýraznění4 6 2 10" xfId="43082"/>
    <cellStyle name="40 % – Zvýraznění4 6 2 11" xfId="43083"/>
    <cellStyle name="40 % – Zvýraznění4 6 2 12" xfId="48116"/>
    <cellStyle name="40 % – Zvýraznění4 6 2 2" xfId="4899"/>
    <cellStyle name="40 % – Zvýraznění4 6 2 2 2" xfId="10171"/>
    <cellStyle name="40 % – Zvýraznění4 6 2 2 2 2" xfId="25387"/>
    <cellStyle name="40 % – Zvýraznění4 6 2 2 3" xfId="14013"/>
    <cellStyle name="40 % – Zvýraznění4 6 2 2 3 2" xfId="29202"/>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2 9" xfId="48117"/>
    <cellStyle name="40 % – Zvýraznění4 6 2 3" xfId="4900"/>
    <cellStyle name="40 % – Zvýraznění4 6 2 3 2" xfId="10172"/>
    <cellStyle name="40 % – Zvýraznění4 6 2 3 2 2" xfId="25388"/>
    <cellStyle name="40 % – Zvýraznění4 6 2 3 3" xfId="14014"/>
    <cellStyle name="40 % – Zvýraznění4 6 2 3 3 2" xfId="29203"/>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3 9" xfId="48118"/>
    <cellStyle name="40 % – Zvýraznění4 6 2 4" xfId="4901"/>
    <cellStyle name="40 % – Zvýraznění4 6 2 4 2" xfId="10173"/>
    <cellStyle name="40 % – Zvýraznění4 6 2 4 2 2" xfId="25389"/>
    <cellStyle name="40 % – Zvýraznění4 6 2 4 3" xfId="14015"/>
    <cellStyle name="40 % – Zvýraznění4 6 2 4 3 2" xfId="29204"/>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4 9" xfId="48119"/>
    <cellStyle name="40 % – Zvýraznění4 6 2 5" xfId="7907"/>
    <cellStyle name="40 % – Zvýraznění4 6 2 5 2" xfId="23124"/>
    <cellStyle name="40 % – Zvýraznění4 6 2 6" xfId="14012"/>
    <cellStyle name="40 % – Zvýraznění4 6 2 6 2" xfId="29201"/>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12" xfId="48120"/>
    <cellStyle name="40 % – Zvýraznění4 6 3 2" xfId="4903"/>
    <cellStyle name="40 % – Zvýraznění4 6 3 2 2" xfId="10174"/>
    <cellStyle name="40 % – Zvýraznění4 6 3 2 2 2" xfId="25390"/>
    <cellStyle name="40 % – Zvýraznění4 6 3 2 3" xfId="14017"/>
    <cellStyle name="40 % – Zvýraznění4 6 3 2 3 2" xfId="29206"/>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2 9" xfId="48121"/>
    <cellStyle name="40 % – Zvýraznění4 6 3 3" xfId="4904"/>
    <cellStyle name="40 % – Zvýraznění4 6 3 3 2" xfId="10175"/>
    <cellStyle name="40 % – Zvýraznění4 6 3 3 2 2" xfId="25391"/>
    <cellStyle name="40 % – Zvýraznění4 6 3 3 3" xfId="14018"/>
    <cellStyle name="40 % – Zvýraznění4 6 3 3 3 2" xfId="29207"/>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3 9" xfId="48122"/>
    <cellStyle name="40 % – Zvýraznění4 6 3 4" xfId="4905"/>
    <cellStyle name="40 % – Zvýraznění4 6 3 4 2" xfId="10176"/>
    <cellStyle name="40 % – Zvýraznění4 6 3 4 2 2" xfId="25392"/>
    <cellStyle name="40 % – Zvýraznění4 6 3 4 3" xfId="14019"/>
    <cellStyle name="40 % – Zvýraznění4 6 3 4 3 2" xfId="29208"/>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4 9" xfId="48123"/>
    <cellStyle name="40 % – Zvýraznění4 6 3 5" xfId="8046"/>
    <cellStyle name="40 % – Zvýraznění4 6 3 5 2" xfId="23262"/>
    <cellStyle name="40 % – Zvýraznění4 6 3 6" xfId="14016"/>
    <cellStyle name="40 % – Zvýraznění4 6 3 6 2" xfId="29205"/>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12" xfId="48124"/>
    <cellStyle name="40 % – Zvýraznění4 6 4 2" xfId="4907"/>
    <cellStyle name="40 % – Zvýraznění4 6 4 2 2" xfId="10177"/>
    <cellStyle name="40 % – Zvýraznění4 6 4 2 2 2" xfId="25393"/>
    <cellStyle name="40 % – Zvýraznění4 6 4 2 3" xfId="14021"/>
    <cellStyle name="40 % – Zvýraznění4 6 4 2 3 2" xfId="29210"/>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2 9" xfId="48125"/>
    <cellStyle name="40 % – Zvýraznění4 6 4 3" xfId="4908"/>
    <cellStyle name="40 % – Zvýraznění4 6 4 3 2" xfId="10178"/>
    <cellStyle name="40 % – Zvýraznění4 6 4 3 2 2" xfId="25394"/>
    <cellStyle name="40 % – Zvýraznění4 6 4 3 3" xfId="14022"/>
    <cellStyle name="40 % – Zvýraznění4 6 4 3 3 2" xfId="29211"/>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3 9" xfId="48126"/>
    <cellStyle name="40 % – Zvýraznění4 6 4 4" xfId="4909"/>
    <cellStyle name="40 % – Zvýraznění4 6 4 4 2" xfId="10179"/>
    <cellStyle name="40 % – Zvýraznění4 6 4 4 2 2" xfId="25395"/>
    <cellStyle name="40 % – Zvýraznění4 6 4 4 3" xfId="14023"/>
    <cellStyle name="40 % – Zvýraznění4 6 4 4 3 2" xfId="29212"/>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4 9" xfId="48127"/>
    <cellStyle name="40 % – Zvýraznění4 6 4 5" xfId="8126"/>
    <cellStyle name="40 % – Zvýraznění4 6 4 5 2" xfId="23342"/>
    <cellStyle name="40 % – Zvýraznění4 6 4 6" xfId="14020"/>
    <cellStyle name="40 % – Zvýraznění4 6 4 6 2" xfId="29209"/>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12" xfId="48128"/>
    <cellStyle name="40 % – Zvýraznění4 6 5 2" xfId="4911"/>
    <cellStyle name="40 % – Zvýraznění4 6 5 2 2" xfId="10180"/>
    <cellStyle name="40 % – Zvýraznění4 6 5 2 2 2" xfId="25396"/>
    <cellStyle name="40 % – Zvýraznění4 6 5 2 3" xfId="14025"/>
    <cellStyle name="40 % – Zvýraznění4 6 5 2 3 2" xfId="29214"/>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2 9" xfId="48129"/>
    <cellStyle name="40 % – Zvýraznění4 6 5 3" xfId="4912"/>
    <cellStyle name="40 % – Zvýraznění4 6 5 3 2" xfId="10181"/>
    <cellStyle name="40 % – Zvýraznění4 6 5 3 2 2" xfId="25397"/>
    <cellStyle name="40 % – Zvýraznění4 6 5 3 3" xfId="14026"/>
    <cellStyle name="40 % – Zvýraznění4 6 5 3 3 2" xfId="29215"/>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3 9" xfId="48130"/>
    <cellStyle name="40 % – Zvýraznění4 6 5 4" xfId="4913"/>
    <cellStyle name="40 % – Zvýraznění4 6 5 4 2" xfId="10182"/>
    <cellStyle name="40 % – Zvýraznění4 6 5 4 2 2" xfId="25398"/>
    <cellStyle name="40 % – Zvýraznění4 6 5 4 3" xfId="14027"/>
    <cellStyle name="40 % – Zvýraznění4 6 5 4 3 2" xfId="29216"/>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4 9" xfId="48131"/>
    <cellStyle name="40 % – Zvýraznění4 6 5 5" xfId="8208"/>
    <cellStyle name="40 % – Zvýraznění4 6 5 5 2" xfId="23424"/>
    <cellStyle name="40 % – Zvýraznění4 6 5 6" xfId="14024"/>
    <cellStyle name="40 % – Zvýraznění4 6 5 6 2" xfId="29213"/>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12" xfId="48132"/>
    <cellStyle name="40 % – Zvýraznění4 6 6 2" xfId="4915"/>
    <cellStyle name="40 % – Zvýraznění4 6 6 2 2" xfId="10183"/>
    <cellStyle name="40 % – Zvýraznění4 6 6 2 2 2" xfId="25399"/>
    <cellStyle name="40 % – Zvýraznění4 6 6 2 3" xfId="14029"/>
    <cellStyle name="40 % – Zvýraznění4 6 6 2 3 2" xfId="29218"/>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2 9" xfId="48133"/>
    <cellStyle name="40 % – Zvýraznění4 6 6 3" xfId="4916"/>
    <cellStyle name="40 % – Zvýraznění4 6 6 3 2" xfId="10184"/>
    <cellStyle name="40 % – Zvýraznění4 6 6 3 2 2" xfId="25400"/>
    <cellStyle name="40 % – Zvýraznění4 6 6 3 3" xfId="14030"/>
    <cellStyle name="40 % – Zvýraznění4 6 6 3 3 2" xfId="29219"/>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3 9" xfId="48134"/>
    <cellStyle name="40 % – Zvýraznění4 6 6 4" xfId="4917"/>
    <cellStyle name="40 % – Zvýraznění4 6 6 4 2" xfId="10185"/>
    <cellStyle name="40 % – Zvýraznění4 6 6 4 2 2" xfId="25401"/>
    <cellStyle name="40 % – Zvýraznění4 6 6 4 3" xfId="14031"/>
    <cellStyle name="40 % – Zvýraznění4 6 6 4 3 2" xfId="29220"/>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4 9" xfId="48135"/>
    <cellStyle name="40 % – Zvýraznění4 6 6 5" xfId="8301"/>
    <cellStyle name="40 % – Zvýraznění4 6 6 5 2" xfId="23517"/>
    <cellStyle name="40 % – Zvýraznění4 6 6 6" xfId="14028"/>
    <cellStyle name="40 % – Zvýraznění4 6 6 6 2" xfId="29217"/>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12" xfId="48136"/>
    <cellStyle name="40 % – Zvýraznění4 6 7 2" xfId="4919"/>
    <cellStyle name="40 % – Zvýraznění4 6 7 2 2" xfId="10186"/>
    <cellStyle name="40 % – Zvýraznění4 6 7 2 2 2" xfId="25402"/>
    <cellStyle name="40 % – Zvýraznění4 6 7 2 3" xfId="14033"/>
    <cellStyle name="40 % – Zvýraznění4 6 7 2 3 2" xfId="29222"/>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2 9" xfId="48137"/>
    <cellStyle name="40 % – Zvýraznění4 6 7 3" xfId="4920"/>
    <cellStyle name="40 % – Zvýraznění4 6 7 3 2" xfId="10187"/>
    <cellStyle name="40 % – Zvýraznění4 6 7 3 2 2" xfId="25403"/>
    <cellStyle name="40 % – Zvýraznění4 6 7 3 3" xfId="14034"/>
    <cellStyle name="40 % – Zvýraznění4 6 7 3 3 2" xfId="29223"/>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3 9" xfId="48138"/>
    <cellStyle name="40 % – Zvýraznění4 6 7 4" xfId="4921"/>
    <cellStyle name="40 % – Zvýraznění4 6 7 4 2" xfId="10188"/>
    <cellStyle name="40 % – Zvýraznění4 6 7 4 2 2" xfId="25404"/>
    <cellStyle name="40 % – Zvýraznění4 6 7 4 3" xfId="14035"/>
    <cellStyle name="40 % – Zvýraznění4 6 7 4 3 2" xfId="29224"/>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4 9" xfId="48139"/>
    <cellStyle name="40 % – Zvýraznění4 6 7 5" xfId="8384"/>
    <cellStyle name="40 % – Zvýraznění4 6 7 5 2" xfId="23600"/>
    <cellStyle name="40 % – Zvýraznění4 6 7 6" xfId="14032"/>
    <cellStyle name="40 % – Zvýraznění4 6 7 6 2" xfId="29221"/>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3" xfId="14036"/>
    <cellStyle name="40 % – Zvýraznění4 6 8 3 2" xfId="29225"/>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8 9" xfId="48140"/>
    <cellStyle name="40 % – Zvýraznění4 6 9" xfId="4923"/>
    <cellStyle name="40 % – Zvýraznění4 6 9 2" xfId="10190"/>
    <cellStyle name="40 % – Zvýraznění4 6 9 2 2" xfId="25406"/>
    <cellStyle name="40 % – Zvýraznění4 6 9 3" xfId="14037"/>
    <cellStyle name="40 % – Zvýraznění4 6 9 3 2" xfId="29226"/>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6 9 9" xfId="48141"/>
    <cellStyle name="40 % – Zvýraznění4 7" xfId="545"/>
    <cellStyle name="40 % – Zvýraznění4 7 10" xfId="19222"/>
    <cellStyle name="40 % – Zvýraznění4 7 11" xfId="43134"/>
    <cellStyle name="40 % – Zvýraznění4 7 12" xfId="43135"/>
    <cellStyle name="40 % – Zvýraznění4 7 13" xfId="48142"/>
    <cellStyle name="40 % – Zvýraznění4 7 2" xfId="4924"/>
    <cellStyle name="40 % – Zvýraznění4 7 2 2" xfId="10191"/>
    <cellStyle name="40 % – Zvýraznění4 7 2 2 2" xfId="25407"/>
    <cellStyle name="40 % – Zvýraznění4 7 2 3" xfId="14038"/>
    <cellStyle name="40 % – Zvýraznění4 7 2 3 2" xfId="29227"/>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2 9" xfId="48143"/>
    <cellStyle name="40 % – Zvýraznění4 7 3" xfId="4925"/>
    <cellStyle name="40 % – Zvýraznění4 7 3 2" xfId="10192"/>
    <cellStyle name="40 % – Zvýraznění4 7 3 2 2" xfId="25408"/>
    <cellStyle name="40 % – Zvýraznění4 7 3 3" xfId="14039"/>
    <cellStyle name="40 % – Zvýraznění4 7 3 3 2" xfId="29228"/>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3 9" xfId="48144"/>
    <cellStyle name="40 % – Zvýraznění4 7 4" xfId="4926"/>
    <cellStyle name="40 % – Zvýraznění4 7 4 2" xfId="10193"/>
    <cellStyle name="40 % – Zvýraznění4 7 4 2 2" xfId="25409"/>
    <cellStyle name="40 % – Zvýraznění4 7 4 3" xfId="14040"/>
    <cellStyle name="40 % – Zvýraznění4 7 4 3 2" xfId="292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4 9" xfId="48145"/>
    <cellStyle name="40 % – Zvýraznění4 7 5" xfId="4927"/>
    <cellStyle name="40 % – Zvýraznění4 7 5 2" xfId="11106"/>
    <cellStyle name="40 % – Zvýraznění4 7 5 2 2" xfId="26306"/>
    <cellStyle name="40 % – Zvýraznění4 7 5 3" xfId="14041"/>
    <cellStyle name="40 % – Zvýraznění4 7 5 3 2" xfId="29230"/>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5 9" xfId="48146"/>
    <cellStyle name="40 % – Zvýraznění4 7 6" xfId="7767"/>
    <cellStyle name="40 % – Zvýraznění4 7 6 2" xfId="22986"/>
    <cellStyle name="40 % – Zvýraznění4 7 7" xfId="11616"/>
    <cellStyle name="40 % – Zvýraznění4 7 7 2" xfId="26812"/>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3" xfId="14042"/>
    <cellStyle name="40 % – Zvýraznění4 8 2 3 2" xfId="29231"/>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2 9" xfId="48147"/>
    <cellStyle name="40 % – Zvýraznění4 8 3" xfId="4930"/>
    <cellStyle name="40 % – Zvýraznění4 8 3 2" xfId="10194"/>
    <cellStyle name="40 % – Zvýraznění4 8 3 2 2" xfId="25410"/>
    <cellStyle name="40 % – Zvýraznění4 8 3 3" xfId="14043"/>
    <cellStyle name="40 % – Zvýraznění4 8 3 3 2" xfId="29232"/>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3 9" xfId="48148"/>
    <cellStyle name="40 % – Zvýraznění4 8 4" xfId="4931"/>
    <cellStyle name="40 % – Zvýraznění4 8 4 2" xfId="10195"/>
    <cellStyle name="40 % – Zvýraznění4 8 4 2 2" xfId="25411"/>
    <cellStyle name="40 % – Zvýraznění4 8 4 3" xfId="14044"/>
    <cellStyle name="40 % – Zvýraznění4 8 4 3 2" xfId="29233"/>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4 9" xfId="48149"/>
    <cellStyle name="40 % – Zvýraznění4 8 5" xfId="4932"/>
    <cellStyle name="40 % – Zvýraznění4 9" xfId="4933"/>
    <cellStyle name="40 % – Zvýraznění4 9 10" xfId="43150"/>
    <cellStyle name="40 % – Zvýraznění4 9 11" xfId="43151"/>
    <cellStyle name="40 % – Zvýraznění4 9 12" xfId="48150"/>
    <cellStyle name="40 % – Zvýraznění4 9 2" xfId="4934"/>
    <cellStyle name="40 % – Zvýraznění4 9 2 2" xfId="10196"/>
    <cellStyle name="40 % – Zvýraznění4 9 2 2 2" xfId="25412"/>
    <cellStyle name="40 % – Zvýraznění4 9 2 3" xfId="14046"/>
    <cellStyle name="40 % – Zvýraznění4 9 2 3 2" xfId="29235"/>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2 9" xfId="48151"/>
    <cellStyle name="40 % – Zvýraznění4 9 3" xfId="4935"/>
    <cellStyle name="40 % – Zvýraznění4 9 3 2" xfId="10197"/>
    <cellStyle name="40 % – Zvýraznění4 9 3 2 2" xfId="25413"/>
    <cellStyle name="40 % – Zvýraznění4 9 3 3" xfId="14047"/>
    <cellStyle name="40 % – Zvýraznění4 9 3 3 2" xfId="29236"/>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3 9" xfId="48152"/>
    <cellStyle name="40 % – Zvýraznění4 9 4" xfId="4936"/>
    <cellStyle name="40 % – Zvýraznění4 9 4 2" xfId="10198"/>
    <cellStyle name="40 % – Zvýraznění4 9 4 2 2" xfId="25414"/>
    <cellStyle name="40 % – Zvýraznění4 9 4 3" xfId="14048"/>
    <cellStyle name="40 % – Zvýraznění4 9 4 3 2" xfId="29237"/>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4 9" xfId="48153"/>
    <cellStyle name="40 % – Zvýraznění4 9 5" xfId="7991"/>
    <cellStyle name="40 % – Zvýraznění4 9 5 2" xfId="23208"/>
    <cellStyle name="40 % – Zvýraznění4 9 6" xfId="14045"/>
    <cellStyle name="40 % – Zvýraznění4 9 6 2" xfId="2923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12" xfId="48154"/>
    <cellStyle name="40 % – Zvýraznění5 10 2" xfId="4938"/>
    <cellStyle name="40 % – Zvýraznění5 10 2 2" xfId="10199"/>
    <cellStyle name="40 % – Zvýraznění5 10 2 2 2" xfId="25415"/>
    <cellStyle name="40 % – Zvýraznění5 10 2 3" xfId="14050"/>
    <cellStyle name="40 % – Zvýraznění5 10 2 3 2" xfId="2923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2 9" xfId="48155"/>
    <cellStyle name="40 % – Zvýraznění5 10 3" xfId="4939"/>
    <cellStyle name="40 % – Zvýraznění5 10 3 2" xfId="10200"/>
    <cellStyle name="40 % – Zvýraznění5 10 3 2 2" xfId="25416"/>
    <cellStyle name="40 % – Zvýraznění5 10 3 3" xfId="14051"/>
    <cellStyle name="40 % – Zvýraznění5 10 3 3 2" xfId="29240"/>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3 9" xfId="48156"/>
    <cellStyle name="40 % – Zvýraznění5 10 4" xfId="4940"/>
    <cellStyle name="40 % – Zvýraznění5 10 4 2" xfId="10201"/>
    <cellStyle name="40 % – Zvýraznění5 10 4 2 2" xfId="25417"/>
    <cellStyle name="40 % – Zvýraznění5 10 4 3" xfId="14052"/>
    <cellStyle name="40 % – Zvýraznění5 10 4 3 2" xfId="29241"/>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4 9" xfId="48157"/>
    <cellStyle name="40 % – Zvýraznění5 10 5" xfId="7965"/>
    <cellStyle name="40 % – Zvýraznění5 10 5 2" xfId="23182"/>
    <cellStyle name="40 % – Zvýraznění5 10 6" xfId="14049"/>
    <cellStyle name="40 % – Zvýraznění5 10 6 2" xfId="29238"/>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12" xfId="48158"/>
    <cellStyle name="40 % – Zvýraznění5 11 2" xfId="4942"/>
    <cellStyle name="40 % – Zvýraznění5 11 2 2" xfId="10202"/>
    <cellStyle name="40 % – Zvýraznění5 11 2 2 2" xfId="25418"/>
    <cellStyle name="40 % – Zvýraznění5 11 2 3" xfId="14054"/>
    <cellStyle name="40 % – Zvýraznění5 11 2 3 2" xfId="29243"/>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2 9" xfId="48159"/>
    <cellStyle name="40 % – Zvýraznění5 11 3" xfId="4943"/>
    <cellStyle name="40 % – Zvýraznění5 11 3 2" xfId="10203"/>
    <cellStyle name="40 % – Zvýraznění5 11 3 2 2" xfId="25419"/>
    <cellStyle name="40 % – Zvýraznění5 11 3 3" xfId="14055"/>
    <cellStyle name="40 % – Zvýraznění5 11 3 3 2" xfId="2924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3 9" xfId="48160"/>
    <cellStyle name="40 % – Zvýraznění5 11 4" xfId="4944"/>
    <cellStyle name="40 % – Zvýraznění5 11 4 2" xfId="10204"/>
    <cellStyle name="40 % – Zvýraznění5 11 4 2 2" xfId="25420"/>
    <cellStyle name="40 % – Zvýraznění5 11 4 3" xfId="14056"/>
    <cellStyle name="40 % – Zvýraznění5 11 4 3 2" xfId="29245"/>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4 9" xfId="48161"/>
    <cellStyle name="40 % – Zvýraznění5 11 5" xfId="8194"/>
    <cellStyle name="40 % – Zvýraznění5 11 5 2" xfId="23410"/>
    <cellStyle name="40 % – Zvýraznění5 11 6" xfId="14053"/>
    <cellStyle name="40 % – Zvýraznění5 11 6 2" xfId="29242"/>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12" xfId="48162"/>
    <cellStyle name="40 % – Zvýraznění5 12 2" xfId="4946"/>
    <cellStyle name="40 % – Zvýraznění5 12 2 2" xfId="10205"/>
    <cellStyle name="40 % – Zvýraznění5 12 2 2 2" xfId="25421"/>
    <cellStyle name="40 % – Zvýraznění5 12 2 3" xfId="14058"/>
    <cellStyle name="40 % – Zvýraznění5 12 2 3 2" xfId="29247"/>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2 9" xfId="48163"/>
    <cellStyle name="40 % – Zvýraznění5 12 3" xfId="4947"/>
    <cellStyle name="40 % – Zvýraznění5 12 3 2" xfId="10206"/>
    <cellStyle name="40 % – Zvýraznění5 12 3 2 2" xfId="25422"/>
    <cellStyle name="40 % – Zvýraznění5 12 3 3" xfId="14059"/>
    <cellStyle name="40 % – Zvýraznění5 12 3 3 2" xfId="29248"/>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3 9" xfId="48164"/>
    <cellStyle name="40 % – Zvýraznění5 12 4" xfId="4948"/>
    <cellStyle name="40 % – Zvýraznění5 12 4 2" xfId="10207"/>
    <cellStyle name="40 % – Zvýraznění5 12 4 2 2" xfId="25423"/>
    <cellStyle name="40 % – Zvýraznění5 12 4 3" xfId="14060"/>
    <cellStyle name="40 % – Zvýraznění5 12 4 3 2" xfId="2924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4 9" xfId="48165"/>
    <cellStyle name="40 % – Zvýraznění5 12 5" xfId="8287"/>
    <cellStyle name="40 % – Zvýraznění5 12 5 2" xfId="23503"/>
    <cellStyle name="40 % – Zvýraznění5 12 6" xfId="14057"/>
    <cellStyle name="40 % – Zvýraznění5 12 6 2" xfId="29246"/>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3" xfId="14061"/>
    <cellStyle name="40 % – Zvýraznění5 20 3 2" xfId="29250"/>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0 9" xfId="48166"/>
    <cellStyle name="40 % – Zvýraznění5 21" xfId="7586"/>
    <cellStyle name="40 % – Zvýraznění5 21 2" xfId="22807"/>
    <cellStyle name="40 % – Zvýraznění5 3" xfId="135"/>
    <cellStyle name="40 % – Zvýraznění5 3 10" xfId="5100"/>
    <cellStyle name="40 % – Zvýraznění5 3 10 10" xfId="43184"/>
    <cellStyle name="40 % – Zvýraznění5 3 10 11" xfId="43185"/>
    <cellStyle name="40 % – Zvýraznění5 3 10 12" xfId="48167"/>
    <cellStyle name="40 % – Zvýraznění5 3 10 2" xfId="5101"/>
    <cellStyle name="40 % – Zvýraznění5 3 10 2 2" xfId="10208"/>
    <cellStyle name="40 % – Zvýraznění5 3 10 2 2 2" xfId="25424"/>
    <cellStyle name="40 % – Zvýraznění5 3 10 2 3" xfId="14063"/>
    <cellStyle name="40 % – Zvýraznění5 3 10 2 3 2" xfId="29252"/>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2 9" xfId="48168"/>
    <cellStyle name="40 % – Zvýraznění5 3 10 3" xfId="5102"/>
    <cellStyle name="40 % – Zvýraznění5 3 10 3 2" xfId="10209"/>
    <cellStyle name="40 % – Zvýraznění5 3 10 3 2 2" xfId="25425"/>
    <cellStyle name="40 % – Zvýraznění5 3 10 3 3" xfId="14064"/>
    <cellStyle name="40 % – Zvýraznění5 3 10 3 3 2" xfId="29253"/>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3 9" xfId="48169"/>
    <cellStyle name="40 % – Zvýraznění5 3 10 4" xfId="5103"/>
    <cellStyle name="40 % – Zvýraznění5 3 10 4 2" xfId="10210"/>
    <cellStyle name="40 % – Zvýraznění5 3 10 4 2 2" xfId="25426"/>
    <cellStyle name="40 % – Zvýraznění5 3 10 4 3" xfId="14065"/>
    <cellStyle name="40 % – Zvýraznění5 3 10 4 3 2" xfId="29254"/>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4 9" xfId="48170"/>
    <cellStyle name="40 % – Zvýraznění5 3 10 5" xfId="7970"/>
    <cellStyle name="40 % – Zvýraznění5 3 10 5 2" xfId="23187"/>
    <cellStyle name="40 % – Zvýraznění5 3 10 6" xfId="14062"/>
    <cellStyle name="40 % – Zvýraznění5 3 10 6 2" xfId="29251"/>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3" xfId="14066"/>
    <cellStyle name="40 % – Zvýraznění5 3 11 3 2" xfId="29255"/>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1 9" xfId="48171"/>
    <cellStyle name="40 % – Zvýraznění5 3 12" xfId="5105"/>
    <cellStyle name="40 % – Zvýraznění5 3 12 2" xfId="10212"/>
    <cellStyle name="40 % – Zvýraznění5 3 12 2 2" xfId="25428"/>
    <cellStyle name="40 % – Zvýraznění5 3 12 3" xfId="14067"/>
    <cellStyle name="40 % – Zvýraznění5 3 12 3 2" xfId="29256"/>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2 9" xfId="48172"/>
    <cellStyle name="40 % – Zvýraznění5 3 13" xfId="5106"/>
    <cellStyle name="40 % – Zvýraznění5 3 13 2" xfId="10213"/>
    <cellStyle name="40 % – Zvýraznění5 3 13 2 2" xfId="25429"/>
    <cellStyle name="40 % – Zvýraznění5 3 13 3" xfId="14068"/>
    <cellStyle name="40 % – Zvýraznění5 3 13 3 2" xfId="2925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3 9" xfId="48173"/>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3" xfId="14069"/>
    <cellStyle name="40 % – Zvýraznění5 3 2 10 3 2" xfId="29258"/>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0 9" xfId="48174"/>
    <cellStyle name="40 % – Zvýraznění5 3 2 11" xfId="5120"/>
    <cellStyle name="40 % – Zvýraznění5 3 2 11 2" xfId="10215"/>
    <cellStyle name="40 % – Zvýraznění5 3 2 11 2 2" xfId="25431"/>
    <cellStyle name="40 % – Zvýraznění5 3 2 11 3" xfId="14070"/>
    <cellStyle name="40 % – Zvýraznění5 3 2 11 3 2" xfId="29259"/>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1 9" xfId="48175"/>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3" xfId="14071"/>
    <cellStyle name="40 % – Zvýraznění5 3 2 2 10 3 2" xfId="29260"/>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0 9" xfId="48176"/>
    <cellStyle name="40 % – Zvýraznění5 3 2 2 11" xfId="7878"/>
    <cellStyle name="40 % – Zvýraznění5 3 2 2 11 2" xfId="23097"/>
    <cellStyle name="40 % – Zvýraznění5 3 2 2 12" xfId="11617"/>
    <cellStyle name="40 % – Zvýraznění5 3 2 2 12 2" xfId="26813"/>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18" xfId="48177"/>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3" xfId="14072"/>
    <cellStyle name="40 % – Zvýraznění5 3 2 2 7 3 2" xfId="29261"/>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7 9" xfId="48178"/>
    <cellStyle name="40 % – Zvýraznění5 3 2 2 8" xfId="5148"/>
    <cellStyle name="40 % – Zvýraznění5 3 2 2 8 2" xfId="10217"/>
    <cellStyle name="40 % – Zvýraznění5 3 2 2 8 2 2" xfId="25433"/>
    <cellStyle name="40 % – Zvýraznění5 3 2 2 8 3" xfId="14073"/>
    <cellStyle name="40 % – Zvýraznění5 3 2 2 8 3 2" xfId="29262"/>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8 9" xfId="48179"/>
    <cellStyle name="40 % – Zvýraznění5 3 2 2 9" xfId="5149"/>
    <cellStyle name="40 % – Zvýraznění5 3 2 2 9 2" xfId="10218"/>
    <cellStyle name="40 % – Zvýraznění5 3 2 2 9 2 2" xfId="25434"/>
    <cellStyle name="40 % – Zvýraznění5 3 2 2 9 3" xfId="14074"/>
    <cellStyle name="40 % – Zvýraznění5 3 2 2 9 3 2" xfId="29263"/>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2 9 9" xfId="48180"/>
    <cellStyle name="40 % – Zvýraznění5 3 2 3" xfId="550"/>
    <cellStyle name="40 % – Zvýraznění5 3 2 3 10" xfId="19224"/>
    <cellStyle name="40 % – Zvýraznění5 3 2 3 11" xfId="43212"/>
    <cellStyle name="40 % – Zvýraznění5 3 2 3 12" xfId="43213"/>
    <cellStyle name="40 % – Zvýraznění5 3 2 3 13" xfId="48181"/>
    <cellStyle name="40 % – Zvýraznění5 3 2 3 2" xfId="5150"/>
    <cellStyle name="40 % – Zvýraznění5 3 2 3 2 2" xfId="10219"/>
    <cellStyle name="40 % – Zvýraznění5 3 2 3 2 2 2" xfId="25435"/>
    <cellStyle name="40 % – Zvýraznění5 3 2 3 2 3" xfId="14075"/>
    <cellStyle name="40 % – Zvýraznění5 3 2 3 2 3 2" xfId="29264"/>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2 9" xfId="48182"/>
    <cellStyle name="40 % – Zvýraznění5 3 2 3 3" xfId="5151"/>
    <cellStyle name="40 % – Zvýraznění5 3 2 3 3 2" xfId="10220"/>
    <cellStyle name="40 % – Zvýraznění5 3 2 3 3 2 2" xfId="25436"/>
    <cellStyle name="40 % – Zvýraznění5 3 2 3 3 3" xfId="14076"/>
    <cellStyle name="40 % – Zvýraznění5 3 2 3 3 3 2" xfId="29265"/>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3 9" xfId="48183"/>
    <cellStyle name="40 % – Zvýraznění5 3 2 3 4" xfId="5152"/>
    <cellStyle name="40 % – Zvýraznění5 3 2 3 4 2" xfId="10221"/>
    <cellStyle name="40 % – Zvýraznění5 3 2 3 4 2 2" xfId="25437"/>
    <cellStyle name="40 % – Zvýraznění5 3 2 3 4 3" xfId="14077"/>
    <cellStyle name="40 % – Zvýraznění5 3 2 3 4 3 2" xfId="29266"/>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4 9" xfId="48184"/>
    <cellStyle name="40 % – Zvýraznění5 3 2 3 5" xfId="5153"/>
    <cellStyle name="40 % – Zvýraznění5 3 2 3 5 2" xfId="11300"/>
    <cellStyle name="40 % – Zvýraznění5 3 2 3 5 2 2" xfId="26500"/>
    <cellStyle name="40 % – Zvýraznění5 3 2 3 5 3" xfId="14078"/>
    <cellStyle name="40 % – Zvýraznění5 3 2 3 5 3 2" xfId="29267"/>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5 9" xfId="48185"/>
    <cellStyle name="40 % – Zvýraznění5 3 2 3 6" xfId="7804"/>
    <cellStyle name="40 % – Zvýraznění5 3 2 3 6 2" xfId="23023"/>
    <cellStyle name="40 % – Zvýraznění5 3 2 3 7" xfId="11618"/>
    <cellStyle name="40 % – Zvýraznění5 3 2 3 7 2" xfId="26814"/>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13" xfId="48186"/>
    <cellStyle name="40 % – Zvýraznění5 3 2 4 2" xfId="5154"/>
    <cellStyle name="40 % – Zvýraznění5 3 2 4 2 2" xfId="10222"/>
    <cellStyle name="40 % – Zvýraznění5 3 2 4 2 2 2" xfId="25438"/>
    <cellStyle name="40 % – Zvýraznění5 3 2 4 2 3" xfId="14079"/>
    <cellStyle name="40 % – Zvýraznění5 3 2 4 2 3 2" xfId="29268"/>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2 9" xfId="48187"/>
    <cellStyle name="40 % – Zvýraznění5 3 2 4 3" xfId="5155"/>
    <cellStyle name="40 % – Zvýraznění5 3 2 4 3 2" xfId="10223"/>
    <cellStyle name="40 % – Zvýraznění5 3 2 4 3 2 2" xfId="25439"/>
    <cellStyle name="40 % – Zvýraznění5 3 2 4 3 3" xfId="14080"/>
    <cellStyle name="40 % – Zvýraznění5 3 2 4 3 3 2" xfId="29269"/>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3 9" xfId="48188"/>
    <cellStyle name="40 % – Zvýraznění5 3 2 4 4" xfId="5156"/>
    <cellStyle name="40 % – Zvýraznění5 3 2 4 4 2" xfId="10224"/>
    <cellStyle name="40 % – Zvýraznění5 3 2 4 4 2 2" xfId="25440"/>
    <cellStyle name="40 % – Zvýraznění5 3 2 4 4 3" xfId="14081"/>
    <cellStyle name="40 % – Zvýraznění5 3 2 4 4 3 2" xfId="29270"/>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4 9" xfId="48189"/>
    <cellStyle name="40 % – Zvýraznění5 3 2 4 5" xfId="5157"/>
    <cellStyle name="40 % – Zvýraznění5 3 2 4 5 2" xfId="11075"/>
    <cellStyle name="40 % – Zvýraznění5 3 2 4 5 2 2" xfId="26275"/>
    <cellStyle name="40 % – Zvýraznění5 3 2 4 5 3" xfId="14082"/>
    <cellStyle name="40 % – Zvýraznění5 3 2 4 5 3 2" xfId="29271"/>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5 9" xfId="48190"/>
    <cellStyle name="40 % – Zvýraznění5 3 2 4 6" xfId="7788"/>
    <cellStyle name="40 % – Zvýraznění5 3 2 4 6 2" xfId="23007"/>
    <cellStyle name="40 % – Zvýraznění5 3 2 4 7" xfId="11619"/>
    <cellStyle name="40 % – Zvýraznění5 3 2 4 7 2" xfId="26815"/>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12" xfId="48191"/>
    <cellStyle name="40 % – Zvýraznění5 3 2 5 2" xfId="5159"/>
    <cellStyle name="40 % – Zvýraznění5 3 2 5 2 2" xfId="10225"/>
    <cellStyle name="40 % – Zvýraznění5 3 2 5 2 2 2" xfId="25441"/>
    <cellStyle name="40 % – Zvýraznění5 3 2 5 2 3" xfId="14084"/>
    <cellStyle name="40 % – Zvýraznění5 3 2 5 2 3 2" xfId="29273"/>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2 9" xfId="48192"/>
    <cellStyle name="40 % – Zvýraznění5 3 2 5 3" xfId="5160"/>
    <cellStyle name="40 % – Zvýraznění5 3 2 5 3 2" xfId="10226"/>
    <cellStyle name="40 % – Zvýraznění5 3 2 5 3 2 2" xfId="25442"/>
    <cellStyle name="40 % – Zvýraznění5 3 2 5 3 3" xfId="14085"/>
    <cellStyle name="40 % – Zvýraznění5 3 2 5 3 3 2" xfId="29274"/>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3 9" xfId="48193"/>
    <cellStyle name="40 % – Zvýraznění5 3 2 5 4" xfId="5161"/>
    <cellStyle name="40 % – Zvýraznění5 3 2 5 4 2" xfId="10227"/>
    <cellStyle name="40 % – Zvýraznění5 3 2 5 4 2 2" xfId="25443"/>
    <cellStyle name="40 % – Zvýraznění5 3 2 5 4 3" xfId="14086"/>
    <cellStyle name="40 % – Zvýraznění5 3 2 5 4 3 2" xfId="29275"/>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4 9" xfId="48194"/>
    <cellStyle name="40 % – Zvýraznění5 3 2 5 5" xfId="7897"/>
    <cellStyle name="40 % – Zvýraznění5 3 2 5 5 2" xfId="23114"/>
    <cellStyle name="40 % – Zvýraznění5 3 2 5 6" xfId="14083"/>
    <cellStyle name="40 % – Zvýraznění5 3 2 5 6 2" xfId="2927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12" xfId="48195"/>
    <cellStyle name="40 % – Zvýraznění5 3 2 6 2" xfId="5163"/>
    <cellStyle name="40 % – Zvýraznění5 3 2 6 2 2" xfId="10228"/>
    <cellStyle name="40 % – Zvýraznění5 3 2 6 2 2 2" xfId="25444"/>
    <cellStyle name="40 % – Zvýraznění5 3 2 6 2 3" xfId="14088"/>
    <cellStyle name="40 % – Zvýraznění5 3 2 6 2 3 2" xfId="2927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2 9" xfId="48196"/>
    <cellStyle name="40 % – Zvýraznění5 3 2 6 3" xfId="5164"/>
    <cellStyle name="40 % – Zvýraznění5 3 2 6 3 2" xfId="10229"/>
    <cellStyle name="40 % – Zvýraznění5 3 2 6 3 2 2" xfId="25445"/>
    <cellStyle name="40 % – Zvýraznění5 3 2 6 3 3" xfId="14089"/>
    <cellStyle name="40 % – Zvýraznění5 3 2 6 3 3 2" xfId="29278"/>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3 9" xfId="48197"/>
    <cellStyle name="40 % – Zvýraznění5 3 2 6 4" xfId="5165"/>
    <cellStyle name="40 % – Zvýraznění5 3 2 6 4 2" xfId="10230"/>
    <cellStyle name="40 % – Zvýraznění5 3 2 6 4 2 2" xfId="25446"/>
    <cellStyle name="40 % – Zvýraznění5 3 2 6 4 3" xfId="14090"/>
    <cellStyle name="40 % – Zvýraznění5 3 2 6 4 3 2" xfId="29279"/>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4 9" xfId="48198"/>
    <cellStyle name="40 % – Zvýraznění5 3 2 6 5" xfId="8271"/>
    <cellStyle name="40 % – Zvýraznění5 3 2 6 5 2" xfId="23487"/>
    <cellStyle name="40 % – Zvýraznění5 3 2 6 6" xfId="14087"/>
    <cellStyle name="40 % – Zvýraznění5 3 2 6 6 2" xfId="29276"/>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12" xfId="48199"/>
    <cellStyle name="40 % – Zvýraznění5 3 2 7 2" xfId="5167"/>
    <cellStyle name="40 % – Zvýraznění5 3 2 7 2 2" xfId="10231"/>
    <cellStyle name="40 % – Zvýraznění5 3 2 7 2 2 2" xfId="25447"/>
    <cellStyle name="40 % – Zvýraznění5 3 2 7 2 3" xfId="14092"/>
    <cellStyle name="40 % – Zvýraznění5 3 2 7 2 3 2" xfId="29281"/>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2 9" xfId="48200"/>
    <cellStyle name="40 % – Zvýraznění5 3 2 7 3" xfId="5168"/>
    <cellStyle name="40 % – Zvýraznění5 3 2 7 3 2" xfId="10232"/>
    <cellStyle name="40 % – Zvýraznění5 3 2 7 3 2 2" xfId="25448"/>
    <cellStyle name="40 % – Zvýraznění5 3 2 7 3 3" xfId="14093"/>
    <cellStyle name="40 % – Zvýraznění5 3 2 7 3 3 2" xfId="2928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3 9" xfId="48201"/>
    <cellStyle name="40 % – Zvýraznění5 3 2 7 4" xfId="5169"/>
    <cellStyle name="40 % – Zvýraznění5 3 2 7 4 2" xfId="10233"/>
    <cellStyle name="40 % – Zvýraznění5 3 2 7 4 2 2" xfId="25449"/>
    <cellStyle name="40 % – Zvýraznění5 3 2 7 4 3" xfId="14094"/>
    <cellStyle name="40 % – Zvýraznění5 3 2 7 4 3 2" xfId="29283"/>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4 9" xfId="48202"/>
    <cellStyle name="40 % – Zvýraznění5 3 2 7 5" xfId="8359"/>
    <cellStyle name="40 % – Zvýraznění5 3 2 7 5 2" xfId="23575"/>
    <cellStyle name="40 % – Zvýraznění5 3 2 7 6" xfId="14091"/>
    <cellStyle name="40 % – Zvýraznění5 3 2 7 6 2" xfId="29280"/>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12" xfId="48203"/>
    <cellStyle name="40 % – Zvýraznění5 3 2 8 2" xfId="5171"/>
    <cellStyle name="40 % – Zvýraznění5 3 2 8 2 2" xfId="10234"/>
    <cellStyle name="40 % – Zvýraznění5 3 2 8 2 2 2" xfId="25450"/>
    <cellStyle name="40 % – Zvýraznění5 3 2 8 2 3" xfId="14096"/>
    <cellStyle name="40 % – Zvýraznění5 3 2 8 2 3 2" xfId="29285"/>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2 9" xfId="48204"/>
    <cellStyle name="40 % – Zvýraznění5 3 2 8 3" xfId="5172"/>
    <cellStyle name="40 % – Zvýraznění5 3 2 8 3 2" xfId="10235"/>
    <cellStyle name="40 % – Zvýraznění5 3 2 8 3 2 2" xfId="25451"/>
    <cellStyle name="40 % – Zvýraznění5 3 2 8 3 3" xfId="14097"/>
    <cellStyle name="40 % – Zvýraznění5 3 2 8 3 3 2" xfId="29286"/>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3 9" xfId="48205"/>
    <cellStyle name="40 % – Zvýraznění5 3 2 8 4" xfId="5173"/>
    <cellStyle name="40 % – Zvýraznění5 3 2 8 4 2" xfId="10236"/>
    <cellStyle name="40 % – Zvýraznění5 3 2 8 4 2 2" xfId="25452"/>
    <cellStyle name="40 % – Zvýraznění5 3 2 8 4 3" xfId="14098"/>
    <cellStyle name="40 % – Zvýraznění5 3 2 8 4 3 2" xfId="2928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4 9" xfId="48206"/>
    <cellStyle name="40 % – Zvýraznění5 3 2 8 5" xfId="8442"/>
    <cellStyle name="40 % – Zvýraznění5 3 2 8 5 2" xfId="23658"/>
    <cellStyle name="40 % – Zvýraznění5 3 2 8 6" xfId="14095"/>
    <cellStyle name="40 % – Zvýraznění5 3 2 8 6 2" xfId="29284"/>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3" xfId="14099"/>
    <cellStyle name="40 % – Zvýraznění5 3 2 9 3 2" xfId="29288"/>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 9 9" xfId="48207"/>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3" xfId="14100"/>
    <cellStyle name="40 % – Zvýraznění5 3 21 3 2" xfId="29289"/>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1 9" xfId="48208"/>
    <cellStyle name="40 % – Zvýraznění5 3 22" xfId="7607"/>
    <cellStyle name="40 % – Zvýraznění5 3 22 2" xfId="22826"/>
    <cellStyle name="40 % – Zvýraznění5 3 3" xfId="552"/>
    <cellStyle name="40 % – Zvýraznění5 3 3 10" xfId="5178"/>
    <cellStyle name="40 % – Zvýraznění5 3 3 10 2" xfId="10238"/>
    <cellStyle name="40 % – Zvýraznění5 3 3 10 2 2" xfId="25454"/>
    <cellStyle name="40 % – Zvýraznění5 3 3 10 3" xfId="14101"/>
    <cellStyle name="40 % – Zvýraznění5 3 3 10 3 2" xfId="2929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0 9" xfId="48209"/>
    <cellStyle name="40 % – Zvýraznění5 3 3 11" xfId="5179"/>
    <cellStyle name="40 % – Zvýraznění5 3 3 11 2" xfId="11117"/>
    <cellStyle name="40 % – Zvýraznění5 3 3 11 2 2" xfId="26317"/>
    <cellStyle name="40 % – Zvýraznění5 3 3 11 3" xfId="14102"/>
    <cellStyle name="40 % – Zvýraznění5 3 3 11 3 2" xfId="29291"/>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1 9" xfId="48210"/>
    <cellStyle name="40 % – Zvýraznění5 3 3 12" xfId="7862"/>
    <cellStyle name="40 % – Zvýraznění5 3 3 12 2" xfId="23081"/>
    <cellStyle name="40 % – Zvýraznění5 3 3 13" xfId="11620"/>
    <cellStyle name="40 % – Zvýraznění5 3 3 13 2" xfId="26816"/>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19" xfId="48211"/>
    <cellStyle name="40 % – Zvýraznění5 3 3 2" xfId="5180"/>
    <cellStyle name="40 % – Zvýraznění5 3 3 2 10" xfId="43274"/>
    <cellStyle name="40 % – Zvýraznění5 3 3 2 11" xfId="43275"/>
    <cellStyle name="40 % – Zvýraznění5 3 3 2 12" xfId="48212"/>
    <cellStyle name="40 % – Zvýraznění5 3 3 2 2" xfId="5181"/>
    <cellStyle name="40 % – Zvýraznění5 3 3 2 2 2" xfId="10239"/>
    <cellStyle name="40 % – Zvýraznění5 3 3 2 2 2 2" xfId="25455"/>
    <cellStyle name="40 % – Zvýraznění5 3 3 2 2 3" xfId="14104"/>
    <cellStyle name="40 % – Zvýraznění5 3 3 2 2 3 2" xfId="29293"/>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2 9" xfId="48213"/>
    <cellStyle name="40 % – Zvýraznění5 3 3 2 3" xfId="5182"/>
    <cellStyle name="40 % – Zvýraznění5 3 3 2 3 2" xfId="10240"/>
    <cellStyle name="40 % – Zvýraznění5 3 3 2 3 2 2" xfId="25456"/>
    <cellStyle name="40 % – Zvýraznění5 3 3 2 3 3" xfId="14105"/>
    <cellStyle name="40 % – Zvýraznění5 3 3 2 3 3 2" xfId="29294"/>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3 9" xfId="48214"/>
    <cellStyle name="40 % – Zvýraznění5 3 3 2 4" xfId="5183"/>
    <cellStyle name="40 % – Zvýraznění5 3 3 2 4 2" xfId="10241"/>
    <cellStyle name="40 % – Zvýraznění5 3 3 2 4 2 2" xfId="25457"/>
    <cellStyle name="40 % – Zvýraznění5 3 3 2 4 3" xfId="14106"/>
    <cellStyle name="40 % – Zvýraznění5 3 3 2 4 3 2" xfId="2929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4 9" xfId="48215"/>
    <cellStyle name="40 % – Zvýraznění5 3 3 2 5" xfId="7923"/>
    <cellStyle name="40 % – Zvýraznění5 3 3 2 5 2" xfId="23140"/>
    <cellStyle name="40 % – Zvýraznění5 3 3 2 6" xfId="14103"/>
    <cellStyle name="40 % – Zvýraznění5 3 3 2 6 2" xfId="29292"/>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12" xfId="48216"/>
    <cellStyle name="40 % – Zvýraznění5 3 3 3 2" xfId="5185"/>
    <cellStyle name="40 % – Zvýraznění5 3 3 3 2 2" xfId="10242"/>
    <cellStyle name="40 % – Zvýraznění5 3 3 3 2 2 2" xfId="25458"/>
    <cellStyle name="40 % – Zvýraznění5 3 3 3 2 3" xfId="14108"/>
    <cellStyle name="40 % – Zvýraznění5 3 3 3 2 3 2" xfId="29297"/>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2 9" xfId="48217"/>
    <cellStyle name="40 % – Zvýraznění5 3 3 3 3" xfId="5186"/>
    <cellStyle name="40 % – Zvýraznění5 3 3 3 3 2" xfId="10243"/>
    <cellStyle name="40 % – Zvýraznění5 3 3 3 3 2 2" xfId="25459"/>
    <cellStyle name="40 % – Zvýraznění5 3 3 3 3 3" xfId="14109"/>
    <cellStyle name="40 % – Zvýraznění5 3 3 3 3 3 2" xfId="29298"/>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3 9" xfId="48218"/>
    <cellStyle name="40 % – Zvýraznění5 3 3 3 4" xfId="5187"/>
    <cellStyle name="40 % – Zvýraznění5 3 3 3 4 2" xfId="10244"/>
    <cellStyle name="40 % – Zvýraznění5 3 3 3 4 2 2" xfId="25460"/>
    <cellStyle name="40 % – Zvýraznění5 3 3 3 4 3" xfId="14110"/>
    <cellStyle name="40 % – Zvýraznění5 3 3 3 4 3 2" xfId="29299"/>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4 9" xfId="48219"/>
    <cellStyle name="40 % – Zvýraznění5 3 3 3 5" xfId="8076"/>
    <cellStyle name="40 % – Zvýraznění5 3 3 3 5 2" xfId="23292"/>
    <cellStyle name="40 % – Zvýraznění5 3 3 3 6" xfId="14107"/>
    <cellStyle name="40 % – Zvýraznění5 3 3 3 6 2" xfId="29296"/>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12" xfId="48220"/>
    <cellStyle name="40 % – Zvýraznění5 3 3 4 2" xfId="5189"/>
    <cellStyle name="40 % – Zvýraznění5 3 3 4 2 2" xfId="10245"/>
    <cellStyle name="40 % – Zvýraznění5 3 3 4 2 2 2" xfId="25461"/>
    <cellStyle name="40 % – Zvýraznění5 3 3 4 2 3" xfId="14112"/>
    <cellStyle name="40 % – Zvýraznění5 3 3 4 2 3 2" xfId="29301"/>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2 9" xfId="48221"/>
    <cellStyle name="40 % – Zvýraznění5 3 3 4 3" xfId="5190"/>
    <cellStyle name="40 % – Zvýraznění5 3 3 4 3 2" xfId="10246"/>
    <cellStyle name="40 % – Zvýraznění5 3 3 4 3 2 2" xfId="25462"/>
    <cellStyle name="40 % – Zvýraznění5 3 3 4 3 3" xfId="14113"/>
    <cellStyle name="40 % – Zvýraznění5 3 3 4 3 3 2" xfId="29302"/>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3 9" xfId="48222"/>
    <cellStyle name="40 % – Zvýraznění5 3 3 4 4" xfId="5191"/>
    <cellStyle name="40 % – Zvýraznění5 3 3 4 4 2" xfId="10247"/>
    <cellStyle name="40 % – Zvýraznění5 3 3 4 4 2 2" xfId="25463"/>
    <cellStyle name="40 % – Zvýraznění5 3 3 4 4 3" xfId="14114"/>
    <cellStyle name="40 % – Zvýraznění5 3 3 4 4 3 2" xfId="29303"/>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4 9" xfId="48223"/>
    <cellStyle name="40 % – Zvýraznění5 3 3 4 5" xfId="8156"/>
    <cellStyle name="40 % – Zvýraznění5 3 3 4 5 2" xfId="23372"/>
    <cellStyle name="40 % – Zvýraznění5 3 3 4 6" xfId="14111"/>
    <cellStyle name="40 % – Zvýraznění5 3 3 4 6 2" xfId="2930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12" xfId="48224"/>
    <cellStyle name="40 % – Zvýraznění5 3 3 5 2" xfId="5193"/>
    <cellStyle name="40 % – Zvýraznění5 3 3 5 2 2" xfId="10248"/>
    <cellStyle name="40 % – Zvýraznění5 3 3 5 2 2 2" xfId="25464"/>
    <cellStyle name="40 % – Zvýraznění5 3 3 5 2 3" xfId="14116"/>
    <cellStyle name="40 % – Zvýraznění5 3 3 5 2 3 2" xfId="2930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2 9" xfId="48225"/>
    <cellStyle name="40 % – Zvýraznění5 3 3 5 3" xfId="5194"/>
    <cellStyle name="40 % – Zvýraznění5 3 3 5 3 2" xfId="10249"/>
    <cellStyle name="40 % – Zvýraznění5 3 3 5 3 2 2" xfId="25465"/>
    <cellStyle name="40 % – Zvýraznění5 3 3 5 3 3" xfId="14117"/>
    <cellStyle name="40 % – Zvýraznění5 3 3 5 3 3 2" xfId="29306"/>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3 9" xfId="48226"/>
    <cellStyle name="40 % – Zvýraznění5 3 3 5 4" xfId="5195"/>
    <cellStyle name="40 % – Zvýraznění5 3 3 5 4 2" xfId="10250"/>
    <cellStyle name="40 % – Zvýraznění5 3 3 5 4 2 2" xfId="25466"/>
    <cellStyle name="40 % – Zvýraznění5 3 3 5 4 3" xfId="14118"/>
    <cellStyle name="40 % – Zvýraznění5 3 3 5 4 3 2" xfId="29307"/>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4 9" xfId="48227"/>
    <cellStyle name="40 % – Zvýraznění5 3 3 5 5" xfId="8238"/>
    <cellStyle name="40 % – Zvýraznění5 3 3 5 5 2" xfId="23454"/>
    <cellStyle name="40 % – Zvýraznění5 3 3 5 6" xfId="14115"/>
    <cellStyle name="40 % – Zvýraznění5 3 3 5 6 2" xfId="29304"/>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12" xfId="48228"/>
    <cellStyle name="40 % – Zvýraznění5 3 3 6 2" xfId="5197"/>
    <cellStyle name="40 % – Zvýraznění5 3 3 6 2 2" xfId="10251"/>
    <cellStyle name="40 % – Zvýraznění5 3 3 6 2 2 2" xfId="25467"/>
    <cellStyle name="40 % – Zvýraznění5 3 3 6 2 3" xfId="14120"/>
    <cellStyle name="40 % – Zvýraznění5 3 3 6 2 3 2" xfId="29309"/>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2 9" xfId="48229"/>
    <cellStyle name="40 % – Zvýraznění5 3 3 6 3" xfId="5198"/>
    <cellStyle name="40 % – Zvýraznění5 3 3 6 3 2" xfId="10252"/>
    <cellStyle name="40 % – Zvýraznění5 3 3 6 3 2 2" xfId="25468"/>
    <cellStyle name="40 % – Zvýraznění5 3 3 6 3 3" xfId="14121"/>
    <cellStyle name="40 % – Zvýraznění5 3 3 6 3 3 2" xfId="2931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3 9" xfId="48230"/>
    <cellStyle name="40 % – Zvýraznění5 3 3 6 4" xfId="5199"/>
    <cellStyle name="40 % – Zvýraznění5 3 3 6 4 2" xfId="10253"/>
    <cellStyle name="40 % – Zvýraznění5 3 3 6 4 2 2" xfId="25469"/>
    <cellStyle name="40 % – Zvýraznění5 3 3 6 4 3" xfId="14122"/>
    <cellStyle name="40 % – Zvýraznění5 3 3 6 4 3 2" xfId="29311"/>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4 9" xfId="48231"/>
    <cellStyle name="40 % – Zvýraznění5 3 3 6 5" xfId="8331"/>
    <cellStyle name="40 % – Zvýraznění5 3 3 6 5 2" xfId="23547"/>
    <cellStyle name="40 % – Zvýraznění5 3 3 6 6" xfId="14119"/>
    <cellStyle name="40 % – Zvýraznění5 3 3 6 6 2" xfId="29308"/>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12" xfId="48232"/>
    <cellStyle name="40 % – Zvýraznění5 3 3 7 2" xfId="5201"/>
    <cellStyle name="40 % – Zvýraznění5 3 3 7 2 2" xfId="10254"/>
    <cellStyle name="40 % – Zvýraznění5 3 3 7 2 2 2" xfId="25470"/>
    <cellStyle name="40 % – Zvýraznění5 3 3 7 2 3" xfId="14124"/>
    <cellStyle name="40 % – Zvýraznění5 3 3 7 2 3 2" xfId="29313"/>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2 9" xfId="48233"/>
    <cellStyle name="40 % – Zvýraznění5 3 3 7 3" xfId="5202"/>
    <cellStyle name="40 % – Zvýraznění5 3 3 7 3 2" xfId="10255"/>
    <cellStyle name="40 % – Zvýraznění5 3 3 7 3 2 2" xfId="25471"/>
    <cellStyle name="40 % – Zvýraznění5 3 3 7 3 3" xfId="14125"/>
    <cellStyle name="40 % – Zvýraznění5 3 3 7 3 3 2" xfId="29314"/>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3 9" xfId="48234"/>
    <cellStyle name="40 % – Zvýraznění5 3 3 7 4" xfId="5203"/>
    <cellStyle name="40 % – Zvýraznění5 3 3 7 4 2" xfId="10256"/>
    <cellStyle name="40 % – Zvýraznění5 3 3 7 4 2 2" xfId="25472"/>
    <cellStyle name="40 % – Zvýraznění5 3 3 7 4 3" xfId="14126"/>
    <cellStyle name="40 % – Zvýraznění5 3 3 7 4 3 2" xfId="2931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4 9" xfId="48235"/>
    <cellStyle name="40 % – Zvýraznění5 3 3 7 5" xfId="8414"/>
    <cellStyle name="40 % – Zvýraznění5 3 3 7 5 2" xfId="23630"/>
    <cellStyle name="40 % – Zvýraznění5 3 3 7 6" xfId="14123"/>
    <cellStyle name="40 % – Zvýraznění5 3 3 7 6 2" xfId="29312"/>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3" xfId="14127"/>
    <cellStyle name="40 % – Zvýraznění5 3 3 8 3 2" xfId="29316"/>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8 9" xfId="48236"/>
    <cellStyle name="40 % – Zvýraznění5 3 3 9" xfId="5205"/>
    <cellStyle name="40 % – Zvýraznění5 3 3 9 2" xfId="10258"/>
    <cellStyle name="40 % – Zvýraznění5 3 3 9 2 2" xfId="25474"/>
    <cellStyle name="40 % – Zvýraznění5 3 3 9 3" xfId="14128"/>
    <cellStyle name="40 % – Zvýraznění5 3 3 9 3 2" xfId="29317"/>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3 9 9" xfId="48237"/>
    <cellStyle name="40 % – Zvýraznění5 3 4" xfId="553"/>
    <cellStyle name="40 % – Zvýraznění5 3 4 10" xfId="19227"/>
    <cellStyle name="40 % – Zvýraznění5 3 4 11" xfId="43326"/>
    <cellStyle name="40 % – Zvýraznění5 3 4 12" xfId="43327"/>
    <cellStyle name="40 % – Zvýraznění5 3 4 13" xfId="48238"/>
    <cellStyle name="40 % – Zvýraznění5 3 4 2" xfId="5206"/>
    <cellStyle name="40 % – Zvýraznění5 3 4 2 2" xfId="10259"/>
    <cellStyle name="40 % – Zvýraznění5 3 4 2 2 2" xfId="25475"/>
    <cellStyle name="40 % – Zvýraznění5 3 4 2 3" xfId="14129"/>
    <cellStyle name="40 % – Zvýraznění5 3 4 2 3 2" xfId="29318"/>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2 9" xfId="48239"/>
    <cellStyle name="40 % – Zvýraznění5 3 4 3" xfId="5207"/>
    <cellStyle name="40 % – Zvýraznění5 3 4 3 2" xfId="10260"/>
    <cellStyle name="40 % – Zvýraznění5 3 4 3 2 2" xfId="25476"/>
    <cellStyle name="40 % – Zvýraznění5 3 4 3 3" xfId="14130"/>
    <cellStyle name="40 % – Zvýraznění5 3 4 3 3 2" xfId="29319"/>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3 9" xfId="48240"/>
    <cellStyle name="40 % – Zvýraznění5 3 4 4" xfId="5208"/>
    <cellStyle name="40 % – Zvýraznění5 3 4 4 2" xfId="10261"/>
    <cellStyle name="40 % – Zvýraznění5 3 4 4 2 2" xfId="25477"/>
    <cellStyle name="40 % – Zvýraznění5 3 4 4 3" xfId="14131"/>
    <cellStyle name="40 % – Zvýraznění5 3 4 4 3 2" xfId="29320"/>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4 9" xfId="48241"/>
    <cellStyle name="40 % – Zvýraznění5 3 4 5" xfId="5209"/>
    <cellStyle name="40 % – Zvýraznění5 3 4 5 2" xfId="11065"/>
    <cellStyle name="40 % – Zvýraznění5 3 4 5 2 2" xfId="26265"/>
    <cellStyle name="40 % – Zvýraznění5 3 4 5 3" xfId="14132"/>
    <cellStyle name="40 % – Zvýraznění5 3 4 5 3 2" xfId="29321"/>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5 9" xfId="48242"/>
    <cellStyle name="40 % – Zvýraznění5 3 4 6" xfId="7818"/>
    <cellStyle name="40 % – Zvýraznění5 3 4 6 2" xfId="23037"/>
    <cellStyle name="40 % – Zvýraznění5 3 4 7" xfId="11621"/>
    <cellStyle name="40 % – Zvýraznění5 3 4 7 2" xfId="26817"/>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13" xfId="48243"/>
    <cellStyle name="40 % – Zvýraznění5 3 5 2" xfId="5210"/>
    <cellStyle name="40 % – Zvýraznění5 3 5 2 2" xfId="10262"/>
    <cellStyle name="40 % – Zvýraznění5 3 5 2 2 2" xfId="25478"/>
    <cellStyle name="40 % – Zvýraznění5 3 5 2 3" xfId="14133"/>
    <cellStyle name="40 % – Zvýraznění5 3 5 2 3 2" xfId="29322"/>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2 9" xfId="48244"/>
    <cellStyle name="40 % – Zvýraznění5 3 5 3" xfId="5211"/>
    <cellStyle name="40 % – Zvýraznění5 3 5 3 2" xfId="10263"/>
    <cellStyle name="40 % – Zvýraznění5 3 5 3 2 2" xfId="25479"/>
    <cellStyle name="40 % – Zvýraznění5 3 5 3 3" xfId="14134"/>
    <cellStyle name="40 % – Zvýraznění5 3 5 3 3 2" xfId="29323"/>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3 9" xfId="48245"/>
    <cellStyle name="40 % – Zvýraznění5 3 5 4" xfId="5212"/>
    <cellStyle name="40 % – Zvýraznění5 3 5 4 2" xfId="10264"/>
    <cellStyle name="40 % – Zvýraznění5 3 5 4 2 2" xfId="25480"/>
    <cellStyle name="40 % – Zvýraznění5 3 5 4 3" xfId="14135"/>
    <cellStyle name="40 % – Zvýraznění5 3 5 4 3 2" xfId="29324"/>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4 9" xfId="48246"/>
    <cellStyle name="40 % – Zvýraznění5 3 5 5" xfId="5213"/>
    <cellStyle name="40 % – Zvýraznění5 3 5 5 2" xfId="11176"/>
    <cellStyle name="40 % – Zvýraznění5 3 5 5 2 2" xfId="26376"/>
    <cellStyle name="40 % – Zvýraznění5 3 5 5 3" xfId="14136"/>
    <cellStyle name="40 % – Zvýraznění5 3 5 5 3 2" xfId="2932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5 9" xfId="48247"/>
    <cellStyle name="40 % – Zvýraznění5 3 5 6" xfId="7687"/>
    <cellStyle name="40 % – Zvýraznění5 3 5 6 2" xfId="22906"/>
    <cellStyle name="40 % – Zvýraznění5 3 5 7" xfId="11622"/>
    <cellStyle name="40 % – Zvýraznění5 3 5 7 2" xfId="26818"/>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12" xfId="48248"/>
    <cellStyle name="40 % – Zvýraznění5 3 6 2" xfId="5215"/>
    <cellStyle name="40 % – Zvýraznění5 3 6 2 2" xfId="10265"/>
    <cellStyle name="40 % – Zvýraznění5 3 6 2 2 2" xfId="25481"/>
    <cellStyle name="40 % – Zvýraznění5 3 6 2 3" xfId="14138"/>
    <cellStyle name="40 % – Zvýraznění5 3 6 2 3 2" xfId="29327"/>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2 9" xfId="48249"/>
    <cellStyle name="40 % – Zvýraznění5 3 6 3" xfId="5216"/>
    <cellStyle name="40 % – Zvýraznění5 3 6 3 2" xfId="10266"/>
    <cellStyle name="40 % – Zvýraznění5 3 6 3 2 2" xfId="25482"/>
    <cellStyle name="40 % – Zvýraznění5 3 6 3 3" xfId="14139"/>
    <cellStyle name="40 % – Zvýraznění5 3 6 3 3 2" xfId="29328"/>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3 9" xfId="48250"/>
    <cellStyle name="40 % – Zvýraznění5 3 6 4" xfId="5217"/>
    <cellStyle name="40 % – Zvýraznění5 3 6 4 2" xfId="10267"/>
    <cellStyle name="40 % – Zvýraznění5 3 6 4 2 2" xfId="25483"/>
    <cellStyle name="40 % – Zvýraznění5 3 6 4 3" xfId="14140"/>
    <cellStyle name="40 % – Zvýraznění5 3 6 4 3 2" xfId="29329"/>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4 9" xfId="48251"/>
    <cellStyle name="40 % – Zvýraznění5 3 6 5" xfId="8021"/>
    <cellStyle name="40 % – Zvýraznění5 3 6 5 2" xfId="23237"/>
    <cellStyle name="40 % – Zvýraznění5 3 6 6" xfId="14137"/>
    <cellStyle name="40 % – Zvýraznění5 3 6 6 2" xfId="29326"/>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12" xfId="48252"/>
    <cellStyle name="40 % – Zvýraznění5 3 7 2" xfId="5219"/>
    <cellStyle name="40 % – Zvýraznění5 3 7 2 2" xfId="10268"/>
    <cellStyle name="40 % – Zvýraznění5 3 7 2 2 2" xfId="25484"/>
    <cellStyle name="40 % – Zvýraznění5 3 7 2 3" xfId="14142"/>
    <cellStyle name="40 % – Zvýraznění5 3 7 2 3 2" xfId="29331"/>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2 9" xfId="48253"/>
    <cellStyle name="40 % – Zvýraznění5 3 7 3" xfId="5220"/>
    <cellStyle name="40 % – Zvýraznění5 3 7 3 2" xfId="10269"/>
    <cellStyle name="40 % – Zvýraznění5 3 7 3 2 2" xfId="25485"/>
    <cellStyle name="40 % – Zvýraznění5 3 7 3 3" xfId="14143"/>
    <cellStyle name="40 % – Zvýraznění5 3 7 3 3 2" xfId="29332"/>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3 9" xfId="48254"/>
    <cellStyle name="40 % – Zvýraznění5 3 7 4" xfId="5221"/>
    <cellStyle name="40 % – Zvýraznění5 3 7 4 2" xfId="10270"/>
    <cellStyle name="40 % – Zvýraznění5 3 7 4 2 2" xfId="25486"/>
    <cellStyle name="40 % – Zvýraznění5 3 7 4 3" xfId="14144"/>
    <cellStyle name="40 % – Zvýraznění5 3 7 4 3 2" xfId="29333"/>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4 9" xfId="48255"/>
    <cellStyle name="40 % – Zvýraznění5 3 7 5" xfId="8031"/>
    <cellStyle name="40 % – Zvýraznění5 3 7 5 2" xfId="23247"/>
    <cellStyle name="40 % – Zvýraznění5 3 7 6" xfId="14141"/>
    <cellStyle name="40 % – Zvýraznění5 3 7 6 2" xfId="2933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12" xfId="48256"/>
    <cellStyle name="40 % – Zvýraznění5 3 8 2" xfId="5223"/>
    <cellStyle name="40 % – Zvýraznění5 3 8 2 2" xfId="10271"/>
    <cellStyle name="40 % – Zvýraznění5 3 8 2 2 2" xfId="25487"/>
    <cellStyle name="40 % – Zvýraznění5 3 8 2 3" xfId="14146"/>
    <cellStyle name="40 % – Zvýraznění5 3 8 2 3 2" xfId="2933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2 9" xfId="48257"/>
    <cellStyle name="40 % – Zvýraznění5 3 8 3" xfId="5224"/>
    <cellStyle name="40 % – Zvýraznění5 3 8 3 2" xfId="10272"/>
    <cellStyle name="40 % – Zvýraznění5 3 8 3 2 2" xfId="25488"/>
    <cellStyle name="40 % – Zvýraznění5 3 8 3 3" xfId="14147"/>
    <cellStyle name="40 % – Zvýraznění5 3 8 3 3 2" xfId="29336"/>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3 9" xfId="48258"/>
    <cellStyle name="40 % – Zvýraznění5 3 8 4" xfId="5225"/>
    <cellStyle name="40 % – Zvýraznění5 3 8 4 2" xfId="10273"/>
    <cellStyle name="40 % – Zvýraznění5 3 8 4 2 2" xfId="25489"/>
    <cellStyle name="40 % – Zvýraznění5 3 8 4 3" xfId="14148"/>
    <cellStyle name="40 % – Zvýraznění5 3 8 4 3 2" xfId="29337"/>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4 9" xfId="48259"/>
    <cellStyle name="40 % – Zvýraznění5 3 8 5" xfId="7984"/>
    <cellStyle name="40 % – Zvýraznění5 3 8 5 2" xfId="23201"/>
    <cellStyle name="40 % – Zvýraznění5 3 8 6" xfId="14145"/>
    <cellStyle name="40 % – Zvýraznění5 3 8 6 2" xfId="29334"/>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12" xfId="48260"/>
    <cellStyle name="40 % – Zvýraznění5 3 9 2" xfId="5227"/>
    <cellStyle name="40 % – Zvýraznění5 3 9 2 2" xfId="10274"/>
    <cellStyle name="40 % – Zvýraznění5 3 9 2 2 2" xfId="25490"/>
    <cellStyle name="40 % – Zvýraznění5 3 9 2 3" xfId="14150"/>
    <cellStyle name="40 % – Zvýraznění5 3 9 2 3 2" xfId="29339"/>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2 9" xfId="48261"/>
    <cellStyle name="40 % – Zvýraznění5 3 9 3" xfId="5228"/>
    <cellStyle name="40 % – Zvýraznění5 3 9 3 2" xfId="10275"/>
    <cellStyle name="40 % – Zvýraznění5 3 9 3 2 2" xfId="25491"/>
    <cellStyle name="40 % – Zvýraznění5 3 9 3 3" xfId="14151"/>
    <cellStyle name="40 % – Zvýraznění5 3 9 3 3 2" xfId="2934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3 9" xfId="48262"/>
    <cellStyle name="40 % – Zvýraznění5 3 9 4" xfId="5229"/>
    <cellStyle name="40 % – Zvýraznění5 3 9 4 2" xfId="10276"/>
    <cellStyle name="40 % – Zvýraznění5 3 9 4 2 2" xfId="25492"/>
    <cellStyle name="40 % – Zvýraznění5 3 9 4 3" xfId="14152"/>
    <cellStyle name="40 % – Zvýraznění5 3 9 4 3 2" xfId="29341"/>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4 9" xfId="48263"/>
    <cellStyle name="40 % – Zvýraznění5 3 9 5" xfId="7967"/>
    <cellStyle name="40 % – Zvýraznění5 3 9 5 2" xfId="23184"/>
    <cellStyle name="40 % – Zvýraznění5 3 9 6" xfId="14149"/>
    <cellStyle name="40 % – Zvýraznění5 3 9 6 2" xfId="29338"/>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3" xfId="14153"/>
    <cellStyle name="40 % – Zvýraznění5 4 10 3 2" xfId="29342"/>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0 9" xfId="48264"/>
    <cellStyle name="40 % – Zvýraznění5 4 11" xfId="5231"/>
    <cellStyle name="40 % – Zvýraznění5 4 11 2" xfId="10278"/>
    <cellStyle name="40 % – Zvýraznění5 4 11 2 2" xfId="25494"/>
    <cellStyle name="40 % – Zvýraznění5 4 11 3" xfId="14154"/>
    <cellStyle name="40 % – Zvýraznění5 4 11 3 2" xfId="29343"/>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1 9" xfId="48265"/>
    <cellStyle name="40 % – Zvýraznění5 4 12" xfId="5232"/>
    <cellStyle name="40 % – Zvýraznění5 4 12 2" xfId="10279"/>
    <cellStyle name="40 % – Zvýraznění5 4 12 2 2" xfId="25495"/>
    <cellStyle name="40 % – Zvýraznění5 4 12 3" xfId="14155"/>
    <cellStyle name="40 % – Zvýraznění5 4 12 3 2" xfId="29344"/>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2 9" xfId="48266"/>
    <cellStyle name="40 % – Zvýraznění5 4 13" xfId="5233"/>
    <cellStyle name="40 % – Zvýraznění5 4 13 2" xfId="11280"/>
    <cellStyle name="40 % – Zvýraznění5 4 13 2 2" xfId="26480"/>
    <cellStyle name="40 % – Zvýraznění5 4 13 3" xfId="14156"/>
    <cellStyle name="40 % – Zvýraznění5 4 13 3 2" xfId="29345"/>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3 9" xfId="48267"/>
    <cellStyle name="40 % – Zvýraznění5 4 14" xfId="7548"/>
    <cellStyle name="40 % – Zvýraznění5 4 14 2" xfId="11379"/>
    <cellStyle name="40 % – Zvýraznění5 4 14 2 2" xfId="26579"/>
    <cellStyle name="40 % – Zvýraznění5 4 14 3" xfId="15174"/>
    <cellStyle name="40 % – Zvýraznění5 4 14 3 2" xfId="30361"/>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4 9" xfId="48268"/>
    <cellStyle name="40 % – Zvýraznění5 4 15" xfId="7623"/>
    <cellStyle name="40 % – Zvýraznění5 4 15 2" xfId="22842"/>
    <cellStyle name="40 % – Zvýraznění5 4 16" xfId="11415"/>
    <cellStyle name="40 % – Zvýraznění5 4 16 2" xfId="26612"/>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3" xfId="14157"/>
    <cellStyle name="40 % – Zvýraznění5 4 2 10 3 2" xfId="29346"/>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0 9" xfId="48269"/>
    <cellStyle name="40 % – Zvýraznění5 4 2 11" xfId="5235"/>
    <cellStyle name="40 % – Zvýraznění5 4 2 11 2" xfId="11188"/>
    <cellStyle name="40 % – Zvýraznění5 4 2 11 2 2" xfId="26388"/>
    <cellStyle name="40 % – Zvýraznění5 4 2 11 3" xfId="14158"/>
    <cellStyle name="40 % – Zvýraznění5 4 2 11 3 2" xfId="29347"/>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1 9" xfId="48270"/>
    <cellStyle name="40 % – Zvýraznění5 4 2 12" xfId="7549"/>
    <cellStyle name="40 % – Zvýraznění5 4 2 12 2" xfId="11380"/>
    <cellStyle name="40 % – Zvýraznění5 4 2 12 2 2" xfId="26580"/>
    <cellStyle name="40 % – Zvýraznění5 4 2 12 3" xfId="15175"/>
    <cellStyle name="40 % – Zvýraznění5 4 2 12 3 2" xfId="30362"/>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2 9" xfId="48271"/>
    <cellStyle name="40 % – Zvýraznění5 4 2 13" xfId="7651"/>
    <cellStyle name="40 % – Zvýraznění5 4 2 13 2" xfId="22870"/>
    <cellStyle name="40 % – Zvýraznění5 4 2 14" xfId="11443"/>
    <cellStyle name="40 % – Zvýraznění5 4 2 14 2" xfId="2664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14" xfId="48272"/>
    <cellStyle name="40 % – Zvýraznění5 4 2 2 2" xfId="5236"/>
    <cellStyle name="40 % – Zvýraznění5 4 2 2 2 2" xfId="10281"/>
    <cellStyle name="40 % – Zvýraznění5 4 2 2 2 2 2" xfId="25497"/>
    <cellStyle name="40 % – Zvýraznění5 4 2 2 2 3" xfId="14159"/>
    <cellStyle name="40 % – Zvýraznění5 4 2 2 2 3 2" xfId="29348"/>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2 9" xfId="48273"/>
    <cellStyle name="40 % – Zvýraznění5 4 2 2 3" xfId="5237"/>
    <cellStyle name="40 % – Zvýraznění5 4 2 2 3 2" xfId="10282"/>
    <cellStyle name="40 % – Zvýraznění5 4 2 2 3 2 2" xfId="25498"/>
    <cellStyle name="40 % – Zvýraznění5 4 2 2 3 3" xfId="14160"/>
    <cellStyle name="40 % – Zvýraznění5 4 2 2 3 3 2" xfId="29349"/>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3 9" xfId="48274"/>
    <cellStyle name="40 % – Zvýraznění5 4 2 2 4" xfId="5238"/>
    <cellStyle name="40 % – Zvýraznění5 4 2 2 4 2" xfId="10283"/>
    <cellStyle name="40 % – Zvýraznění5 4 2 2 4 2 2" xfId="25499"/>
    <cellStyle name="40 % – Zvýraznění5 4 2 2 4 3" xfId="14161"/>
    <cellStyle name="40 % – Zvýraznění5 4 2 2 4 3 2" xfId="29350"/>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4 9" xfId="48275"/>
    <cellStyle name="40 % – Zvýraznění5 4 2 2 5" xfId="5239"/>
    <cellStyle name="40 % – Zvýraznění5 4 2 2 5 2" xfId="11302"/>
    <cellStyle name="40 % – Zvýraznění5 4 2 2 5 2 2" xfId="26502"/>
    <cellStyle name="40 % – Zvýraznění5 4 2 2 5 3" xfId="14162"/>
    <cellStyle name="40 % – Zvýraznění5 4 2 2 5 3 2" xfId="29351"/>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5 9" xfId="48276"/>
    <cellStyle name="40 % – Zvýraznění5 4 2 2 6" xfId="7550"/>
    <cellStyle name="40 % – Zvýraznění5 4 2 2 6 2" xfId="11381"/>
    <cellStyle name="40 % – Zvýraznění5 4 2 2 6 2 2" xfId="26581"/>
    <cellStyle name="40 % – Zvýraznění5 4 2 2 6 3" xfId="15176"/>
    <cellStyle name="40 % – Zvýraznění5 4 2 2 6 3 2" xfId="30363"/>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6 9" xfId="48277"/>
    <cellStyle name="40 % – Zvýraznění5 4 2 2 7" xfId="7679"/>
    <cellStyle name="40 % – Zvýraznění5 4 2 2 7 2" xfId="22898"/>
    <cellStyle name="40 % – Zvýraznění5 4 2 2 8" xfId="11471"/>
    <cellStyle name="40 % – Zvýraznění5 4 2 2 8 2" xfId="26668"/>
    <cellStyle name="40 % – Zvýraznění5 4 2 2 9" xfId="15272"/>
    <cellStyle name="40 % – Zvýraznění5 4 2 2 9 2" xfId="30453"/>
    <cellStyle name="40 % – Zvýraznění5 4 2 20" xfId="48278"/>
    <cellStyle name="40 % – Zvýraznění5 4 2 3" xfId="555"/>
    <cellStyle name="40 % – Zvýraznění5 4 2 3 10" xfId="19229"/>
    <cellStyle name="40 % – Zvýraznění5 4 2 3 11" xfId="43408"/>
    <cellStyle name="40 % – Zvýraznění5 4 2 3 12" xfId="43409"/>
    <cellStyle name="40 % – Zvýraznění5 4 2 3 13" xfId="48279"/>
    <cellStyle name="40 % – Zvýraznění5 4 2 3 2" xfId="5240"/>
    <cellStyle name="40 % – Zvýraznění5 4 2 3 2 2" xfId="10284"/>
    <cellStyle name="40 % – Zvýraznění5 4 2 3 2 2 2" xfId="25500"/>
    <cellStyle name="40 % – Zvýraznění5 4 2 3 2 3" xfId="14163"/>
    <cellStyle name="40 % – Zvýraznění5 4 2 3 2 3 2" xfId="29352"/>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2 9" xfId="48280"/>
    <cellStyle name="40 % – Zvýraznění5 4 2 3 3" xfId="5241"/>
    <cellStyle name="40 % – Zvýraznění5 4 2 3 3 2" xfId="10285"/>
    <cellStyle name="40 % – Zvýraznění5 4 2 3 3 2 2" xfId="25501"/>
    <cellStyle name="40 % – Zvýraznění5 4 2 3 3 3" xfId="14164"/>
    <cellStyle name="40 % – Zvýraznění5 4 2 3 3 3 2" xfId="29353"/>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3 9" xfId="48281"/>
    <cellStyle name="40 % – Zvýraznění5 4 2 3 4" xfId="5242"/>
    <cellStyle name="40 % – Zvýraznění5 4 2 3 4 2" xfId="10286"/>
    <cellStyle name="40 % – Zvýraznění5 4 2 3 4 2 2" xfId="25502"/>
    <cellStyle name="40 % – Zvýraznění5 4 2 3 4 3" xfId="14165"/>
    <cellStyle name="40 % – Zvýraznění5 4 2 3 4 3 2" xfId="29354"/>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4 9" xfId="48282"/>
    <cellStyle name="40 % – Zvýraznění5 4 2 3 5" xfId="5243"/>
    <cellStyle name="40 % – Zvýraznění5 4 2 3 5 2" xfId="11130"/>
    <cellStyle name="40 % – Zvýraznění5 4 2 3 5 2 2" xfId="26330"/>
    <cellStyle name="40 % – Zvýraznění5 4 2 3 5 3" xfId="14166"/>
    <cellStyle name="40 % – Zvýraznění5 4 2 3 5 3 2" xfId="29355"/>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5 9" xfId="48283"/>
    <cellStyle name="40 % – Zvýraznění5 4 2 3 6" xfId="7758"/>
    <cellStyle name="40 % – Zvýraznění5 4 2 3 6 2" xfId="22977"/>
    <cellStyle name="40 % – Zvýraznění5 4 2 3 7" xfId="11623"/>
    <cellStyle name="40 % – Zvýraznění5 4 2 3 7 2" xfId="26819"/>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12" xfId="48284"/>
    <cellStyle name="40 % – Zvýraznění5 4 2 4 2" xfId="5245"/>
    <cellStyle name="40 % – Zvýraznění5 4 2 4 2 2" xfId="10287"/>
    <cellStyle name="40 % – Zvýraznění5 4 2 4 2 2 2" xfId="25503"/>
    <cellStyle name="40 % – Zvýraznění5 4 2 4 2 3" xfId="14168"/>
    <cellStyle name="40 % – Zvýraznění5 4 2 4 2 3 2" xfId="29357"/>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2 9" xfId="48285"/>
    <cellStyle name="40 % – Zvýraznění5 4 2 4 3" xfId="5246"/>
    <cellStyle name="40 % – Zvýraznění5 4 2 4 3 2" xfId="10288"/>
    <cellStyle name="40 % – Zvýraznění5 4 2 4 3 2 2" xfId="25504"/>
    <cellStyle name="40 % – Zvýraznění5 4 2 4 3 3" xfId="14169"/>
    <cellStyle name="40 % – Zvýraznění5 4 2 4 3 3 2" xfId="29358"/>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3 9" xfId="48286"/>
    <cellStyle name="40 % – Zvýraznění5 4 2 4 4" xfId="5247"/>
    <cellStyle name="40 % – Zvýraznění5 4 2 4 4 2" xfId="10289"/>
    <cellStyle name="40 % – Zvýraznění5 4 2 4 4 2 2" xfId="25505"/>
    <cellStyle name="40 % – Zvýraznění5 4 2 4 4 3" xfId="14170"/>
    <cellStyle name="40 % – Zvýraznění5 4 2 4 4 3 2" xfId="29359"/>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4 9" xfId="48287"/>
    <cellStyle name="40 % – Zvýraznění5 4 2 4 5" xfId="8175"/>
    <cellStyle name="40 % – Zvýraznění5 4 2 4 5 2" xfId="23391"/>
    <cellStyle name="40 % – Zvýraznění5 4 2 4 6" xfId="14167"/>
    <cellStyle name="40 % – Zvýraznění5 4 2 4 6 2" xfId="29356"/>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12" xfId="48288"/>
    <cellStyle name="40 % – Zvýraznění5 4 2 5 2" xfId="5249"/>
    <cellStyle name="40 % – Zvýraznění5 4 2 5 2 2" xfId="10290"/>
    <cellStyle name="40 % – Zvýraznění5 4 2 5 2 2 2" xfId="25506"/>
    <cellStyle name="40 % – Zvýraznění5 4 2 5 2 3" xfId="14172"/>
    <cellStyle name="40 % – Zvýraznění5 4 2 5 2 3 2" xfId="29361"/>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2 9" xfId="48289"/>
    <cellStyle name="40 % – Zvýraznění5 4 2 5 3" xfId="5250"/>
    <cellStyle name="40 % – Zvýraznění5 4 2 5 3 2" xfId="10291"/>
    <cellStyle name="40 % – Zvýraznění5 4 2 5 3 2 2" xfId="25507"/>
    <cellStyle name="40 % – Zvýraznění5 4 2 5 3 3" xfId="14173"/>
    <cellStyle name="40 % – Zvýraznění5 4 2 5 3 3 2" xfId="29362"/>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3 9" xfId="48290"/>
    <cellStyle name="40 % – Zvýraznění5 4 2 5 4" xfId="5251"/>
    <cellStyle name="40 % – Zvýraznění5 4 2 5 4 2" xfId="10292"/>
    <cellStyle name="40 % – Zvýraznění5 4 2 5 4 2 2" xfId="25508"/>
    <cellStyle name="40 % – Zvýraznění5 4 2 5 4 3" xfId="14174"/>
    <cellStyle name="40 % – Zvýraznění5 4 2 5 4 3 2" xfId="29363"/>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4 9" xfId="48291"/>
    <cellStyle name="40 % – Zvýraznění5 4 2 5 5" xfId="8257"/>
    <cellStyle name="40 % – Zvýraznění5 4 2 5 5 2" xfId="23473"/>
    <cellStyle name="40 % – Zvýraznění5 4 2 5 6" xfId="14171"/>
    <cellStyle name="40 % – Zvýraznění5 4 2 5 6 2" xfId="29360"/>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12" xfId="48292"/>
    <cellStyle name="40 % – Zvýraznění5 4 2 6 2" xfId="5253"/>
    <cellStyle name="40 % – Zvýraznění5 4 2 6 2 2" xfId="10293"/>
    <cellStyle name="40 % – Zvýraznění5 4 2 6 2 2 2" xfId="25509"/>
    <cellStyle name="40 % – Zvýraznění5 4 2 6 2 3" xfId="14176"/>
    <cellStyle name="40 % – Zvýraznění5 4 2 6 2 3 2" xfId="29365"/>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2 9" xfId="48293"/>
    <cellStyle name="40 % – Zvýraznění5 4 2 6 3" xfId="5254"/>
    <cellStyle name="40 % – Zvýraznění5 4 2 6 3 2" xfId="10294"/>
    <cellStyle name="40 % – Zvýraznění5 4 2 6 3 2 2" xfId="25510"/>
    <cellStyle name="40 % – Zvýraznění5 4 2 6 3 3" xfId="14177"/>
    <cellStyle name="40 % – Zvýraznění5 4 2 6 3 3 2" xfId="29366"/>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3 9" xfId="48294"/>
    <cellStyle name="40 % – Zvýraznění5 4 2 6 4" xfId="5255"/>
    <cellStyle name="40 % – Zvýraznění5 4 2 6 4 2" xfId="10295"/>
    <cellStyle name="40 % – Zvýraznění5 4 2 6 4 2 2" xfId="25511"/>
    <cellStyle name="40 % – Zvýraznění5 4 2 6 4 3" xfId="14178"/>
    <cellStyle name="40 % – Zvýraznění5 4 2 6 4 3 2" xfId="29367"/>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4 9" xfId="48295"/>
    <cellStyle name="40 % – Zvýraznění5 4 2 6 5" xfId="8345"/>
    <cellStyle name="40 % – Zvýraznění5 4 2 6 5 2" xfId="23561"/>
    <cellStyle name="40 % – Zvýraznění5 4 2 6 6" xfId="14175"/>
    <cellStyle name="40 % – Zvýraznění5 4 2 6 6 2" xfId="29364"/>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12" xfId="48296"/>
    <cellStyle name="40 % – Zvýraznění5 4 2 7 2" xfId="5257"/>
    <cellStyle name="40 % – Zvýraznění5 4 2 7 2 2" xfId="10296"/>
    <cellStyle name="40 % – Zvýraznění5 4 2 7 2 2 2" xfId="25512"/>
    <cellStyle name="40 % – Zvýraznění5 4 2 7 2 3" xfId="14180"/>
    <cellStyle name="40 % – Zvýraznění5 4 2 7 2 3 2" xfId="29369"/>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2 9" xfId="48297"/>
    <cellStyle name="40 % – Zvýraznění5 4 2 7 3" xfId="5258"/>
    <cellStyle name="40 % – Zvýraznění5 4 2 7 3 2" xfId="10297"/>
    <cellStyle name="40 % – Zvýraznění5 4 2 7 3 2 2" xfId="25513"/>
    <cellStyle name="40 % – Zvýraznění5 4 2 7 3 3" xfId="14181"/>
    <cellStyle name="40 % – Zvýraznění5 4 2 7 3 3 2" xfId="29370"/>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3 9" xfId="48298"/>
    <cellStyle name="40 % – Zvýraznění5 4 2 7 4" xfId="5259"/>
    <cellStyle name="40 % – Zvýraznění5 4 2 7 4 2" xfId="10298"/>
    <cellStyle name="40 % – Zvýraznění5 4 2 7 4 2 2" xfId="25514"/>
    <cellStyle name="40 % – Zvýraznění5 4 2 7 4 3" xfId="14182"/>
    <cellStyle name="40 % – Zvýraznění5 4 2 7 4 3 2" xfId="29371"/>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4 9" xfId="48299"/>
    <cellStyle name="40 % – Zvýraznění5 4 2 7 5" xfId="8428"/>
    <cellStyle name="40 % – Zvýraznění5 4 2 7 5 2" xfId="23644"/>
    <cellStyle name="40 % – Zvýraznění5 4 2 7 6" xfId="14179"/>
    <cellStyle name="40 % – Zvýraznění5 4 2 7 6 2" xfId="29368"/>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3" xfId="14183"/>
    <cellStyle name="40 % – Zvýraznění5 4 2 8 3 2" xfId="29372"/>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8 9" xfId="48300"/>
    <cellStyle name="40 % – Zvýraznění5 4 2 9" xfId="5261"/>
    <cellStyle name="40 % – Zvýraznění5 4 2 9 2" xfId="10300"/>
    <cellStyle name="40 % – Zvýraznění5 4 2 9 2 2" xfId="25516"/>
    <cellStyle name="40 % – Zvýraznění5 4 2 9 3" xfId="14184"/>
    <cellStyle name="40 % – Zvýraznění5 4 2 9 3 2" xfId="29373"/>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 9 9" xfId="48301"/>
    <cellStyle name="40 % – Zvýraznění5 4 20" xfId="43454"/>
    <cellStyle name="40 % – Zvýraznění5 4 21" xfId="43455"/>
    <cellStyle name="40 % – Zvýraznění5 4 22" xfId="48302"/>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14" xfId="48303"/>
    <cellStyle name="40 % – Zvýraznění5 4 3 2" xfId="556"/>
    <cellStyle name="40 % – Zvýraznění5 4 3 2 10" xfId="48304"/>
    <cellStyle name="40 % – Zvýraznění5 4 3 2 2" xfId="5262"/>
    <cellStyle name="40 % – Zvýraznění5 4 3 2 2 2" xfId="11309"/>
    <cellStyle name="40 % – Zvýraznění5 4 3 2 2 2 2" xfId="26509"/>
    <cellStyle name="40 % – Zvýraznění5 4 3 2 2 3" xfId="14185"/>
    <cellStyle name="40 % – Zvýraznění5 4 3 2 2 3 2" xfId="29374"/>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2 9" xfId="48305"/>
    <cellStyle name="40 % – Zvýraznění5 4 3 2 3" xfId="7744"/>
    <cellStyle name="40 % – Zvýraznění5 4 3 2 3 2" xfId="22963"/>
    <cellStyle name="40 % – Zvýraznění5 4 3 2 4" xfId="11624"/>
    <cellStyle name="40 % – Zvýraznění5 4 3 2 4 2" xfId="26820"/>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3" xfId="14186"/>
    <cellStyle name="40 % – Zvýraznění5 4 3 3 3 2" xfId="29375"/>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3 9" xfId="48306"/>
    <cellStyle name="40 % – Zvýraznění5 4 3 4" xfId="5264"/>
    <cellStyle name="40 % – Zvýraznění5 4 3 4 2" xfId="10302"/>
    <cellStyle name="40 % – Zvýraznění5 4 3 4 2 2" xfId="25518"/>
    <cellStyle name="40 % – Zvýraznění5 4 3 4 3" xfId="14187"/>
    <cellStyle name="40 % – Zvýraznění5 4 3 4 3 2" xfId="29376"/>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4 9" xfId="48307"/>
    <cellStyle name="40 % – Zvýraznění5 4 3 5" xfId="5265"/>
    <cellStyle name="40 % – Zvýraznění5 4 3 5 2" xfId="11307"/>
    <cellStyle name="40 % – Zvýraznění5 4 3 5 2 2" xfId="26507"/>
    <cellStyle name="40 % – Zvýraznění5 4 3 5 3" xfId="14188"/>
    <cellStyle name="40 % – Zvýraznění5 4 3 5 3 2" xfId="29377"/>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5 9" xfId="48308"/>
    <cellStyle name="40 % – Zvýraznění5 4 3 6" xfId="7551"/>
    <cellStyle name="40 % – Zvýraznění5 4 3 6 2" xfId="11382"/>
    <cellStyle name="40 % – Zvýraznění5 4 3 6 2 2" xfId="26582"/>
    <cellStyle name="40 % – Zvýraznění5 4 3 6 3" xfId="15177"/>
    <cellStyle name="40 % – Zvýraznění5 4 3 6 3 2" xfId="30364"/>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6 9" xfId="48309"/>
    <cellStyle name="40 % – Zvýraznění5 4 3 7" xfId="7637"/>
    <cellStyle name="40 % – Zvýraznění5 4 3 7 2" xfId="22856"/>
    <cellStyle name="40 % – Zvýraznění5 4 3 8" xfId="11429"/>
    <cellStyle name="40 % – Zvýraznění5 4 3 8 2" xfId="26626"/>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14" xfId="48310"/>
    <cellStyle name="40 % – Zvýraznění5 4 4 2" xfId="5266"/>
    <cellStyle name="40 % – Zvýraznění5 4 4 2 2" xfId="10303"/>
    <cellStyle name="40 % – Zvýraznění5 4 4 2 2 2" xfId="25519"/>
    <cellStyle name="40 % – Zvýraznění5 4 4 2 3" xfId="14189"/>
    <cellStyle name="40 % – Zvýraznění5 4 4 2 3 2" xfId="29378"/>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2 9" xfId="48311"/>
    <cellStyle name="40 % – Zvýraznění5 4 4 3" xfId="5267"/>
    <cellStyle name="40 % – Zvýraznění5 4 4 3 2" xfId="10304"/>
    <cellStyle name="40 % – Zvýraznění5 4 4 3 2 2" xfId="25520"/>
    <cellStyle name="40 % – Zvýraznění5 4 4 3 3" xfId="14190"/>
    <cellStyle name="40 % – Zvýraznění5 4 4 3 3 2" xfId="29379"/>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3 9" xfId="48312"/>
    <cellStyle name="40 % – Zvýraznění5 4 4 4" xfId="5268"/>
    <cellStyle name="40 % – Zvýraznění5 4 4 4 2" xfId="10305"/>
    <cellStyle name="40 % – Zvýraznění5 4 4 4 2 2" xfId="25521"/>
    <cellStyle name="40 % – Zvýraznění5 4 4 4 3" xfId="14191"/>
    <cellStyle name="40 % – Zvýraznění5 4 4 4 3 2" xfId="29380"/>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4 9" xfId="48313"/>
    <cellStyle name="40 % – Zvýraznění5 4 4 5" xfId="5269"/>
    <cellStyle name="40 % – Zvýraznění5 4 4 5 2" xfId="11166"/>
    <cellStyle name="40 % – Zvýraznění5 4 4 5 2 2" xfId="26366"/>
    <cellStyle name="40 % – Zvýraznění5 4 4 5 3" xfId="14192"/>
    <cellStyle name="40 % – Zvýraznění5 4 4 5 3 2" xfId="29381"/>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5 9" xfId="48314"/>
    <cellStyle name="40 % – Zvýraznění5 4 4 6" xfId="7552"/>
    <cellStyle name="40 % – Zvýraznění5 4 4 6 2" xfId="11383"/>
    <cellStyle name="40 % – Zvýraznění5 4 4 6 2 2" xfId="26583"/>
    <cellStyle name="40 % – Zvýraznění5 4 4 6 3" xfId="15178"/>
    <cellStyle name="40 % – Zvýraznění5 4 4 6 3 2" xfId="3036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6 9" xfId="48315"/>
    <cellStyle name="40 % – Zvýraznění5 4 4 7" xfId="7665"/>
    <cellStyle name="40 % – Zvýraznění5 4 4 7 2" xfId="22884"/>
    <cellStyle name="40 % – Zvýraznění5 4 4 8" xfId="11457"/>
    <cellStyle name="40 % – Zvýraznění5 4 4 8 2" xfId="26654"/>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13" xfId="48316"/>
    <cellStyle name="40 % – Zvýraznění5 4 5 2" xfId="5270"/>
    <cellStyle name="40 % – Zvýraznění5 4 5 2 2" xfId="10306"/>
    <cellStyle name="40 % – Zvýraznění5 4 5 2 2 2" xfId="25522"/>
    <cellStyle name="40 % – Zvýraznění5 4 5 2 3" xfId="14193"/>
    <cellStyle name="40 % – Zvýraznění5 4 5 2 3 2" xfId="29382"/>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2 9" xfId="48317"/>
    <cellStyle name="40 % – Zvýraznění5 4 5 3" xfId="5271"/>
    <cellStyle name="40 % – Zvýraznění5 4 5 3 2" xfId="10307"/>
    <cellStyle name="40 % – Zvýraznění5 4 5 3 2 2" xfId="25523"/>
    <cellStyle name="40 % – Zvýraznění5 4 5 3 3" xfId="14194"/>
    <cellStyle name="40 % – Zvýraznění5 4 5 3 3 2" xfId="29383"/>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3 9" xfId="48318"/>
    <cellStyle name="40 % – Zvýraznění5 4 5 4" xfId="5272"/>
    <cellStyle name="40 % – Zvýraznění5 4 5 4 2" xfId="10308"/>
    <cellStyle name="40 % – Zvýraznění5 4 5 4 2 2" xfId="25524"/>
    <cellStyle name="40 % – Zvýraznění5 4 5 4 3" xfId="14195"/>
    <cellStyle name="40 % – Zvýraznění5 4 5 4 3 2" xfId="29384"/>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4 9" xfId="48319"/>
    <cellStyle name="40 % – Zvýraznění5 4 5 5" xfId="5273"/>
    <cellStyle name="40 % – Zvýraznění5 4 5 5 2" xfId="11069"/>
    <cellStyle name="40 % – Zvýraznění5 4 5 5 2 2" xfId="26269"/>
    <cellStyle name="40 % – Zvýraznění5 4 5 5 3" xfId="14196"/>
    <cellStyle name="40 % – Zvýraznění5 4 5 5 3 2" xfId="29385"/>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5 9" xfId="48320"/>
    <cellStyle name="40 % – Zvýraznění5 4 5 6" xfId="7730"/>
    <cellStyle name="40 % – Zvýraznění5 4 5 6 2" xfId="22949"/>
    <cellStyle name="40 % – Zvýraznění5 4 5 7" xfId="11625"/>
    <cellStyle name="40 % – Zvýraznění5 4 5 7 2" xfId="26821"/>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12" xfId="48321"/>
    <cellStyle name="40 % – Zvýraznění5 4 6 2" xfId="5275"/>
    <cellStyle name="40 % – Zvýraznění5 4 6 2 2" xfId="10309"/>
    <cellStyle name="40 % – Zvýraznění5 4 6 2 2 2" xfId="25525"/>
    <cellStyle name="40 % – Zvýraznění5 4 6 2 3" xfId="14198"/>
    <cellStyle name="40 % – Zvýraznění5 4 6 2 3 2" xfId="29387"/>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2 9" xfId="48322"/>
    <cellStyle name="40 % – Zvýraznění5 4 6 3" xfId="5276"/>
    <cellStyle name="40 % – Zvýraznění5 4 6 3 2" xfId="10310"/>
    <cellStyle name="40 % – Zvýraznění5 4 6 3 2 2" xfId="25526"/>
    <cellStyle name="40 % – Zvýraznění5 4 6 3 3" xfId="14199"/>
    <cellStyle name="40 % – Zvýraznění5 4 6 3 3 2" xfId="29388"/>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3 9" xfId="48323"/>
    <cellStyle name="40 % – Zvýraznění5 4 6 4" xfId="5277"/>
    <cellStyle name="40 % – Zvýraznění5 4 6 4 2" xfId="10311"/>
    <cellStyle name="40 % – Zvýraznění5 4 6 4 2 2" xfId="25527"/>
    <cellStyle name="40 % – Zvýraznění5 4 6 4 3" xfId="14200"/>
    <cellStyle name="40 % – Zvýraznění5 4 6 4 3 2" xfId="29389"/>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4 9" xfId="48324"/>
    <cellStyle name="40 % – Zvýraznění5 4 6 5" xfId="8105"/>
    <cellStyle name="40 % – Zvýraznění5 4 6 5 2" xfId="23321"/>
    <cellStyle name="40 % – Zvýraznění5 4 6 6" xfId="14197"/>
    <cellStyle name="40 % – Zvýraznění5 4 6 6 2" xfId="29386"/>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12" xfId="48325"/>
    <cellStyle name="40 % – Zvýraznění5 4 7 2" xfId="5279"/>
    <cellStyle name="40 % – Zvýraznění5 4 7 2 2" xfId="10312"/>
    <cellStyle name="40 % – Zvýraznění5 4 7 2 2 2" xfId="25528"/>
    <cellStyle name="40 % – Zvýraznění5 4 7 2 3" xfId="14202"/>
    <cellStyle name="40 % – Zvýraznění5 4 7 2 3 2" xfId="29391"/>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2 9" xfId="48326"/>
    <cellStyle name="40 % – Zvýraznění5 4 7 3" xfId="5280"/>
    <cellStyle name="40 % – Zvýraznění5 4 7 3 2" xfId="10313"/>
    <cellStyle name="40 % – Zvýraznění5 4 7 3 2 2" xfId="25529"/>
    <cellStyle name="40 % – Zvýraznění5 4 7 3 3" xfId="14203"/>
    <cellStyle name="40 % – Zvýraznění5 4 7 3 3 2" xfId="29392"/>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3 9" xfId="48327"/>
    <cellStyle name="40 % – Zvýraznění5 4 7 4" xfId="5281"/>
    <cellStyle name="40 % – Zvýraznění5 4 7 4 2" xfId="10314"/>
    <cellStyle name="40 % – Zvýraznění5 4 7 4 2 2" xfId="25530"/>
    <cellStyle name="40 % – Zvýraznění5 4 7 4 3" xfId="14204"/>
    <cellStyle name="40 % – Zvýraznění5 4 7 4 3 2" xfId="29393"/>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4 9" xfId="48328"/>
    <cellStyle name="40 % – Zvýraznění5 4 7 5" xfId="8183"/>
    <cellStyle name="40 % – Zvýraznění5 4 7 5 2" xfId="23399"/>
    <cellStyle name="40 % – Zvýraznění5 4 7 6" xfId="14201"/>
    <cellStyle name="40 % – Zvýraznění5 4 7 6 2" xfId="29390"/>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12" xfId="48329"/>
    <cellStyle name="40 % – Zvýraznění5 4 8 2" xfId="5283"/>
    <cellStyle name="40 % – Zvýraznění5 4 8 2 2" xfId="10315"/>
    <cellStyle name="40 % – Zvýraznění5 4 8 2 2 2" xfId="25531"/>
    <cellStyle name="40 % – Zvýraznění5 4 8 2 3" xfId="14206"/>
    <cellStyle name="40 % – Zvýraznění5 4 8 2 3 2" xfId="29395"/>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2 9" xfId="48330"/>
    <cellStyle name="40 % – Zvýraznění5 4 8 3" xfId="5284"/>
    <cellStyle name="40 % – Zvýraznění5 4 8 3 2" xfId="10316"/>
    <cellStyle name="40 % – Zvýraznění5 4 8 3 2 2" xfId="25532"/>
    <cellStyle name="40 % – Zvýraznění5 4 8 3 3" xfId="14207"/>
    <cellStyle name="40 % – Zvýraznění5 4 8 3 3 2" xfId="29396"/>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3 9" xfId="48331"/>
    <cellStyle name="40 % – Zvýraznění5 4 8 4" xfId="5285"/>
    <cellStyle name="40 % – Zvýraznění5 4 8 4 2" xfId="10317"/>
    <cellStyle name="40 % – Zvýraznění5 4 8 4 2 2" xfId="25533"/>
    <cellStyle name="40 % – Zvýraznění5 4 8 4 3" xfId="14208"/>
    <cellStyle name="40 % – Zvýraznění5 4 8 4 3 2" xfId="29397"/>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4 9" xfId="48332"/>
    <cellStyle name="40 % – Zvýraznění5 4 8 5" xfId="8277"/>
    <cellStyle name="40 % – Zvýraznění5 4 8 5 2" xfId="23493"/>
    <cellStyle name="40 % – Zvýraznění5 4 8 6" xfId="14205"/>
    <cellStyle name="40 % – Zvýraznění5 4 8 6 2" xfId="29394"/>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12" xfId="48333"/>
    <cellStyle name="40 % – Zvýraznění5 4 9 2" xfId="5287"/>
    <cellStyle name="40 % – Zvýraznění5 4 9 2 2" xfId="10318"/>
    <cellStyle name="40 % – Zvýraznění5 4 9 2 2 2" xfId="25534"/>
    <cellStyle name="40 % – Zvýraznění5 4 9 2 3" xfId="14210"/>
    <cellStyle name="40 % – Zvýraznění5 4 9 2 3 2" xfId="29399"/>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2 9" xfId="48334"/>
    <cellStyle name="40 % – Zvýraznění5 4 9 3" xfId="5288"/>
    <cellStyle name="40 % – Zvýraznění5 4 9 3 2" xfId="10319"/>
    <cellStyle name="40 % – Zvýraznění5 4 9 3 2 2" xfId="25535"/>
    <cellStyle name="40 % – Zvýraznění5 4 9 3 3" xfId="14211"/>
    <cellStyle name="40 % – Zvýraznění5 4 9 3 3 2" xfId="29400"/>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3 9" xfId="48335"/>
    <cellStyle name="40 % – Zvýraznění5 4 9 4" xfId="5289"/>
    <cellStyle name="40 % – Zvýraznění5 4 9 4 2" xfId="10320"/>
    <cellStyle name="40 % – Zvýraznění5 4 9 4 2 2" xfId="25536"/>
    <cellStyle name="40 % – Zvýraznění5 4 9 4 3" xfId="14212"/>
    <cellStyle name="40 % – Zvýraznění5 4 9 4 3 2" xfId="29401"/>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4 9" xfId="48336"/>
    <cellStyle name="40 % – Zvýraznění5 4 9 5" xfId="8365"/>
    <cellStyle name="40 % – Zvýraznění5 4 9 5 2" xfId="23581"/>
    <cellStyle name="40 % – Zvýraznění5 4 9 6" xfId="14209"/>
    <cellStyle name="40 % – Zvýraznění5 4 9 6 2" xfId="29398"/>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3" xfId="14213"/>
    <cellStyle name="40 % – Zvýraznění5 5 10 3 2" xfId="29402"/>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0 9" xfId="48337"/>
    <cellStyle name="40 % – Zvýraznění5 5 11" xfId="5291"/>
    <cellStyle name="40 % – Zvýraznění5 5 11 2" xfId="10322"/>
    <cellStyle name="40 % – Zvýraznění5 5 11 2 2" xfId="25538"/>
    <cellStyle name="40 % – Zvýraznění5 5 11 3" xfId="14214"/>
    <cellStyle name="40 % – Zvýraznění5 5 11 3 2" xfId="29403"/>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1 9" xfId="48338"/>
    <cellStyle name="40 % – Zvýraznění5 5 12" xfId="5292"/>
    <cellStyle name="40 % – Zvýraznění5 5 12 2" xfId="11270"/>
    <cellStyle name="40 % – Zvýraznění5 5 12 2 2" xfId="26470"/>
    <cellStyle name="40 % – Zvýraznění5 5 12 3" xfId="14215"/>
    <cellStyle name="40 % – Zvýraznění5 5 12 3 2" xfId="29404"/>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2 9" xfId="48339"/>
    <cellStyle name="40 % – Zvýraznění5 5 13" xfId="7702"/>
    <cellStyle name="40 % – Zvýraznění5 5 13 2" xfId="22921"/>
    <cellStyle name="40 % – Zvýraznění5 5 14" xfId="11626"/>
    <cellStyle name="40 % – Zvýraznění5 5 14 2" xfId="26822"/>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13" xfId="48340"/>
    <cellStyle name="40 % – Zvýraznění5 5 2 2" xfId="5293"/>
    <cellStyle name="40 % – Zvýraznění5 5 2 2 2" xfId="10323"/>
    <cellStyle name="40 % – Zvýraznění5 5 2 2 2 2" xfId="25539"/>
    <cellStyle name="40 % – Zvýraznění5 5 2 2 3" xfId="14216"/>
    <cellStyle name="40 % – Zvýraznění5 5 2 2 3 2" xfId="29405"/>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2 9" xfId="48341"/>
    <cellStyle name="40 % – Zvýraznění5 5 2 3" xfId="5294"/>
    <cellStyle name="40 % – Zvýraznění5 5 2 3 2" xfId="10324"/>
    <cellStyle name="40 % – Zvýraznění5 5 2 3 2 2" xfId="25540"/>
    <cellStyle name="40 % – Zvýraznění5 5 2 3 3" xfId="14217"/>
    <cellStyle name="40 % – Zvýraznění5 5 2 3 3 2" xfId="29406"/>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3 9" xfId="48342"/>
    <cellStyle name="40 % – Zvýraznění5 5 2 4" xfId="5295"/>
    <cellStyle name="40 % – Zvýraznění5 5 2 4 2" xfId="10325"/>
    <cellStyle name="40 % – Zvýraznění5 5 2 4 2 2" xfId="25541"/>
    <cellStyle name="40 % – Zvýraznění5 5 2 4 3" xfId="14218"/>
    <cellStyle name="40 % – Zvýraznění5 5 2 4 3 2" xfId="29407"/>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4 9" xfId="48343"/>
    <cellStyle name="40 % – Zvýraznění5 5 2 5" xfId="5296"/>
    <cellStyle name="40 % – Zvýraznění5 5 2 5 2" xfId="11316"/>
    <cellStyle name="40 % – Zvýraznění5 5 2 5 2 2" xfId="26516"/>
    <cellStyle name="40 % – Zvýraznění5 5 2 5 3" xfId="14219"/>
    <cellStyle name="40 % – Zvýraznění5 5 2 5 3 2" xfId="29408"/>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5 9" xfId="48344"/>
    <cellStyle name="40 % – Zvýraznění5 5 2 6" xfId="7848"/>
    <cellStyle name="40 % – Zvýraznění5 5 2 6 2" xfId="23067"/>
    <cellStyle name="40 % – Zvýraznění5 5 2 7" xfId="11627"/>
    <cellStyle name="40 % – Zvýraznění5 5 2 7 2" xfId="26823"/>
    <cellStyle name="40 % – Zvýraznění5 5 2 8" xfId="15427"/>
    <cellStyle name="40 % – Zvýraznění5 5 2 8 2" xfId="30608"/>
    <cellStyle name="40 % – Zvýraznění5 5 2 9" xfId="34413"/>
    <cellStyle name="40 % – Zvýraznění5 5 20" xfId="48345"/>
    <cellStyle name="40 % – Zvýraznění5 5 3" xfId="560"/>
    <cellStyle name="40 % – Zvýraznění5 5 3 10" xfId="19234"/>
    <cellStyle name="40 % – Zvýraznění5 5 3 11" xfId="43542"/>
    <cellStyle name="40 % – Zvýraznění5 5 3 12" xfId="43543"/>
    <cellStyle name="40 % – Zvýraznění5 5 3 13" xfId="48346"/>
    <cellStyle name="40 % – Zvýraznění5 5 3 2" xfId="5297"/>
    <cellStyle name="40 % – Zvýraznění5 5 3 2 2" xfId="10326"/>
    <cellStyle name="40 % – Zvýraznění5 5 3 2 2 2" xfId="25542"/>
    <cellStyle name="40 % – Zvýraznění5 5 3 2 3" xfId="14220"/>
    <cellStyle name="40 % – Zvýraznění5 5 3 2 3 2" xfId="29409"/>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2 9" xfId="48347"/>
    <cellStyle name="40 % – Zvýraznění5 5 3 3" xfId="5298"/>
    <cellStyle name="40 % – Zvýraznění5 5 3 3 2" xfId="10327"/>
    <cellStyle name="40 % – Zvýraznění5 5 3 3 2 2" xfId="25543"/>
    <cellStyle name="40 % – Zvýraznění5 5 3 3 3" xfId="14221"/>
    <cellStyle name="40 % – Zvýraznění5 5 3 3 3 2" xfId="2941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3 9" xfId="48348"/>
    <cellStyle name="40 % – Zvýraznění5 5 3 4" xfId="5299"/>
    <cellStyle name="40 % – Zvýraznění5 5 3 4 2" xfId="10328"/>
    <cellStyle name="40 % – Zvýraznění5 5 3 4 2 2" xfId="25544"/>
    <cellStyle name="40 % – Zvýraznění5 5 3 4 3" xfId="14222"/>
    <cellStyle name="40 % – Zvýraznění5 5 3 4 3 2" xfId="29411"/>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4 9" xfId="48349"/>
    <cellStyle name="40 % – Zvýraznění5 5 3 5" xfId="5300"/>
    <cellStyle name="40 % – Zvýraznění5 5 3 5 2" xfId="11162"/>
    <cellStyle name="40 % – Zvýraznění5 5 3 5 2 2" xfId="26362"/>
    <cellStyle name="40 % – Zvýraznění5 5 3 5 3" xfId="14223"/>
    <cellStyle name="40 % – Zvýraznění5 5 3 5 3 2" xfId="29412"/>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5 9" xfId="48350"/>
    <cellStyle name="40 % – Zvýraznění5 5 3 6" xfId="7691"/>
    <cellStyle name="40 % – Zvýraznění5 5 3 6 2" xfId="22910"/>
    <cellStyle name="40 % – Zvýraznění5 5 3 7" xfId="11628"/>
    <cellStyle name="40 % – Zvýraznění5 5 3 7 2" xfId="26824"/>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12" xfId="48351"/>
    <cellStyle name="40 % – Zvýraznění5 5 4 2" xfId="5302"/>
    <cellStyle name="40 % – Zvýraznění5 5 4 2 2" xfId="10329"/>
    <cellStyle name="40 % – Zvýraznění5 5 4 2 2 2" xfId="25545"/>
    <cellStyle name="40 % – Zvýraznění5 5 4 2 3" xfId="14225"/>
    <cellStyle name="40 % – Zvýraznění5 5 4 2 3 2" xfId="29414"/>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2 9" xfId="48352"/>
    <cellStyle name="40 % – Zvýraznění5 5 4 3" xfId="5303"/>
    <cellStyle name="40 % – Zvýraznění5 5 4 3 2" xfId="10330"/>
    <cellStyle name="40 % – Zvýraznění5 5 4 3 2 2" xfId="25546"/>
    <cellStyle name="40 % – Zvýraznění5 5 4 3 3" xfId="14226"/>
    <cellStyle name="40 % – Zvýraznění5 5 4 3 3 2" xfId="2941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3 9" xfId="48353"/>
    <cellStyle name="40 % – Zvýraznění5 5 4 4" xfId="5304"/>
    <cellStyle name="40 % – Zvýraznění5 5 4 4 2" xfId="10331"/>
    <cellStyle name="40 % – Zvýraznění5 5 4 4 2 2" xfId="25547"/>
    <cellStyle name="40 % – Zvýraznění5 5 4 4 3" xfId="14227"/>
    <cellStyle name="40 % – Zvýraznění5 5 4 4 3 2" xfId="29416"/>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4 9" xfId="48354"/>
    <cellStyle name="40 % – Zvýraznění5 5 4 5" xfId="8062"/>
    <cellStyle name="40 % – Zvýraznění5 5 4 5 2" xfId="23278"/>
    <cellStyle name="40 % – Zvýraznění5 5 4 6" xfId="14224"/>
    <cellStyle name="40 % – Zvýraznění5 5 4 6 2" xfId="29413"/>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12" xfId="48355"/>
    <cellStyle name="40 % – Zvýraznění5 5 5 2" xfId="5306"/>
    <cellStyle name="40 % – Zvýraznění5 5 5 2 2" xfId="10332"/>
    <cellStyle name="40 % – Zvýraznění5 5 5 2 2 2" xfId="25548"/>
    <cellStyle name="40 % – Zvýraznění5 5 5 2 3" xfId="14229"/>
    <cellStyle name="40 % – Zvýraznění5 5 5 2 3 2" xfId="29418"/>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2 9" xfId="48356"/>
    <cellStyle name="40 % – Zvýraznění5 5 5 3" xfId="5307"/>
    <cellStyle name="40 % – Zvýraznění5 5 5 3 2" xfId="10333"/>
    <cellStyle name="40 % – Zvýraznění5 5 5 3 2 2" xfId="25549"/>
    <cellStyle name="40 % – Zvýraznění5 5 5 3 3" xfId="14230"/>
    <cellStyle name="40 % – Zvýraznění5 5 5 3 3 2" xfId="29419"/>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3 9" xfId="48357"/>
    <cellStyle name="40 % – Zvýraznění5 5 5 4" xfId="5308"/>
    <cellStyle name="40 % – Zvýraznění5 5 5 4 2" xfId="10334"/>
    <cellStyle name="40 % – Zvýraznění5 5 5 4 2 2" xfId="25550"/>
    <cellStyle name="40 % – Zvýraznění5 5 5 4 3" xfId="14231"/>
    <cellStyle name="40 % – Zvýraznění5 5 5 4 3 2" xfId="2942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4 9" xfId="48358"/>
    <cellStyle name="40 % – Zvýraznění5 5 5 5" xfId="8142"/>
    <cellStyle name="40 % – Zvýraznění5 5 5 5 2" xfId="23358"/>
    <cellStyle name="40 % – Zvýraznění5 5 5 6" xfId="14228"/>
    <cellStyle name="40 % – Zvýraznění5 5 5 6 2" xfId="29417"/>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12" xfId="48359"/>
    <cellStyle name="40 % – Zvýraznění5 5 6 2" xfId="5310"/>
    <cellStyle name="40 % – Zvýraznění5 5 6 2 2" xfId="10335"/>
    <cellStyle name="40 % – Zvýraznění5 5 6 2 2 2" xfId="25551"/>
    <cellStyle name="40 % – Zvýraznění5 5 6 2 3" xfId="14233"/>
    <cellStyle name="40 % – Zvýraznění5 5 6 2 3 2" xfId="29422"/>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2 9" xfId="48360"/>
    <cellStyle name="40 % – Zvýraznění5 5 6 3" xfId="5311"/>
    <cellStyle name="40 % – Zvýraznění5 5 6 3 2" xfId="10336"/>
    <cellStyle name="40 % – Zvýraznění5 5 6 3 2 2" xfId="25552"/>
    <cellStyle name="40 % – Zvýraznění5 5 6 3 3" xfId="14234"/>
    <cellStyle name="40 % – Zvýraznění5 5 6 3 3 2" xfId="29423"/>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3 9" xfId="48361"/>
    <cellStyle name="40 % – Zvýraznění5 5 6 4" xfId="5312"/>
    <cellStyle name="40 % – Zvýraznění5 5 6 4 2" xfId="10337"/>
    <cellStyle name="40 % – Zvýraznění5 5 6 4 2 2" xfId="25553"/>
    <cellStyle name="40 % – Zvýraznění5 5 6 4 3" xfId="14235"/>
    <cellStyle name="40 % – Zvýraznění5 5 6 4 3 2" xfId="29424"/>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4 9" xfId="48362"/>
    <cellStyle name="40 % – Zvýraznění5 5 6 5" xfId="8224"/>
    <cellStyle name="40 % – Zvýraznění5 5 6 5 2" xfId="23440"/>
    <cellStyle name="40 % – Zvýraznění5 5 6 6" xfId="14232"/>
    <cellStyle name="40 % – Zvýraznění5 5 6 6 2" xfId="29421"/>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12" xfId="48363"/>
    <cellStyle name="40 % – Zvýraznění5 5 7 2" xfId="5314"/>
    <cellStyle name="40 % – Zvýraznění5 5 7 2 2" xfId="10338"/>
    <cellStyle name="40 % – Zvýraznění5 5 7 2 2 2" xfId="25554"/>
    <cellStyle name="40 % – Zvýraznění5 5 7 2 3" xfId="14237"/>
    <cellStyle name="40 % – Zvýraznění5 5 7 2 3 2" xfId="29426"/>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2 9" xfId="48364"/>
    <cellStyle name="40 % – Zvýraznění5 5 7 3" xfId="5315"/>
    <cellStyle name="40 % – Zvýraznění5 5 7 3 2" xfId="10339"/>
    <cellStyle name="40 % – Zvýraznění5 5 7 3 2 2" xfId="25555"/>
    <cellStyle name="40 % – Zvýraznění5 5 7 3 3" xfId="14238"/>
    <cellStyle name="40 % – Zvýraznění5 5 7 3 3 2" xfId="29427"/>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3 9" xfId="48365"/>
    <cellStyle name="40 % – Zvýraznění5 5 7 4" xfId="5316"/>
    <cellStyle name="40 % – Zvýraznění5 5 7 4 2" xfId="10340"/>
    <cellStyle name="40 % – Zvýraznění5 5 7 4 2 2" xfId="25556"/>
    <cellStyle name="40 % – Zvýraznění5 5 7 4 3" xfId="14239"/>
    <cellStyle name="40 % – Zvýraznění5 5 7 4 3 2" xfId="29428"/>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4 9" xfId="48366"/>
    <cellStyle name="40 % – Zvýraznění5 5 7 5" xfId="8317"/>
    <cellStyle name="40 % – Zvýraznění5 5 7 5 2" xfId="23533"/>
    <cellStyle name="40 % – Zvýraznění5 5 7 6" xfId="14236"/>
    <cellStyle name="40 % – Zvýraznění5 5 7 6 2" xfId="2942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12" xfId="48367"/>
    <cellStyle name="40 % – Zvýraznění5 5 8 2" xfId="5318"/>
    <cellStyle name="40 % – Zvýraznění5 5 8 2 2" xfId="10341"/>
    <cellStyle name="40 % – Zvýraznění5 5 8 2 2 2" xfId="25557"/>
    <cellStyle name="40 % – Zvýraznění5 5 8 2 3" xfId="14241"/>
    <cellStyle name="40 % – Zvýraznění5 5 8 2 3 2" xfId="2943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2 9" xfId="48368"/>
    <cellStyle name="40 % – Zvýraznění5 5 8 3" xfId="5319"/>
    <cellStyle name="40 % – Zvýraznění5 5 8 3 2" xfId="10342"/>
    <cellStyle name="40 % – Zvýraznění5 5 8 3 2 2" xfId="25558"/>
    <cellStyle name="40 % – Zvýraznění5 5 8 3 3" xfId="14242"/>
    <cellStyle name="40 % – Zvýraznění5 5 8 3 3 2" xfId="29431"/>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3 9" xfId="48369"/>
    <cellStyle name="40 % – Zvýraznění5 5 8 4" xfId="5320"/>
    <cellStyle name="40 % – Zvýraznění5 5 8 4 2" xfId="10343"/>
    <cellStyle name="40 % – Zvýraznění5 5 8 4 2 2" xfId="25559"/>
    <cellStyle name="40 % – Zvýraznění5 5 8 4 3" xfId="14243"/>
    <cellStyle name="40 % – Zvýraznění5 5 8 4 3 2" xfId="29432"/>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4 9" xfId="48370"/>
    <cellStyle name="40 % – Zvýraznění5 5 8 5" xfId="8400"/>
    <cellStyle name="40 % – Zvýraznění5 5 8 5 2" xfId="23616"/>
    <cellStyle name="40 % – Zvýraznění5 5 8 6" xfId="14240"/>
    <cellStyle name="40 % – Zvýraznění5 5 8 6 2" xfId="29429"/>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3" xfId="14244"/>
    <cellStyle name="40 % – Zvýraznění5 5 9 3 2" xfId="29433"/>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5 9 9" xfId="48371"/>
    <cellStyle name="40 % – Zvýraznění5 6" xfId="561"/>
    <cellStyle name="40 % – Zvýraznění5 6 10" xfId="5322"/>
    <cellStyle name="40 % – Zvýraznění5 6 10 2" xfId="10345"/>
    <cellStyle name="40 % – Zvýraznění5 6 10 2 2" xfId="25561"/>
    <cellStyle name="40 % – Zvýraznění5 6 10 3" xfId="14245"/>
    <cellStyle name="40 % – Zvýraznění5 6 10 3 2" xfId="29434"/>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0 9" xfId="48372"/>
    <cellStyle name="40 % – Zvýraznění5 6 11" xfId="5323"/>
    <cellStyle name="40 % – Zvýraznění5 6 11 2" xfId="11292"/>
    <cellStyle name="40 % – Zvýraznění5 6 11 2 2" xfId="26492"/>
    <cellStyle name="40 % – Zvýraznění5 6 11 3" xfId="14246"/>
    <cellStyle name="40 % – Zvýraznění5 6 11 3 2" xfId="29435"/>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1 9" xfId="48373"/>
    <cellStyle name="40 % – Zvýraznění5 6 12" xfId="7834"/>
    <cellStyle name="40 % – Zvýraznění5 6 12 2" xfId="23053"/>
    <cellStyle name="40 % – Zvýraznění5 6 13" xfId="11629"/>
    <cellStyle name="40 % – Zvýraznění5 6 13 2" xfId="2682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19" xfId="48374"/>
    <cellStyle name="40 % – Zvýraznění5 6 2" xfId="5324"/>
    <cellStyle name="40 % – Zvýraznění5 6 2 10" xfId="43600"/>
    <cellStyle name="40 % – Zvýraznění5 6 2 11" xfId="43601"/>
    <cellStyle name="40 % – Zvýraznění5 6 2 12" xfId="48375"/>
    <cellStyle name="40 % – Zvýraznění5 6 2 2" xfId="5325"/>
    <cellStyle name="40 % – Zvýraznění5 6 2 2 2" xfId="10346"/>
    <cellStyle name="40 % – Zvýraznění5 6 2 2 2 2" xfId="25562"/>
    <cellStyle name="40 % – Zvýraznění5 6 2 2 3" xfId="14248"/>
    <cellStyle name="40 % – Zvýraznění5 6 2 2 3 2" xfId="29437"/>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2 9" xfId="48376"/>
    <cellStyle name="40 % – Zvýraznění5 6 2 3" xfId="5326"/>
    <cellStyle name="40 % – Zvýraznění5 6 2 3 2" xfId="10347"/>
    <cellStyle name="40 % – Zvýraznění5 6 2 3 2 2" xfId="25563"/>
    <cellStyle name="40 % – Zvýraznění5 6 2 3 3" xfId="14249"/>
    <cellStyle name="40 % – Zvýraznění5 6 2 3 3 2" xfId="29438"/>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3 9" xfId="48377"/>
    <cellStyle name="40 % – Zvýraznění5 6 2 4" xfId="5327"/>
    <cellStyle name="40 % – Zvýraznění5 6 2 4 2" xfId="10348"/>
    <cellStyle name="40 % – Zvýraznění5 6 2 4 2 2" xfId="25564"/>
    <cellStyle name="40 % – Zvýraznění5 6 2 4 3" xfId="14250"/>
    <cellStyle name="40 % – Zvýraznění5 6 2 4 3 2" xfId="29439"/>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4 9" xfId="48378"/>
    <cellStyle name="40 % – Zvýraznění5 6 2 5" xfId="7909"/>
    <cellStyle name="40 % – Zvýraznění5 6 2 5 2" xfId="23126"/>
    <cellStyle name="40 % – Zvýraznění5 6 2 6" xfId="14247"/>
    <cellStyle name="40 % – Zvýraznění5 6 2 6 2" xfId="29436"/>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12" xfId="48379"/>
    <cellStyle name="40 % – Zvýraznění5 6 3 2" xfId="5329"/>
    <cellStyle name="40 % – Zvýraznění5 6 3 2 2" xfId="10349"/>
    <cellStyle name="40 % – Zvýraznění5 6 3 2 2 2" xfId="25565"/>
    <cellStyle name="40 % – Zvýraznění5 6 3 2 3" xfId="14252"/>
    <cellStyle name="40 % – Zvýraznění5 6 3 2 3 2" xfId="29441"/>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2 9" xfId="48380"/>
    <cellStyle name="40 % – Zvýraznění5 6 3 3" xfId="5330"/>
    <cellStyle name="40 % – Zvýraznění5 6 3 3 2" xfId="10350"/>
    <cellStyle name="40 % – Zvýraznění5 6 3 3 2 2" xfId="25566"/>
    <cellStyle name="40 % – Zvýraznění5 6 3 3 3" xfId="14253"/>
    <cellStyle name="40 % – Zvýraznění5 6 3 3 3 2" xfId="29442"/>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3 9" xfId="48381"/>
    <cellStyle name="40 % – Zvýraznění5 6 3 4" xfId="5331"/>
    <cellStyle name="40 % – Zvýraznění5 6 3 4 2" xfId="10351"/>
    <cellStyle name="40 % – Zvýraznění5 6 3 4 2 2" xfId="25567"/>
    <cellStyle name="40 % – Zvýraznění5 6 3 4 3" xfId="14254"/>
    <cellStyle name="40 % – Zvýraznění5 6 3 4 3 2" xfId="29443"/>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4 9" xfId="48382"/>
    <cellStyle name="40 % – Zvýraznění5 6 3 5" xfId="8048"/>
    <cellStyle name="40 % – Zvýraznění5 6 3 5 2" xfId="23264"/>
    <cellStyle name="40 % – Zvýraznění5 6 3 6" xfId="14251"/>
    <cellStyle name="40 % – Zvýraznění5 6 3 6 2" xfId="29440"/>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12" xfId="48383"/>
    <cellStyle name="40 % – Zvýraznění5 6 4 2" xfId="5333"/>
    <cellStyle name="40 % – Zvýraznění5 6 4 2 2" xfId="10352"/>
    <cellStyle name="40 % – Zvýraznění5 6 4 2 2 2" xfId="25568"/>
    <cellStyle name="40 % – Zvýraznění5 6 4 2 3" xfId="14256"/>
    <cellStyle name="40 % – Zvýraznění5 6 4 2 3 2" xfId="29445"/>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2 9" xfId="48384"/>
    <cellStyle name="40 % – Zvýraznění5 6 4 3" xfId="5334"/>
    <cellStyle name="40 % – Zvýraznění5 6 4 3 2" xfId="10353"/>
    <cellStyle name="40 % – Zvýraznění5 6 4 3 2 2" xfId="25569"/>
    <cellStyle name="40 % – Zvýraznění5 6 4 3 3" xfId="14257"/>
    <cellStyle name="40 % – Zvýraznění5 6 4 3 3 2" xfId="29446"/>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3 9" xfId="48385"/>
    <cellStyle name="40 % – Zvýraznění5 6 4 4" xfId="5335"/>
    <cellStyle name="40 % – Zvýraznění5 6 4 4 2" xfId="10354"/>
    <cellStyle name="40 % – Zvýraznění5 6 4 4 2 2" xfId="25570"/>
    <cellStyle name="40 % – Zvýraznění5 6 4 4 3" xfId="14258"/>
    <cellStyle name="40 % – Zvýraznění5 6 4 4 3 2" xfId="29447"/>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4 9" xfId="48386"/>
    <cellStyle name="40 % – Zvýraznění5 6 4 5" xfId="8128"/>
    <cellStyle name="40 % – Zvýraznění5 6 4 5 2" xfId="23344"/>
    <cellStyle name="40 % – Zvýraznění5 6 4 6" xfId="14255"/>
    <cellStyle name="40 % – Zvýraznění5 6 4 6 2" xfId="29444"/>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12" xfId="48387"/>
    <cellStyle name="40 % – Zvýraznění5 6 5 2" xfId="5337"/>
    <cellStyle name="40 % – Zvýraznění5 6 5 2 2" xfId="10355"/>
    <cellStyle name="40 % – Zvýraznění5 6 5 2 2 2" xfId="25571"/>
    <cellStyle name="40 % – Zvýraznění5 6 5 2 3" xfId="14260"/>
    <cellStyle name="40 % – Zvýraznění5 6 5 2 3 2" xfId="29449"/>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2 9" xfId="48388"/>
    <cellStyle name="40 % – Zvýraznění5 6 5 3" xfId="5338"/>
    <cellStyle name="40 % – Zvýraznění5 6 5 3 2" xfId="10356"/>
    <cellStyle name="40 % – Zvýraznění5 6 5 3 2 2" xfId="25572"/>
    <cellStyle name="40 % – Zvýraznění5 6 5 3 3" xfId="14261"/>
    <cellStyle name="40 % – Zvýraznění5 6 5 3 3 2" xfId="29450"/>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3 9" xfId="48389"/>
    <cellStyle name="40 % – Zvýraznění5 6 5 4" xfId="5339"/>
    <cellStyle name="40 % – Zvýraznění5 6 5 4 2" xfId="10357"/>
    <cellStyle name="40 % – Zvýraznění5 6 5 4 2 2" xfId="25573"/>
    <cellStyle name="40 % – Zvýraznění5 6 5 4 3" xfId="14262"/>
    <cellStyle name="40 % – Zvýraznění5 6 5 4 3 2" xfId="29451"/>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4 9" xfId="48390"/>
    <cellStyle name="40 % – Zvýraznění5 6 5 5" xfId="8210"/>
    <cellStyle name="40 % – Zvýraznění5 6 5 5 2" xfId="23426"/>
    <cellStyle name="40 % – Zvýraznění5 6 5 6" xfId="14259"/>
    <cellStyle name="40 % – Zvýraznění5 6 5 6 2" xfId="29448"/>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12" xfId="48391"/>
    <cellStyle name="40 % – Zvýraznění5 6 6 2" xfId="5341"/>
    <cellStyle name="40 % – Zvýraznění5 6 6 2 2" xfId="10358"/>
    <cellStyle name="40 % – Zvýraznění5 6 6 2 2 2" xfId="25574"/>
    <cellStyle name="40 % – Zvýraznění5 6 6 2 3" xfId="14264"/>
    <cellStyle name="40 % – Zvýraznění5 6 6 2 3 2" xfId="29453"/>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2 9" xfId="48392"/>
    <cellStyle name="40 % – Zvýraznění5 6 6 3" xfId="5342"/>
    <cellStyle name="40 % – Zvýraznění5 6 6 3 2" xfId="10359"/>
    <cellStyle name="40 % – Zvýraznění5 6 6 3 2 2" xfId="25575"/>
    <cellStyle name="40 % – Zvýraznění5 6 6 3 3" xfId="14265"/>
    <cellStyle name="40 % – Zvýraznění5 6 6 3 3 2" xfId="29454"/>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3 9" xfId="48393"/>
    <cellStyle name="40 % – Zvýraznění5 6 6 4" xfId="5343"/>
    <cellStyle name="40 % – Zvýraznění5 6 6 4 2" xfId="10360"/>
    <cellStyle name="40 % – Zvýraznění5 6 6 4 2 2" xfId="25576"/>
    <cellStyle name="40 % – Zvýraznění5 6 6 4 3" xfId="14266"/>
    <cellStyle name="40 % – Zvýraznění5 6 6 4 3 2" xfId="29455"/>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4 9" xfId="48394"/>
    <cellStyle name="40 % – Zvýraznění5 6 6 5" xfId="8303"/>
    <cellStyle name="40 % – Zvýraznění5 6 6 5 2" xfId="23519"/>
    <cellStyle name="40 % – Zvýraznění5 6 6 6" xfId="14263"/>
    <cellStyle name="40 % – Zvýraznění5 6 6 6 2" xfId="29452"/>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12" xfId="48395"/>
    <cellStyle name="40 % – Zvýraznění5 6 7 2" xfId="5345"/>
    <cellStyle name="40 % – Zvýraznění5 6 7 2 2" xfId="10361"/>
    <cellStyle name="40 % – Zvýraznění5 6 7 2 2 2" xfId="25577"/>
    <cellStyle name="40 % – Zvýraznění5 6 7 2 3" xfId="14268"/>
    <cellStyle name="40 % – Zvýraznění5 6 7 2 3 2" xfId="29457"/>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2 9" xfId="48396"/>
    <cellStyle name="40 % – Zvýraznění5 6 7 3" xfId="5346"/>
    <cellStyle name="40 % – Zvýraznění5 6 7 3 2" xfId="10362"/>
    <cellStyle name="40 % – Zvýraznění5 6 7 3 2 2" xfId="25578"/>
    <cellStyle name="40 % – Zvýraznění5 6 7 3 3" xfId="14269"/>
    <cellStyle name="40 % – Zvýraznění5 6 7 3 3 2" xfId="29458"/>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3 9" xfId="48397"/>
    <cellStyle name="40 % – Zvýraznění5 6 7 4" xfId="5347"/>
    <cellStyle name="40 % – Zvýraznění5 6 7 4 2" xfId="10363"/>
    <cellStyle name="40 % – Zvýraznění5 6 7 4 2 2" xfId="25579"/>
    <cellStyle name="40 % – Zvýraznění5 6 7 4 3" xfId="14270"/>
    <cellStyle name="40 % – Zvýraznění5 6 7 4 3 2" xfId="29459"/>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4 9" xfId="48398"/>
    <cellStyle name="40 % – Zvýraznění5 6 7 5" xfId="8386"/>
    <cellStyle name="40 % – Zvýraznění5 6 7 5 2" xfId="23602"/>
    <cellStyle name="40 % – Zvýraznění5 6 7 6" xfId="14267"/>
    <cellStyle name="40 % – Zvýraznění5 6 7 6 2" xfId="29456"/>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3" xfId="14271"/>
    <cellStyle name="40 % – Zvýraznění5 6 8 3 2" xfId="2946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8 9" xfId="48399"/>
    <cellStyle name="40 % – Zvýraznění5 6 9" xfId="5349"/>
    <cellStyle name="40 % – Zvýraznění5 6 9 2" xfId="10365"/>
    <cellStyle name="40 % – Zvýraznění5 6 9 2 2" xfId="25581"/>
    <cellStyle name="40 % – Zvýraznění5 6 9 3" xfId="14272"/>
    <cellStyle name="40 % – Zvýraznění5 6 9 3 2" xfId="29461"/>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6 9 9" xfId="48400"/>
    <cellStyle name="40 % – Zvýraznění5 7" xfId="562"/>
    <cellStyle name="40 % – Zvýraznění5 7 10" xfId="19236"/>
    <cellStyle name="40 % – Zvýraznění5 7 11" xfId="43652"/>
    <cellStyle name="40 % – Zvýraznění5 7 12" xfId="43653"/>
    <cellStyle name="40 % – Zvýraznění5 7 13" xfId="48401"/>
    <cellStyle name="40 % – Zvýraznění5 7 2" xfId="5350"/>
    <cellStyle name="40 % – Zvýraznění5 7 2 2" xfId="10366"/>
    <cellStyle name="40 % – Zvýraznění5 7 2 2 2" xfId="25582"/>
    <cellStyle name="40 % – Zvýraznění5 7 2 3" xfId="14273"/>
    <cellStyle name="40 % – Zvýraznění5 7 2 3 2" xfId="29462"/>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2 9" xfId="48402"/>
    <cellStyle name="40 % – Zvýraznění5 7 3" xfId="5351"/>
    <cellStyle name="40 % – Zvýraznění5 7 3 2" xfId="10367"/>
    <cellStyle name="40 % – Zvýraznění5 7 3 2 2" xfId="25583"/>
    <cellStyle name="40 % – Zvýraznění5 7 3 3" xfId="14274"/>
    <cellStyle name="40 % – Zvýraznění5 7 3 3 2" xfId="29463"/>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3 9" xfId="48403"/>
    <cellStyle name="40 % – Zvýraznění5 7 4" xfId="5352"/>
    <cellStyle name="40 % – Zvýraznění5 7 4 2" xfId="10368"/>
    <cellStyle name="40 % – Zvýraznění5 7 4 2 2" xfId="25584"/>
    <cellStyle name="40 % – Zvýraznění5 7 4 3" xfId="14275"/>
    <cellStyle name="40 % – Zvýraznění5 7 4 3 2" xfId="29464"/>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4 9" xfId="48404"/>
    <cellStyle name="40 % – Zvýraznění5 7 5" xfId="5353"/>
    <cellStyle name="40 % – Zvýraznění5 7 5 2" xfId="11155"/>
    <cellStyle name="40 % – Zvýraznění5 7 5 2 2" xfId="26355"/>
    <cellStyle name="40 % – Zvýraznění5 7 5 3" xfId="14276"/>
    <cellStyle name="40 % – Zvýraznění5 7 5 3 2" xfId="2946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5 9" xfId="48405"/>
    <cellStyle name="40 % – Zvýraznění5 7 6" xfId="7775"/>
    <cellStyle name="40 % – Zvýraznění5 7 6 2" xfId="22994"/>
    <cellStyle name="40 % – Zvýraznění5 7 7" xfId="11630"/>
    <cellStyle name="40 % – Zvýraznění5 7 7 2" xfId="26826"/>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3" xfId="14277"/>
    <cellStyle name="40 % – Zvýraznění5 8 2 3 2" xfId="29466"/>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2 9" xfId="48406"/>
    <cellStyle name="40 % – Zvýraznění5 8 3" xfId="5356"/>
    <cellStyle name="40 % – Zvýraznění5 8 3 2" xfId="10369"/>
    <cellStyle name="40 % – Zvýraznění5 8 3 2 2" xfId="25585"/>
    <cellStyle name="40 % – Zvýraznění5 8 3 3" xfId="14278"/>
    <cellStyle name="40 % – Zvýraznění5 8 3 3 2" xfId="29467"/>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3 9" xfId="48407"/>
    <cellStyle name="40 % – Zvýraznění5 8 4" xfId="5357"/>
    <cellStyle name="40 % – Zvýraznění5 8 4 2" xfId="10370"/>
    <cellStyle name="40 % – Zvýraznění5 8 4 2 2" xfId="25586"/>
    <cellStyle name="40 % – Zvýraznění5 8 4 3" xfId="14279"/>
    <cellStyle name="40 % – Zvýraznění5 8 4 3 2" xfId="29468"/>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4 9" xfId="48408"/>
    <cellStyle name="40 % – Zvýraznění5 8 5" xfId="5358"/>
    <cellStyle name="40 % – Zvýraznění5 9" xfId="5359"/>
    <cellStyle name="40 % – Zvýraznění5 9 10" xfId="43668"/>
    <cellStyle name="40 % – Zvýraznění5 9 11" xfId="43669"/>
    <cellStyle name="40 % – Zvýraznění5 9 12" xfId="48409"/>
    <cellStyle name="40 % – Zvýraznění5 9 2" xfId="5360"/>
    <cellStyle name="40 % – Zvýraznění5 9 2 2" xfId="10371"/>
    <cellStyle name="40 % – Zvýraznění5 9 2 2 2" xfId="25587"/>
    <cellStyle name="40 % – Zvýraznění5 9 2 3" xfId="14281"/>
    <cellStyle name="40 % – Zvýraznění5 9 2 3 2" xfId="2947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2 9" xfId="48410"/>
    <cellStyle name="40 % – Zvýraznění5 9 3" xfId="5361"/>
    <cellStyle name="40 % – Zvýraznění5 9 3 2" xfId="10372"/>
    <cellStyle name="40 % – Zvýraznění5 9 3 2 2" xfId="25588"/>
    <cellStyle name="40 % – Zvýraznění5 9 3 3" xfId="14282"/>
    <cellStyle name="40 % – Zvýraznění5 9 3 3 2" xfId="29471"/>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3 9" xfId="48411"/>
    <cellStyle name="40 % – Zvýraznění5 9 4" xfId="5362"/>
    <cellStyle name="40 % – Zvýraznění5 9 4 2" xfId="10373"/>
    <cellStyle name="40 % – Zvýraznění5 9 4 2 2" xfId="25589"/>
    <cellStyle name="40 % – Zvýraznění5 9 4 3" xfId="14283"/>
    <cellStyle name="40 % – Zvýraznění5 9 4 3 2" xfId="29472"/>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4 9" xfId="48412"/>
    <cellStyle name="40 % – Zvýraznění5 9 5" xfId="7989"/>
    <cellStyle name="40 % – Zvýraznění5 9 5 2" xfId="23206"/>
    <cellStyle name="40 % – Zvýraznění5 9 6" xfId="14280"/>
    <cellStyle name="40 % – Zvýraznění5 9 6 2" xfId="29469"/>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12" xfId="48413"/>
    <cellStyle name="40 % – Zvýraznění6 10 2" xfId="5364"/>
    <cellStyle name="40 % – Zvýraznění6 10 2 2" xfId="10374"/>
    <cellStyle name="40 % – Zvýraznění6 10 2 2 2" xfId="25590"/>
    <cellStyle name="40 % – Zvýraznění6 10 2 3" xfId="14285"/>
    <cellStyle name="40 % – Zvýraznění6 10 2 3 2" xfId="29474"/>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2 9" xfId="48414"/>
    <cellStyle name="40 % – Zvýraznění6 10 3" xfId="5365"/>
    <cellStyle name="40 % – Zvýraznění6 10 3 2" xfId="10375"/>
    <cellStyle name="40 % – Zvýraznění6 10 3 2 2" xfId="25591"/>
    <cellStyle name="40 % – Zvýraznění6 10 3 3" xfId="14286"/>
    <cellStyle name="40 % – Zvýraznění6 10 3 3 2" xfId="2947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3 9" xfId="48415"/>
    <cellStyle name="40 % – Zvýraznění6 10 4" xfId="5366"/>
    <cellStyle name="40 % – Zvýraznění6 10 4 2" xfId="10376"/>
    <cellStyle name="40 % – Zvýraznění6 10 4 2 2" xfId="25592"/>
    <cellStyle name="40 % – Zvýraznění6 10 4 3" xfId="14287"/>
    <cellStyle name="40 % – Zvýraznění6 10 4 3 2" xfId="29476"/>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4 9" xfId="48416"/>
    <cellStyle name="40 % – Zvýraznění6 10 5" xfId="7966"/>
    <cellStyle name="40 % – Zvýraznění6 10 5 2" xfId="23183"/>
    <cellStyle name="40 % – Zvýraznění6 10 6" xfId="14284"/>
    <cellStyle name="40 % – Zvýraznění6 10 6 2" xfId="29473"/>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12" xfId="48417"/>
    <cellStyle name="40 % – Zvýraznění6 11 2" xfId="5368"/>
    <cellStyle name="40 % – Zvýraznění6 11 2 2" xfId="10377"/>
    <cellStyle name="40 % – Zvýraznění6 11 2 2 2" xfId="25593"/>
    <cellStyle name="40 % – Zvýraznění6 11 2 3" xfId="14289"/>
    <cellStyle name="40 % – Zvýraznění6 11 2 3 2" xfId="29478"/>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2 9" xfId="48418"/>
    <cellStyle name="40 % – Zvýraznění6 11 3" xfId="5369"/>
    <cellStyle name="40 % – Zvýraznění6 11 3 2" xfId="10378"/>
    <cellStyle name="40 % – Zvýraznění6 11 3 2 2" xfId="25594"/>
    <cellStyle name="40 % – Zvýraznění6 11 3 3" xfId="14290"/>
    <cellStyle name="40 % – Zvýraznění6 11 3 3 2" xfId="29479"/>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3 9" xfId="48419"/>
    <cellStyle name="40 % – Zvýraznění6 11 4" xfId="5370"/>
    <cellStyle name="40 % – Zvýraznění6 11 4 2" xfId="10379"/>
    <cellStyle name="40 % – Zvýraznění6 11 4 2 2" xfId="25595"/>
    <cellStyle name="40 % – Zvýraznění6 11 4 3" xfId="14291"/>
    <cellStyle name="40 % – Zvýraznění6 11 4 3 2" xfId="2948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4 9" xfId="48420"/>
    <cellStyle name="40 % – Zvýraznění6 11 5" xfId="8037"/>
    <cellStyle name="40 % – Zvýraznění6 11 5 2" xfId="23253"/>
    <cellStyle name="40 % – Zvýraznění6 11 6" xfId="14288"/>
    <cellStyle name="40 % – Zvýraznění6 11 6 2" xfId="29477"/>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12" xfId="48421"/>
    <cellStyle name="40 % – Zvýraznění6 12 2" xfId="5372"/>
    <cellStyle name="40 % – Zvýraznění6 12 2 2" xfId="10380"/>
    <cellStyle name="40 % – Zvýraznění6 12 2 2 2" xfId="25596"/>
    <cellStyle name="40 % – Zvýraznění6 12 2 3" xfId="14293"/>
    <cellStyle name="40 % – Zvýraznění6 12 2 3 2" xfId="29482"/>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2 9" xfId="48422"/>
    <cellStyle name="40 % – Zvýraznění6 12 3" xfId="5373"/>
    <cellStyle name="40 % – Zvýraznění6 12 3 2" xfId="10381"/>
    <cellStyle name="40 % – Zvýraznění6 12 3 2 2" xfId="25597"/>
    <cellStyle name="40 % – Zvýraznění6 12 3 3" xfId="14294"/>
    <cellStyle name="40 % – Zvýraznění6 12 3 3 2" xfId="29483"/>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3 9" xfId="48423"/>
    <cellStyle name="40 % – Zvýraznění6 12 4" xfId="5374"/>
    <cellStyle name="40 % – Zvýraznění6 12 4 2" xfId="10382"/>
    <cellStyle name="40 % – Zvýraznění6 12 4 2 2" xfId="25598"/>
    <cellStyle name="40 % – Zvýraznění6 12 4 3" xfId="14295"/>
    <cellStyle name="40 % – Zvýraznění6 12 4 3 2" xfId="29484"/>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4 9" xfId="48424"/>
    <cellStyle name="40 % – Zvýraznění6 12 5" xfId="8026"/>
    <cellStyle name="40 % – Zvýraznění6 12 5 2" xfId="23242"/>
    <cellStyle name="40 % – Zvýraznění6 12 6" xfId="14292"/>
    <cellStyle name="40 % – Zvýraznění6 12 6 2" xfId="29481"/>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3" xfId="14296"/>
    <cellStyle name="40 % – Zvýraznění6 20 3 2" xfId="29485"/>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0 9" xfId="48425"/>
    <cellStyle name="40 % – Zvýraznění6 21" xfId="7588"/>
    <cellStyle name="40 % – Zvýraznění6 21 2" xfId="22809"/>
    <cellStyle name="40 % – Zvýraznění6 3" xfId="136"/>
    <cellStyle name="40 % – Zvýraznění6 3 10" xfId="5526"/>
    <cellStyle name="40 % – Zvýraznění6 3 10 10" xfId="43702"/>
    <cellStyle name="40 % – Zvýraznění6 3 10 11" xfId="43703"/>
    <cellStyle name="40 % – Zvýraznění6 3 10 12" xfId="48426"/>
    <cellStyle name="40 % – Zvýraznění6 3 10 2" xfId="5527"/>
    <cellStyle name="40 % – Zvýraznění6 3 10 2 2" xfId="10383"/>
    <cellStyle name="40 % – Zvýraznění6 3 10 2 2 2" xfId="25599"/>
    <cellStyle name="40 % – Zvýraznění6 3 10 2 3" xfId="14298"/>
    <cellStyle name="40 % – Zvýraznění6 3 10 2 3 2" xfId="29487"/>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2 9" xfId="48427"/>
    <cellStyle name="40 % – Zvýraznění6 3 10 3" xfId="5528"/>
    <cellStyle name="40 % – Zvýraznění6 3 10 3 2" xfId="10384"/>
    <cellStyle name="40 % – Zvýraznění6 3 10 3 2 2" xfId="25600"/>
    <cellStyle name="40 % – Zvýraznění6 3 10 3 3" xfId="14299"/>
    <cellStyle name="40 % – Zvýraznění6 3 10 3 3 2" xfId="29488"/>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3 9" xfId="48428"/>
    <cellStyle name="40 % – Zvýraznění6 3 10 4" xfId="5529"/>
    <cellStyle name="40 % – Zvýraznění6 3 10 4 2" xfId="10385"/>
    <cellStyle name="40 % – Zvýraznění6 3 10 4 2 2" xfId="25601"/>
    <cellStyle name="40 % – Zvýraznění6 3 10 4 3" xfId="14300"/>
    <cellStyle name="40 % – Zvýraznění6 3 10 4 3 2" xfId="29489"/>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4 9" xfId="48429"/>
    <cellStyle name="40 % – Zvýraznění6 3 10 5" xfId="8371"/>
    <cellStyle name="40 % – Zvýraznění6 3 10 5 2" xfId="23587"/>
    <cellStyle name="40 % – Zvýraznění6 3 10 6" xfId="14297"/>
    <cellStyle name="40 % – Zvýraznění6 3 10 6 2" xfId="29486"/>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3" xfId="14301"/>
    <cellStyle name="40 % – Zvýraznění6 3 11 3 2" xfId="29490"/>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1 9" xfId="48430"/>
    <cellStyle name="40 % – Zvýraznění6 3 12" xfId="5531"/>
    <cellStyle name="40 % – Zvýraznění6 3 12 2" xfId="10387"/>
    <cellStyle name="40 % – Zvýraznění6 3 12 2 2" xfId="25603"/>
    <cellStyle name="40 % – Zvýraznění6 3 12 3" xfId="14302"/>
    <cellStyle name="40 % – Zvýraznění6 3 12 3 2" xfId="29491"/>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2 9" xfId="48431"/>
    <cellStyle name="40 % – Zvýraznění6 3 13" xfId="5532"/>
    <cellStyle name="40 % – Zvýraznění6 3 13 2" xfId="10388"/>
    <cellStyle name="40 % – Zvýraznění6 3 13 2 2" xfId="25604"/>
    <cellStyle name="40 % – Zvýraznění6 3 13 3" xfId="14303"/>
    <cellStyle name="40 % – Zvýraznění6 3 13 3 2" xfId="29492"/>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3 9" xfId="48432"/>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3" xfId="14304"/>
    <cellStyle name="40 % – Zvýraznění6 3 2 10 3 2" xfId="2949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0 9" xfId="48433"/>
    <cellStyle name="40 % – Zvýraznění6 3 2 11" xfId="5546"/>
    <cellStyle name="40 % – Zvýraznění6 3 2 11 2" xfId="10390"/>
    <cellStyle name="40 % – Zvýraznění6 3 2 11 2 2" xfId="25606"/>
    <cellStyle name="40 % – Zvýraznění6 3 2 11 3" xfId="14305"/>
    <cellStyle name="40 % – Zvýraznění6 3 2 11 3 2" xfId="29494"/>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1 9" xfId="48434"/>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3" xfId="14306"/>
    <cellStyle name="40 % – Zvýraznění6 3 2 2 10 3 2" xfId="29495"/>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0 9" xfId="48435"/>
    <cellStyle name="40 % – Zvýraznění6 3 2 2 11" xfId="7880"/>
    <cellStyle name="40 % – Zvýraznění6 3 2 2 11 2" xfId="23099"/>
    <cellStyle name="40 % – Zvýraznění6 3 2 2 12" xfId="11631"/>
    <cellStyle name="40 % – Zvýraznění6 3 2 2 12 2" xfId="26827"/>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18" xfId="48436"/>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3" xfId="14307"/>
    <cellStyle name="40 % – Zvýraznění6 3 2 2 7 3 2" xfId="29496"/>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7 9" xfId="48437"/>
    <cellStyle name="40 % – Zvýraznění6 3 2 2 8" xfId="5574"/>
    <cellStyle name="40 % – Zvýraznění6 3 2 2 8 2" xfId="10392"/>
    <cellStyle name="40 % – Zvýraznění6 3 2 2 8 2 2" xfId="25608"/>
    <cellStyle name="40 % – Zvýraznění6 3 2 2 8 3" xfId="14308"/>
    <cellStyle name="40 % – Zvýraznění6 3 2 2 8 3 2" xfId="29497"/>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8 9" xfId="48438"/>
    <cellStyle name="40 % – Zvýraznění6 3 2 2 9" xfId="5575"/>
    <cellStyle name="40 % – Zvýraznění6 3 2 2 9 2" xfId="10393"/>
    <cellStyle name="40 % – Zvýraznění6 3 2 2 9 2 2" xfId="25609"/>
    <cellStyle name="40 % – Zvýraznění6 3 2 2 9 3" xfId="14309"/>
    <cellStyle name="40 % – Zvýraznění6 3 2 2 9 3 2" xfId="29498"/>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2 9 9" xfId="48439"/>
    <cellStyle name="40 % – Zvýraznění6 3 2 3" xfId="567"/>
    <cellStyle name="40 % – Zvýraznění6 3 2 3 10" xfId="19238"/>
    <cellStyle name="40 % – Zvýraznění6 3 2 3 11" xfId="43730"/>
    <cellStyle name="40 % – Zvýraznění6 3 2 3 12" xfId="43731"/>
    <cellStyle name="40 % – Zvýraznění6 3 2 3 13" xfId="48440"/>
    <cellStyle name="40 % – Zvýraznění6 3 2 3 2" xfId="5576"/>
    <cellStyle name="40 % – Zvýraznění6 3 2 3 2 2" xfId="10394"/>
    <cellStyle name="40 % – Zvýraznění6 3 2 3 2 2 2" xfId="25610"/>
    <cellStyle name="40 % – Zvýraznění6 3 2 3 2 3" xfId="14310"/>
    <cellStyle name="40 % – Zvýraznění6 3 2 3 2 3 2" xfId="29499"/>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2 9" xfId="48441"/>
    <cellStyle name="40 % – Zvýraznění6 3 2 3 3" xfId="5577"/>
    <cellStyle name="40 % – Zvýraznění6 3 2 3 3 2" xfId="10395"/>
    <cellStyle name="40 % – Zvýraznění6 3 2 3 3 2 2" xfId="25611"/>
    <cellStyle name="40 % – Zvýraznění6 3 2 3 3 3" xfId="14311"/>
    <cellStyle name="40 % – Zvýraznění6 3 2 3 3 3 2" xfId="29500"/>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3 9" xfId="48442"/>
    <cellStyle name="40 % – Zvýraznění6 3 2 3 4" xfId="5578"/>
    <cellStyle name="40 % – Zvýraznění6 3 2 3 4 2" xfId="10396"/>
    <cellStyle name="40 % – Zvýraznění6 3 2 3 4 2 2" xfId="25612"/>
    <cellStyle name="40 % – Zvýraznění6 3 2 3 4 3" xfId="14312"/>
    <cellStyle name="40 % – Zvýraznění6 3 2 3 4 3 2" xfId="29501"/>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4 9" xfId="48443"/>
    <cellStyle name="40 % – Zvýraznění6 3 2 3 5" xfId="5579"/>
    <cellStyle name="40 % – Zvýraznění6 3 2 3 5 2" xfId="11122"/>
    <cellStyle name="40 % – Zvýraznění6 3 2 3 5 2 2" xfId="26322"/>
    <cellStyle name="40 % – Zvýraznění6 3 2 3 5 3" xfId="14313"/>
    <cellStyle name="40 % – Zvýraznění6 3 2 3 5 3 2" xfId="29502"/>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5 9" xfId="48444"/>
    <cellStyle name="40 % – Zvýraznění6 3 2 3 6" xfId="7806"/>
    <cellStyle name="40 % – Zvýraznění6 3 2 3 6 2" xfId="23025"/>
    <cellStyle name="40 % – Zvýraznění6 3 2 3 7" xfId="11632"/>
    <cellStyle name="40 % – Zvýraznění6 3 2 3 7 2" xfId="2682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13" xfId="48445"/>
    <cellStyle name="40 % – Zvýraznění6 3 2 4 2" xfId="5580"/>
    <cellStyle name="40 % – Zvýraznění6 3 2 4 2 2" xfId="10397"/>
    <cellStyle name="40 % – Zvýraznění6 3 2 4 2 2 2" xfId="25613"/>
    <cellStyle name="40 % – Zvýraznění6 3 2 4 2 3" xfId="14314"/>
    <cellStyle name="40 % – Zvýraznění6 3 2 4 2 3 2" xfId="2950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2 9" xfId="48446"/>
    <cellStyle name="40 % – Zvýraznění6 3 2 4 3" xfId="5581"/>
    <cellStyle name="40 % – Zvýraznění6 3 2 4 3 2" xfId="10398"/>
    <cellStyle name="40 % – Zvýraznění6 3 2 4 3 2 2" xfId="25614"/>
    <cellStyle name="40 % – Zvýraznění6 3 2 4 3 3" xfId="14315"/>
    <cellStyle name="40 % – Zvýraznění6 3 2 4 3 3 2" xfId="29504"/>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3 9" xfId="48447"/>
    <cellStyle name="40 % – Zvýraznění6 3 2 4 4" xfId="5582"/>
    <cellStyle name="40 % – Zvýraznění6 3 2 4 4 2" xfId="10399"/>
    <cellStyle name="40 % – Zvýraznění6 3 2 4 4 2 2" xfId="25615"/>
    <cellStyle name="40 % – Zvýraznění6 3 2 4 4 3" xfId="14316"/>
    <cellStyle name="40 % – Zvýraznění6 3 2 4 4 3 2" xfId="29505"/>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4 9" xfId="48448"/>
    <cellStyle name="40 % – Zvýraznění6 3 2 4 5" xfId="5583"/>
    <cellStyle name="40 % – Zvýraznění6 3 2 4 5 2" xfId="11325"/>
    <cellStyle name="40 % – Zvýraznění6 3 2 4 5 2 2" xfId="26525"/>
    <cellStyle name="40 % – Zvýraznění6 3 2 4 5 3" xfId="14317"/>
    <cellStyle name="40 % – Zvýraznění6 3 2 4 5 3 2" xfId="29506"/>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5 9" xfId="48449"/>
    <cellStyle name="40 % – Zvýraznění6 3 2 4 6" xfId="7710"/>
    <cellStyle name="40 % – Zvýraznění6 3 2 4 6 2" xfId="22929"/>
    <cellStyle name="40 % – Zvýraznění6 3 2 4 7" xfId="11633"/>
    <cellStyle name="40 % – Zvýraznění6 3 2 4 7 2" xfId="26829"/>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12" xfId="48450"/>
    <cellStyle name="40 % – Zvýraznění6 3 2 5 2" xfId="5585"/>
    <cellStyle name="40 % – Zvýraznění6 3 2 5 2 2" xfId="10400"/>
    <cellStyle name="40 % – Zvýraznění6 3 2 5 2 2 2" xfId="25616"/>
    <cellStyle name="40 % – Zvýraznění6 3 2 5 2 3" xfId="14319"/>
    <cellStyle name="40 % – Zvýraznění6 3 2 5 2 3 2" xfId="2950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2 9" xfId="48451"/>
    <cellStyle name="40 % – Zvýraznění6 3 2 5 3" xfId="5586"/>
    <cellStyle name="40 % – Zvýraznění6 3 2 5 3 2" xfId="10401"/>
    <cellStyle name="40 % – Zvýraznění6 3 2 5 3 2 2" xfId="25617"/>
    <cellStyle name="40 % – Zvýraznění6 3 2 5 3 3" xfId="14320"/>
    <cellStyle name="40 % – Zvýraznění6 3 2 5 3 3 2" xfId="29509"/>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3 9" xfId="48452"/>
    <cellStyle name="40 % – Zvýraznění6 3 2 5 4" xfId="5587"/>
    <cellStyle name="40 % – Zvýraznění6 3 2 5 4 2" xfId="10402"/>
    <cellStyle name="40 % – Zvýraznění6 3 2 5 4 2 2" xfId="25618"/>
    <cellStyle name="40 % – Zvýraznění6 3 2 5 4 3" xfId="14321"/>
    <cellStyle name="40 % – Zvýraznění6 3 2 5 4 3 2" xfId="29510"/>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4 9" xfId="48453"/>
    <cellStyle name="40 % – Zvýraznění6 3 2 5 5" xfId="7899"/>
    <cellStyle name="40 % – Zvýraznění6 3 2 5 5 2" xfId="23116"/>
    <cellStyle name="40 % – Zvýraznění6 3 2 5 6" xfId="14318"/>
    <cellStyle name="40 % – Zvýraznění6 3 2 5 6 2" xfId="29507"/>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12" xfId="48454"/>
    <cellStyle name="40 % – Zvýraznění6 3 2 6 2" xfId="5589"/>
    <cellStyle name="40 % – Zvýraznění6 3 2 6 2 2" xfId="10403"/>
    <cellStyle name="40 % – Zvýraznění6 3 2 6 2 2 2" xfId="25619"/>
    <cellStyle name="40 % – Zvýraznění6 3 2 6 2 3" xfId="14323"/>
    <cellStyle name="40 % – Zvýraznění6 3 2 6 2 3 2" xfId="29512"/>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2 9" xfId="48455"/>
    <cellStyle name="40 % – Zvýraznění6 3 2 6 3" xfId="5590"/>
    <cellStyle name="40 % – Zvýraznění6 3 2 6 3 2" xfId="10404"/>
    <cellStyle name="40 % – Zvýraznění6 3 2 6 3 2 2" xfId="25620"/>
    <cellStyle name="40 % – Zvýraznění6 3 2 6 3 3" xfId="14324"/>
    <cellStyle name="40 % – Zvýraznění6 3 2 6 3 3 2" xfId="2951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3 9" xfId="48456"/>
    <cellStyle name="40 % – Zvýraznění6 3 2 6 4" xfId="5591"/>
    <cellStyle name="40 % – Zvýraznění6 3 2 6 4 2" xfId="10405"/>
    <cellStyle name="40 % – Zvýraznění6 3 2 6 4 2 2" xfId="25621"/>
    <cellStyle name="40 % – Zvýraznění6 3 2 6 4 3" xfId="14325"/>
    <cellStyle name="40 % – Zvýraznění6 3 2 6 4 3 2" xfId="29514"/>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4 9" xfId="48457"/>
    <cellStyle name="40 % – Zvýraznění6 3 2 6 5" xfId="8273"/>
    <cellStyle name="40 % – Zvýraznění6 3 2 6 5 2" xfId="23489"/>
    <cellStyle name="40 % – Zvýraznění6 3 2 6 6" xfId="14322"/>
    <cellStyle name="40 % – Zvýraznění6 3 2 6 6 2" xfId="29511"/>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12" xfId="48458"/>
    <cellStyle name="40 % – Zvýraznění6 3 2 7 2" xfId="5593"/>
    <cellStyle name="40 % – Zvýraznění6 3 2 7 2 2" xfId="10406"/>
    <cellStyle name="40 % – Zvýraznění6 3 2 7 2 2 2" xfId="25622"/>
    <cellStyle name="40 % – Zvýraznění6 3 2 7 2 3" xfId="14327"/>
    <cellStyle name="40 % – Zvýraznění6 3 2 7 2 3 2" xfId="29516"/>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2 9" xfId="48459"/>
    <cellStyle name="40 % – Zvýraznění6 3 2 7 3" xfId="5594"/>
    <cellStyle name="40 % – Zvýraznění6 3 2 7 3 2" xfId="10407"/>
    <cellStyle name="40 % – Zvýraznění6 3 2 7 3 2 2" xfId="25623"/>
    <cellStyle name="40 % – Zvýraznění6 3 2 7 3 3" xfId="14328"/>
    <cellStyle name="40 % – Zvýraznění6 3 2 7 3 3 2" xfId="29517"/>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3 9" xfId="48460"/>
    <cellStyle name="40 % – Zvýraznění6 3 2 7 4" xfId="5595"/>
    <cellStyle name="40 % – Zvýraznění6 3 2 7 4 2" xfId="10408"/>
    <cellStyle name="40 % – Zvýraznění6 3 2 7 4 2 2" xfId="25624"/>
    <cellStyle name="40 % – Zvýraznění6 3 2 7 4 3" xfId="14329"/>
    <cellStyle name="40 % – Zvýraznění6 3 2 7 4 3 2" xfId="295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4 9" xfId="48461"/>
    <cellStyle name="40 % – Zvýraznění6 3 2 7 5" xfId="8361"/>
    <cellStyle name="40 % – Zvýraznění6 3 2 7 5 2" xfId="23577"/>
    <cellStyle name="40 % – Zvýraznění6 3 2 7 6" xfId="14326"/>
    <cellStyle name="40 % – Zvýraznění6 3 2 7 6 2" xfId="29515"/>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12" xfId="48462"/>
    <cellStyle name="40 % – Zvýraznění6 3 2 8 2" xfId="5597"/>
    <cellStyle name="40 % – Zvýraznění6 3 2 8 2 2" xfId="10409"/>
    <cellStyle name="40 % – Zvýraznění6 3 2 8 2 2 2" xfId="25625"/>
    <cellStyle name="40 % – Zvýraznění6 3 2 8 2 3" xfId="14331"/>
    <cellStyle name="40 % – Zvýraznění6 3 2 8 2 3 2" xfId="29520"/>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2 9" xfId="48463"/>
    <cellStyle name="40 % – Zvýraznění6 3 2 8 3" xfId="5598"/>
    <cellStyle name="40 % – Zvýraznění6 3 2 8 3 2" xfId="10410"/>
    <cellStyle name="40 % – Zvýraznění6 3 2 8 3 2 2" xfId="25626"/>
    <cellStyle name="40 % – Zvýraznění6 3 2 8 3 3" xfId="14332"/>
    <cellStyle name="40 % – Zvýraznění6 3 2 8 3 3 2" xfId="29521"/>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3 9" xfId="48464"/>
    <cellStyle name="40 % – Zvýraznění6 3 2 8 4" xfId="5599"/>
    <cellStyle name="40 % – Zvýraznění6 3 2 8 4 2" xfId="10411"/>
    <cellStyle name="40 % – Zvýraznění6 3 2 8 4 2 2" xfId="25627"/>
    <cellStyle name="40 % – Zvýraznění6 3 2 8 4 3" xfId="14333"/>
    <cellStyle name="40 % – Zvýraznění6 3 2 8 4 3 2" xfId="29522"/>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4 9" xfId="48465"/>
    <cellStyle name="40 % – Zvýraznění6 3 2 8 5" xfId="8444"/>
    <cellStyle name="40 % – Zvýraznění6 3 2 8 5 2" xfId="23660"/>
    <cellStyle name="40 % – Zvýraznění6 3 2 8 6" xfId="14330"/>
    <cellStyle name="40 % – Zvýraznění6 3 2 8 6 2" xfId="29519"/>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3" xfId="14334"/>
    <cellStyle name="40 % – Zvýraznění6 3 2 9 3 2" xfId="29523"/>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 9 9" xfId="48466"/>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3" xfId="14335"/>
    <cellStyle name="40 % – Zvýraznění6 3 21 3 2" xfId="29524"/>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1 9" xfId="48467"/>
    <cellStyle name="40 % – Zvýraznění6 3 22" xfId="7609"/>
    <cellStyle name="40 % – Zvýraznění6 3 22 2" xfId="22828"/>
    <cellStyle name="40 % – Zvýraznění6 3 3" xfId="569"/>
    <cellStyle name="40 % – Zvýraznění6 3 3 10" xfId="5604"/>
    <cellStyle name="40 % – Zvýraznění6 3 3 10 2" xfId="10413"/>
    <cellStyle name="40 % – Zvýraznění6 3 3 10 2 2" xfId="25629"/>
    <cellStyle name="40 % – Zvýraznění6 3 3 10 3" xfId="14336"/>
    <cellStyle name="40 % – Zvýraznění6 3 3 10 3 2" xfId="29525"/>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0 9" xfId="48468"/>
    <cellStyle name="40 % – Zvýraznění6 3 3 11" xfId="5605"/>
    <cellStyle name="40 % – Zvýraznění6 3 3 11 2" xfId="11173"/>
    <cellStyle name="40 % – Zvýraznění6 3 3 11 2 2" xfId="26373"/>
    <cellStyle name="40 % – Zvýraznění6 3 3 11 3" xfId="14337"/>
    <cellStyle name="40 % – Zvýraznění6 3 3 11 3 2" xfId="2952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1 9" xfId="48469"/>
    <cellStyle name="40 % – Zvýraznění6 3 3 12" xfId="7864"/>
    <cellStyle name="40 % – Zvýraznění6 3 3 12 2" xfId="23083"/>
    <cellStyle name="40 % – Zvýraznění6 3 3 13" xfId="11634"/>
    <cellStyle name="40 % – Zvýraznění6 3 3 13 2" xfId="26830"/>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19" xfId="48470"/>
    <cellStyle name="40 % – Zvýraznění6 3 3 2" xfId="5606"/>
    <cellStyle name="40 % – Zvýraznění6 3 3 2 10" xfId="43792"/>
    <cellStyle name="40 % – Zvýraznění6 3 3 2 11" xfId="43793"/>
    <cellStyle name="40 % – Zvýraznění6 3 3 2 12" xfId="48471"/>
    <cellStyle name="40 % – Zvýraznění6 3 3 2 2" xfId="5607"/>
    <cellStyle name="40 % – Zvýraznění6 3 3 2 2 2" xfId="10414"/>
    <cellStyle name="40 % – Zvýraznění6 3 3 2 2 2 2" xfId="25630"/>
    <cellStyle name="40 % – Zvýraznění6 3 3 2 2 3" xfId="14339"/>
    <cellStyle name="40 % – Zvýraznění6 3 3 2 2 3 2" xfId="29528"/>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2 9" xfId="48472"/>
    <cellStyle name="40 % – Zvýraznění6 3 3 2 3" xfId="5608"/>
    <cellStyle name="40 % – Zvýraznění6 3 3 2 3 2" xfId="10415"/>
    <cellStyle name="40 % – Zvýraznění6 3 3 2 3 2 2" xfId="25631"/>
    <cellStyle name="40 % – Zvýraznění6 3 3 2 3 3" xfId="14340"/>
    <cellStyle name="40 % – Zvýraznění6 3 3 2 3 3 2" xfId="29529"/>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3 9" xfId="48473"/>
    <cellStyle name="40 % – Zvýraznění6 3 3 2 4" xfId="5609"/>
    <cellStyle name="40 % – Zvýraznění6 3 3 2 4 2" xfId="10416"/>
    <cellStyle name="40 % – Zvýraznění6 3 3 2 4 2 2" xfId="25632"/>
    <cellStyle name="40 % – Zvýraznění6 3 3 2 4 3" xfId="14341"/>
    <cellStyle name="40 % – Zvýraznění6 3 3 2 4 3 2" xfId="29530"/>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4 9" xfId="48474"/>
    <cellStyle name="40 % – Zvýraznění6 3 3 2 5" xfId="7925"/>
    <cellStyle name="40 % – Zvýraznění6 3 3 2 5 2" xfId="23142"/>
    <cellStyle name="40 % – Zvýraznění6 3 3 2 6" xfId="14338"/>
    <cellStyle name="40 % – Zvýraznění6 3 3 2 6 2" xfId="29527"/>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12" xfId="48475"/>
    <cellStyle name="40 % – Zvýraznění6 3 3 3 2" xfId="5611"/>
    <cellStyle name="40 % – Zvýraznění6 3 3 3 2 2" xfId="10417"/>
    <cellStyle name="40 % – Zvýraznění6 3 3 3 2 2 2" xfId="25633"/>
    <cellStyle name="40 % – Zvýraznění6 3 3 3 2 3" xfId="14343"/>
    <cellStyle name="40 % – Zvýraznění6 3 3 3 2 3 2" xfId="29532"/>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2 9" xfId="48476"/>
    <cellStyle name="40 % – Zvýraznění6 3 3 3 3" xfId="5612"/>
    <cellStyle name="40 % – Zvýraznění6 3 3 3 3 2" xfId="10418"/>
    <cellStyle name="40 % – Zvýraznění6 3 3 3 3 2 2" xfId="25634"/>
    <cellStyle name="40 % – Zvýraznění6 3 3 3 3 3" xfId="14344"/>
    <cellStyle name="40 % – Zvýraznění6 3 3 3 3 3 2" xfId="29533"/>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3 9" xfId="48477"/>
    <cellStyle name="40 % – Zvýraznění6 3 3 3 4" xfId="5613"/>
    <cellStyle name="40 % – Zvýraznění6 3 3 3 4 2" xfId="10419"/>
    <cellStyle name="40 % – Zvýraznění6 3 3 3 4 2 2" xfId="25635"/>
    <cellStyle name="40 % – Zvýraznění6 3 3 3 4 3" xfId="14345"/>
    <cellStyle name="40 % – Zvýraznění6 3 3 3 4 3 2" xfId="29534"/>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4 9" xfId="48478"/>
    <cellStyle name="40 % – Zvýraznění6 3 3 3 5" xfId="8078"/>
    <cellStyle name="40 % – Zvýraznění6 3 3 3 5 2" xfId="23294"/>
    <cellStyle name="40 % – Zvýraznění6 3 3 3 6" xfId="14342"/>
    <cellStyle name="40 % – Zvýraznění6 3 3 3 6 2" xfId="2953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12" xfId="48479"/>
    <cellStyle name="40 % – Zvýraznění6 3 3 4 2" xfId="5615"/>
    <cellStyle name="40 % – Zvýraznění6 3 3 4 2 2" xfId="10420"/>
    <cellStyle name="40 % – Zvýraznění6 3 3 4 2 2 2" xfId="25636"/>
    <cellStyle name="40 % – Zvýraznění6 3 3 4 2 3" xfId="14347"/>
    <cellStyle name="40 % – Zvýraznění6 3 3 4 2 3 2" xfId="2953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2 9" xfId="48480"/>
    <cellStyle name="40 % – Zvýraznění6 3 3 4 3" xfId="5616"/>
    <cellStyle name="40 % – Zvýraznění6 3 3 4 3 2" xfId="10421"/>
    <cellStyle name="40 % – Zvýraznění6 3 3 4 3 2 2" xfId="25637"/>
    <cellStyle name="40 % – Zvýraznění6 3 3 4 3 3" xfId="14348"/>
    <cellStyle name="40 % – Zvýraznění6 3 3 4 3 3 2" xfId="29537"/>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3 9" xfId="48481"/>
    <cellStyle name="40 % – Zvýraznění6 3 3 4 4" xfId="5617"/>
    <cellStyle name="40 % – Zvýraznění6 3 3 4 4 2" xfId="10422"/>
    <cellStyle name="40 % – Zvýraznění6 3 3 4 4 2 2" xfId="25638"/>
    <cellStyle name="40 % – Zvýraznění6 3 3 4 4 3" xfId="14349"/>
    <cellStyle name="40 % – Zvýraznění6 3 3 4 4 3 2" xfId="29538"/>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4 9" xfId="48482"/>
    <cellStyle name="40 % – Zvýraznění6 3 3 4 5" xfId="8158"/>
    <cellStyle name="40 % – Zvýraznění6 3 3 4 5 2" xfId="23374"/>
    <cellStyle name="40 % – Zvýraznění6 3 3 4 6" xfId="14346"/>
    <cellStyle name="40 % – Zvýraznění6 3 3 4 6 2" xfId="29535"/>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12" xfId="48483"/>
    <cellStyle name="40 % – Zvýraznění6 3 3 5 2" xfId="5619"/>
    <cellStyle name="40 % – Zvýraznění6 3 3 5 2 2" xfId="10423"/>
    <cellStyle name="40 % – Zvýraznění6 3 3 5 2 2 2" xfId="25639"/>
    <cellStyle name="40 % – Zvýraznění6 3 3 5 2 3" xfId="14351"/>
    <cellStyle name="40 % – Zvýraznění6 3 3 5 2 3 2" xfId="29540"/>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2 9" xfId="48484"/>
    <cellStyle name="40 % – Zvýraznění6 3 3 5 3" xfId="5620"/>
    <cellStyle name="40 % – Zvýraznění6 3 3 5 3 2" xfId="10424"/>
    <cellStyle name="40 % – Zvýraznění6 3 3 5 3 2 2" xfId="25640"/>
    <cellStyle name="40 % – Zvýraznění6 3 3 5 3 3" xfId="14352"/>
    <cellStyle name="40 % – Zvýraznění6 3 3 5 3 3 2" xfId="295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3 9" xfId="48485"/>
    <cellStyle name="40 % – Zvýraznění6 3 3 5 4" xfId="5621"/>
    <cellStyle name="40 % – Zvýraznění6 3 3 5 4 2" xfId="10425"/>
    <cellStyle name="40 % – Zvýraznění6 3 3 5 4 2 2" xfId="25641"/>
    <cellStyle name="40 % – Zvýraznění6 3 3 5 4 3" xfId="14353"/>
    <cellStyle name="40 % – Zvýraznění6 3 3 5 4 3 2" xfId="29542"/>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4 9" xfId="48486"/>
    <cellStyle name="40 % – Zvýraznění6 3 3 5 5" xfId="8240"/>
    <cellStyle name="40 % – Zvýraznění6 3 3 5 5 2" xfId="23456"/>
    <cellStyle name="40 % – Zvýraznění6 3 3 5 6" xfId="14350"/>
    <cellStyle name="40 % – Zvýraznění6 3 3 5 6 2" xfId="29539"/>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12" xfId="48487"/>
    <cellStyle name="40 % – Zvýraznění6 3 3 6 2" xfId="5623"/>
    <cellStyle name="40 % – Zvýraznění6 3 3 6 2 2" xfId="10426"/>
    <cellStyle name="40 % – Zvýraznění6 3 3 6 2 2 2" xfId="25642"/>
    <cellStyle name="40 % – Zvýraznění6 3 3 6 2 3" xfId="14355"/>
    <cellStyle name="40 % – Zvýraznění6 3 3 6 2 3 2" xfId="29544"/>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2 9" xfId="48488"/>
    <cellStyle name="40 % – Zvýraznění6 3 3 6 3" xfId="5624"/>
    <cellStyle name="40 % – Zvýraznění6 3 3 6 3 2" xfId="10427"/>
    <cellStyle name="40 % – Zvýraznění6 3 3 6 3 2 2" xfId="25643"/>
    <cellStyle name="40 % – Zvýraznění6 3 3 6 3 3" xfId="14356"/>
    <cellStyle name="40 % – Zvýraznění6 3 3 6 3 3 2" xfId="29545"/>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3 9" xfId="48489"/>
    <cellStyle name="40 % – Zvýraznění6 3 3 6 4" xfId="5625"/>
    <cellStyle name="40 % – Zvýraznění6 3 3 6 4 2" xfId="10428"/>
    <cellStyle name="40 % – Zvýraznění6 3 3 6 4 2 2" xfId="25644"/>
    <cellStyle name="40 % – Zvýraznění6 3 3 6 4 3" xfId="14357"/>
    <cellStyle name="40 % – Zvýraznění6 3 3 6 4 3 2" xfId="2954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4 9" xfId="48490"/>
    <cellStyle name="40 % – Zvýraznění6 3 3 6 5" xfId="8333"/>
    <cellStyle name="40 % – Zvýraznění6 3 3 6 5 2" xfId="23549"/>
    <cellStyle name="40 % – Zvýraznění6 3 3 6 6" xfId="14354"/>
    <cellStyle name="40 % – Zvýraznění6 3 3 6 6 2" xfId="29543"/>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12" xfId="48491"/>
    <cellStyle name="40 % – Zvýraznění6 3 3 7 2" xfId="5627"/>
    <cellStyle name="40 % – Zvýraznění6 3 3 7 2 2" xfId="10429"/>
    <cellStyle name="40 % – Zvýraznění6 3 3 7 2 2 2" xfId="25645"/>
    <cellStyle name="40 % – Zvýraznění6 3 3 7 2 3" xfId="14359"/>
    <cellStyle name="40 % – Zvýraznění6 3 3 7 2 3 2" xfId="29548"/>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2 9" xfId="48492"/>
    <cellStyle name="40 % – Zvýraznění6 3 3 7 3" xfId="5628"/>
    <cellStyle name="40 % – Zvýraznění6 3 3 7 3 2" xfId="10430"/>
    <cellStyle name="40 % – Zvýraznění6 3 3 7 3 2 2" xfId="25646"/>
    <cellStyle name="40 % – Zvýraznění6 3 3 7 3 3" xfId="14360"/>
    <cellStyle name="40 % – Zvýraznění6 3 3 7 3 3 2" xfId="29549"/>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3 9" xfId="48493"/>
    <cellStyle name="40 % – Zvýraznění6 3 3 7 4" xfId="5629"/>
    <cellStyle name="40 % – Zvýraznění6 3 3 7 4 2" xfId="10431"/>
    <cellStyle name="40 % – Zvýraznění6 3 3 7 4 2 2" xfId="25647"/>
    <cellStyle name="40 % – Zvýraznění6 3 3 7 4 3" xfId="14361"/>
    <cellStyle name="40 % – Zvýraznění6 3 3 7 4 3 2" xfId="29550"/>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4 9" xfId="48494"/>
    <cellStyle name="40 % – Zvýraznění6 3 3 7 5" xfId="8416"/>
    <cellStyle name="40 % – Zvýraznění6 3 3 7 5 2" xfId="23632"/>
    <cellStyle name="40 % – Zvýraznění6 3 3 7 6" xfId="14358"/>
    <cellStyle name="40 % – Zvýraznění6 3 3 7 6 2" xfId="29547"/>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3" xfId="14362"/>
    <cellStyle name="40 % – Zvýraznění6 3 3 8 3 2" xfId="29551"/>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8 9" xfId="48495"/>
    <cellStyle name="40 % – Zvýraznění6 3 3 9" xfId="5631"/>
    <cellStyle name="40 % – Zvýraznění6 3 3 9 2" xfId="10433"/>
    <cellStyle name="40 % – Zvýraznění6 3 3 9 2 2" xfId="25649"/>
    <cellStyle name="40 % – Zvýraznění6 3 3 9 3" xfId="14363"/>
    <cellStyle name="40 % – Zvýraznění6 3 3 9 3 2" xfId="29552"/>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3 9 9" xfId="48496"/>
    <cellStyle name="40 % – Zvýraznění6 3 4" xfId="570"/>
    <cellStyle name="40 % – Zvýraznění6 3 4 10" xfId="19241"/>
    <cellStyle name="40 % – Zvýraznění6 3 4 11" xfId="43844"/>
    <cellStyle name="40 % – Zvýraznění6 3 4 12" xfId="43845"/>
    <cellStyle name="40 % – Zvýraznění6 3 4 13" xfId="48497"/>
    <cellStyle name="40 % – Zvýraznění6 3 4 2" xfId="5632"/>
    <cellStyle name="40 % – Zvýraznění6 3 4 2 2" xfId="10434"/>
    <cellStyle name="40 % – Zvýraznění6 3 4 2 2 2" xfId="25650"/>
    <cellStyle name="40 % – Zvýraznění6 3 4 2 3" xfId="14364"/>
    <cellStyle name="40 % – Zvýraznění6 3 4 2 3 2" xfId="29553"/>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2 9" xfId="48498"/>
    <cellStyle name="40 % – Zvýraznění6 3 4 3" xfId="5633"/>
    <cellStyle name="40 % – Zvýraznění6 3 4 3 2" xfId="10435"/>
    <cellStyle name="40 % – Zvýraznění6 3 4 3 2 2" xfId="25651"/>
    <cellStyle name="40 % – Zvýraznění6 3 4 3 3" xfId="14365"/>
    <cellStyle name="40 % – Zvýraznění6 3 4 3 3 2" xfId="29554"/>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3 9" xfId="48499"/>
    <cellStyle name="40 % – Zvýraznění6 3 4 4" xfId="5634"/>
    <cellStyle name="40 % – Zvýraznění6 3 4 4 2" xfId="10436"/>
    <cellStyle name="40 % – Zvýraznění6 3 4 4 2 2" xfId="25652"/>
    <cellStyle name="40 % – Zvýraznění6 3 4 4 3" xfId="14366"/>
    <cellStyle name="40 % – Zvýraznění6 3 4 4 3 2" xfId="29555"/>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4 9" xfId="48500"/>
    <cellStyle name="40 % – Zvýraznění6 3 4 5" xfId="5635"/>
    <cellStyle name="40 % – Zvýraznění6 3 4 5 2" xfId="11080"/>
    <cellStyle name="40 % – Zvýraznění6 3 4 5 2 2" xfId="26280"/>
    <cellStyle name="40 % – Zvýraznění6 3 4 5 3" xfId="14367"/>
    <cellStyle name="40 % – Zvýraznění6 3 4 5 3 2" xfId="29556"/>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5 9" xfId="48501"/>
    <cellStyle name="40 % – Zvýraznění6 3 4 6" xfId="7820"/>
    <cellStyle name="40 % – Zvýraznění6 3 4 6 2" xfId="23039"/>
    <cellStyle name="40 % – Zvýraznění6 3 4 7" xfId="11635"/>
    <cellStyle name="40 % – Zvýraznění6 3 4 7 2" xfId="26831"/>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13" xfId="48502"/>
    <cellStyle name="40 % – Zvýraznění6 3 5 2" xfId="5636"/>
    <cellStyle name="40 % – Zvýraznění6 3 5 2 2" xfId="10437"/>
    <cellStyle name="40 % – Zvýraznění6 3 5 2 2 2" xfId="25653"/>
    <cellStyle name="40 % – Zvýraznění6 3 5 2 3" xfId="14368"/>
    <cellStyle name="40 % – Zvýraznění6 3 5 2 3 2" xfId="29557"/>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2 9" xfId="48503"/>
    <cellStyle name="40 % – Zvýraznění6 3 5 3" xfId="5637"/>
    <cellStyle name="40 % – Zvýraznění6 3 5 3 2" xfId="10438"/>
    <cellStyle name="40 % – Zvýraznění6 3 5 3 2 2" xfId="25654"/>
    <cellStyle name="40 % – Zvýraznění6 3 5 3 3" xfId="14369"/>
    <cellStyle name="40 % – Zvýraznění6 3 5 3 3 2" xfId="29558"/>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3 9" xfId="48504"/>
    <cellStyle name="40 % – Zvýraznění6 3 5 4" xfId="5638"/>
    <cellStyle name="40 % – Zvýraznění6 3 5 4 2" xfId="10439"/>
    <cellStyle name="40 % – Zvýraznění6 3 5 4 2 2" xfId="25655"/>
    <cellStyle name="40 % – Zvýraznění6 3 5 4 3" xfId="14370"/>
    <cellStyle name="40 % – Zvýraznění6 3 5 4 3 2" xfId="29559"/>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4 9" xfId="48505"/>
    <cellStyle name="40 % – Zvýraznění6 3 5 5" xfId="5639"/>
    <cellStyle name="40 % – Zvýraznění6 3 5 5 2" xfId="11267"/>
    <cellStyle name="40 % – Zvýraznění6 3 5 5 2 2" xfId="26467"/>
    <cellStyle name="40 % – Zvýraznění6 3 5 5 3" xfId="14371"/>
    <cellStyle name="40 % – Zvýraznění6 3 5 5 3 2" xfId="29560"/>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5 9" xfId="48506"/>
    <cellStyle name="40 % – Zvýraznění6 3 5 6" xfId="7704"/>
    <cellStyle name="40 % – Zvýraznění6 3 5 6 2" xfId="22923"/>
    <cellStyle name="40 % – Zvýraznění6 3 5 7" xfId="11636"/>
    <cellStyle name="40 % – Zvýraznění6 3 5 7 2" xfId="26832"/>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12" xfId="48507"/>
    <cellStyle name="40 % – Zvýraznění6 3 6 2" xfId="5641"/>
    <cellStyle name="40 % – Zvýraznění6 3 6 2 2" xfId="10440"/>
    <cellStyle name="40 % – Zvýraznění6 3 6 2 2 2" xfId="25656"/>
    <cellStyle name="40 % – Zvýraznění6 3 6 2 3" xfId="14373"/>
    <cellStyle name="40 % – Zvýraznění6 3 6 2 3 2" xfId="29562"/>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2 9" xfId="48508"/>
    <cellStyle name="40 % – Zvýraznění6 3 6 3" xfId="5642"/>
    <cellStyle name="40 % – Zvýraznění6 3 6 3 2" xfId="10441"/>
    <cellStyle name="40 % – Zvýraznění6 3 6 3 2 2" xfId="25657"/>
    <cellStyle name="40 % – Zvýraznění6 3 6 3 3" xfId="14374"/>
    <cellStyle name="40 % – Zvýraznění6 3 6 3 3 2" xfId="29563"/>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3 9" xfId="48509"/>
    <cellStyle name="40 % – Zvýraznění6 3 6 4" xfId="5643"/>
    <cellStyle name="40 % – Zvýraznění6 3 6 4 2" xfId="10442"/>
    <cellStyle name="40 % – Zvýraznění6 3 6 4 2 2" xfId="25658"/>
    <cellStyle name="40 % – Zvýraznění6 3 6 4 3" xfId="14375"/>
    <cellStyle name="40 % – Zvýraznění6 3 6 4 3 2" xfId="29564"/>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4 9" xfId="48510"/>
    <cellStyle name="40 % – Zvýraznění6 3 6 5" xfId="8025"/>
    <cellStyle name="40 % – Zvýraznění6 3 6 5 2" xfId="23241"/>
    <cellStyle name="40 % – Zvýraznění6 3 6 6" xfId="14372"/>
    <cellStyle name="40 % – Zvýraznění6 3 6 6 2" xfId="2956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12" xfId="48511"/>
    <cellStyle name="40 % – Zvýraznění6 3 7 2" xfId="5645"/>
    <cellStyle name="40 % – Zvýraznění6 3 7 2 2" xfId="10443"/>
    <cellStyle name="40 % – Zvýraznění6 3 7 2 2 2" xfId="25659"/>
    <cellStyle name="40 % – Zvýraznění6 3 7 2 3" xfId="14377"/>
    <cellStyle name="40 % – Zvýraznění6 3 7 2 3 2" xfId="2956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2 9" xfId="48512"/>
    <cellStyle name="40 % – Zvýraznění6 3 7 3" xfId="5646"/>
    <cellStyle name="40 % – Zvýraznění6 3 7 3 2" xfId="10444"/>
    <cellStyle name="40 % – Zvýraznění6 3 7 3 2 2" xfId="25660"/>
    <cellStyle name="40 % – Zvýraznění6 3 7 3 3" xfId="14378"/>
    <cellStyle name="40 % – Zvýraznění6 3 7 3 3 2" xfId="29567"/>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3 9" xfId="48513"/>
    <cellStyle name="40 % – Zvýraznění6 3 7 4" xfId="5647"/>
    <cellStyle name="40 % – Zvýraznění6 3 7 4 2" xfId="10445"/>
    <cellStyle name="40 % – Zvýraznění6 3 7 4 2 2" xfId="25661"/>
    <cellStyle name="40 % – Zvýraznění6 3 7 4 3" xfId="14379"/>
    <cellStyle name="40 % – Zvýraznění6 3 7 4 3 2" xfId="29568"/>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4 9" xfId="48514"/>
    <cellStyle name="40 % – Zvýraznění6 3 7 5" xfId="7947"/>
    <cellStyle name="40 % – Zvýraznění6 3 7 5 2" xfId="23164"/>
    <cellStyle name="40 % – Zvýraznění6 3 7 6" xfId="14376"/>
    <cellStyle name="40 % – Zvýraznění6 3 7 6 2" xfId="29565"/>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12" xfId="48515"/>
    <cellStyle name="40 % – Zvýraznění6 3 8 2" xfId="5649"/>
    <cellStyle name="40 % – Zvýraznění6 3 8 2 2" xfId="10446"/>
    <cellStyle name="40 % – Zvýraznění6 3 8 2 2 2" xfId="25662"/>
    <cellStyle name="40 % – Zvýraznění6 3 8 2 3" xfId="14381"/>
    <cellStyle name="40 % – Zvýraznění6 3 8 2 3 2" xfId="29570"/>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2 9" xfId="48516"/>
    <cellStyle name="40 % – Zvýraznění6 3 8 3" xfId="5650"/>
    <cellStyle name="40 % – Zvýraznění6 3 8 3 2" xfId="10447"/>
    <cellStyle name="40 % – Zvýraznění6 3 8 3 2 2" xfId="25663"/>
    <cellStyle name="40 % – Zvýraznění6 3 8 3 3" xfId="14382"/>
    <cellStyle name="40 % – Zvýraznění6 3 8 3 3 2" xfId="2957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3 9" xfId="48517"/>
    <cellStyle name="40 % – Zvýraznění6 3 8 4" xfId="5651"/>
    <cellStyle name="40 % – Zvýraznění6 3 8 4 2" xfId="10448"/>
    <cellStyle name="40 % – Zvýraznění6 3 8 4 2 2" xfId="25664"/>
    <cellStyle name="40 % – Zvýraznění6 3 8 4 3" xfId="14383"/>
    <cellStyle name="40 % – Zvýraznění6 3 8 4 3 2" xfId="29572"/>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4 9" xfId="48518"/>
    <cellStyle name="40 % – Zvýraznění6 3 8 5" xfId="8192"/>
    <cellStyle name="40 % – Zvýraznění6 3 8 5 2" xfId="23408"/>
    <cellStyle name="40 % – Zvýraznění6 3 8 6" xfId="14380"/>
    <cellStyle name="40 % – Zvýraznění6 3 8 6 2" xfId="29569"/>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12" xfId="48519"/>
    <cellStyle name="40 % – Zvýraznění6 3 9 2" xfId="5653"/>
    <cellStyle name="40 % – Zvýraznění6 3 9 2 2" xfId="10449"/>
    <cellStyle name="40 % – Zvýraznění6 3 9 2 2 2" xfId="25665"/>
    <cellStyle name="40 % – Zvýraznění6 3 9 2 3" xfId="14385"/>
    <cellStyle name="40 % – Zvýraznění6 3 9 2 3 2" xfId="29574"/>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2 9" xfId="48520"/>
    <cellStyle name="40 % – Zvýraznění6 3 9 3" xfId="5654"/>
    <cellStyle name="40 % – Zvýraznění6 3 9 3 2" xfId="10450"/>
    <cellStyle name="40 % – Zvýraznění6 3 9 3 2 2" xfId="25666"/>
    <cellStyle name="40 % – Zvýraznění6 3 9 3 3" xfId="14386"/>
    <cellStyle name="40 % – Zvýraznění6 3 9 3 3 2" xfId="29575"/>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3 9" xfId="48521"/>
    <cellStyle name="40 % – Zvýraznění6 3 9 4" xfId="5655"/>
    <cellStyle name="40 % – Zvýraznění6 3 9 4 2" xfId="10451"/>
    <cellStyle name="40 % – Zvýraznění6 3 9 4 2 2" xfId="25667"/>
    <cellStyle name="40 % – Zvýraznění6 3 9 4 3" xfId="14387"/>
    <cellStyle name="40 % – Zvýraznění6 3 9 4 3 2" xfId="2957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4 9" xfId="48522"/>
    <cellStyle name="40 % – Zvýraznění6 3 9 5" xfId="8285"/>
    <cellStyle name="40 % – Zvýraznění6 3 9 5 2" xfId="23501"/>
    <cellStyle name="40 % – Zvýraznění6 3 9 6" xfId="14384"/>
    <cellStyle name="40 % – Zvýraznění6 3 9 6 2" xfId="29573"/>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3" xfId="14388"/>
    <cellStyle name="40 % – Zvýraznění6 4 10 3 2" xfId="29577"/>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0 9" xfId="48523"/>
    <cellStyle name="40 % – Zvýraznění6 4 11" xfId="5657"/>
    <cellStyle name="40 % – Zvýraznění6 4 11 2" xfId="10453"/>
    <cellStyle name="40 % – Zvýraznění6 4 11 2 2" xfId="25669"/>
    <cellStyle name="40 % – Zvýraznění6 4 11 3" xfId="14389"/>
    <cellStyle name="40 % – Zvýraznění6 4 11 3 2" xfId="29578"/>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1 9" xfId="48524"/>
    <cellStyle name="40 % – Zvýraznění6 4 12" xfId="5658"/>
    <cellStyle name="40 % – Zvýraznění6 4 12 2" xfId="10454"/>
    <cellStyle name="40 % – Zvýraznění6 4 12 2 2" xfId="25670"/>
    <cellStyle name="40 % – Zvýraznění6 4 12 3" xfId="14390"/>
    <cellStyle name="40 % – Zvýraznění6 4 12 3 2" xfId="29579"/>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2 9" xfId="48525"/>
    <cellStyle name="40 % – Zvýraznění6 4 13" xfId="5659"/>
    <cellStyle name="40 % – Zvýraznění6 4 13 2" xfId="11216"/>
    <cellStyle name="40 % – Zvýraznění6 4 13 2 2" xfId="26416"/>
    <cellStyle name="40 % – Zvýraznění6 4 13 3" xfId="14391"/>
    <cellStyle name="40 % – Zvýraznění6 4 13 3 2" xfId="29580"/>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3 9" xfId="48526"/>
    <cellStyle name="40 % – Zvýraznění6 4 14" xfId="7553"/>
    <cellStyle name="40 % – Zvýraznění6 4 14 2" xfId="11384"/>
    <cellStyle name="40 % – Zvýraznění6 4 14 2 2" xfId="26584"/>
    <cellStyle name="40 % – Zvýraznění6 4 14 3" xfId="15179"/>
    <cellStyle name="40 % – Zvýraznění6 4 14 3 2" xfId="3036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4 9" xfId="48527"/>
    <cellStyle name="40 % – Zvýraznění6 4 15" xfId="7625"/>
    <cellStyle name="40 % – Zvýraznění6 4 15 2" xfId="22844"/>
    <cellStyle name="40 % – Zvýraznění6 4 16" xfId="11417"/>
    <cellStyle name="40 % – Zvýraznění6 4 16 2" xfId="26614"/>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3" xfId="14392"/>
    <cellStyle name="40 % – Zvýraznění6 4 2 10 3 2" xfId="29581"/>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0 9" xfId="48528"/>
    <cellStyle name="40 % – Zvýraznění6 4 2 11" xfId="5661"/>
    <cellStyle name="40 % – Zvýraznění6 4 2 11 2" xfId="11158"/>
    <cellStyle name="40 % – Zvýraznění6 4 2 11 2 2" xfId="26358"/>
    <cellStyle name="40 % – Zvýraznění6 4 2 11 3" xfId="14393"/>
    <cellStyle name="40 % – Zvýraznění6 4 2 11 3 2" xfId="29582"/>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1 9" xfId="48529"/>
    <cellStyle name="40 % – Zvýraznění6 4 2 12" xfId="7554"/>
    <cellStyle name="40 % – Zvýraznění6 4 2 12 2" xfId="11385"/>
    <cellStyle name="40 % – Zvýraznění6 4 2 12 2 2" xfId="26585"/>
    <cellStyle name="40 % – Zvýraznění6 4 2 12 3" xfId="15180"/>
    <cellStyle name="40 % – Zvýraznění6 4 2 12 3 2" xfId="30367"/>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2 9" xfId="48530"/>
    <cellStyle name="40 % – Zvýraznění6 4 2 13" xfId="7653"/>
    <cellStyle name="40 % – Zvýraznění6 4 2 13 2" xfId="22872"/>
    <cellStyle name="40 % – Zvýraznění6 4 2 14" xfId="11445"/>
    <cellStyle name="40 % – Zvýraznění6 4 2 14 2" xfId="26642"/>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14" xfId="48531"/>
    <cellStyle name="40 % – Zvýraznění6 4 2 2 2" xfId="5662"/>
    <cellStyle name="40 % – Zvýraznění6 4 2 2 2 2" xfId="10456"/>
    <cellStyle name="40 % – Zvýraznění6 4 2 2 2 2 2" xfId="25672"/>
    <cellStyle name="40 % – Zvýraznění6 4 2 2 2 3" xfId="14394"/>
    <cellStyle name="40 % – Zvýraznění6 4 2 2 2 3 2" xfId="29583"/>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2 9" xfId="48532"/>
    <cellStyle name="40 % – Zvýraznění6 4 2 2 3" xfId="5663"/>
    <cellStyle name="40 % – Zvýraznění6 4 2 2 3 2" xfId="10457"/>
    <cellStyle name="40 % – Zvýraznění6 4 2 2 3 2 2" xfId="25673"/>
    <cellStyle name="40 % – Zvýraznění6 4 2 2 3 3" xfId="14395"/>
    <cellStyle name="40 % – Zvýraznění6 4 2 2 3 3 2" xfId="29584"/>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3 9" xfId="48533"/>
    <cellStyle name="40 % – Zvýraznění6 4 2 2 4" xfId="5664"/>
    <cellStyle name="40 % – Zvýraznění6 4 2 2 4 2" xfId="10458"/>
    <cellStyle name="40 % – Zvýraznění6 4 2 2 4 2 2" xfId="25674"/>
    <cellStyle name="40 % – Zvýraznění6 4 2 2 4 3" xfId="14396"/>
    <cellStyle name="40 % – Zvýraznění6 4 2 2 4 3 2" xfId="29585"/>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4 9" xfId="48534"/>
    <cellStyle name="40 % – Zvýraznění6 4 2 2 5" xfId="5665"/>
    <cellStyle name="40 % – Zvýraznění6 4 2 2 5 2" xfId="11227"/>
    <cellStyle name="40 % – Zvýraznění6 4 2 2 5 2 2" xfId="26427"/>
    <cellStyle name="40 % – Zvýraznění6 4 2 2 5 3" xfId="14397"/>
    <cellStyle name="40 % – Zvýraznění6 4 2 2 5 3 2" xfId="29586"/>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5 9" xfId="48535"/>
    <cellStyle name="40 % – Zvýraznění6 4 2 2 6" xfId="7555"/>
    <cellStyle name="40 % – Zvýraznění6 4 2 2 6 2" xfId="11386"/>
    <cellStyle name="40 % – Zvýraznění6 4 2 2 6 2 2" xfId="26586"/>
    <cellStyle name="40 % – Zvýraznění6 4 2 2 6 3" xfId="15181"/>
    <cellStyle name="40 % – Zvýraznění6 4 2 2 6 3 2" xfId="30368"/>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6 9" xfId="48536"/>
    <cellStyle name="40 % – Zvýraznění6 4 2 2 7" xfId="7681"/>
    <cellStyle name="40 % – Zvýraznění6 4 2 2 7 2" xfId="22900"/>
    <cellStyle name="40 % – Zvýraznění6 4 2 2 8" xfId="11473"/>
    <cellStyle name="40 % – Zvýraznění6 4 2 2 8 2" xfId="26670"/>
    <cellStyle name="40 % – Zvýraznění6 4 2 2 9" xfId="15274"/>
    <cellStyle name="40 % – Zvýraznění6 4 2 2 9 2" xfId="30455"/>
    <cellStyle name="40 % – Zvýraznění6 4 2 20" xfId="48537"/>
    <cellStyle name="40 % – Zvýraznění6 4 2 3" xfId="572"/>
    <cellStyle name="40 % – Zvýraznění6 4 2 3 10" xfId="19243"/>
    <cellStyle name="40 % – Zvýraznění6 4 2 3 11" xfId="43926"/>
    <cellStyle name="40 % – Zvýraznění6 4 2 3 12" xfId="43927"/>
    <cellStyle name="40 % – Zvýraznění6 4 2 3 13" xfId="48538"/>
    <cellStyle name="40 % – Zvýraznění6 4 2 3 2" xfId="5666"/>
    <cellStyle name="40 % – Zvýraznění6 4 2 3 2 2" xfId="10459"/>
    <cellStyle name="40 % – Zvýraznění6 4 2 3 2 2 2" xfId="25675"/>
    <cellStyle name="40 % – Zvýraznění6 4 2 3 2 3" xfId="14398"/>
    <cellStyle name="40 % – Zvýraznění6 4 2 3 2 3 2" xfId="29587"/>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2 9" xfId="48539"/>
    <cellStyle name="40 % – Zvýraznění6 4 2 3 3" xfId="5667"/>
    <cellStyle name="40 % – Zvýraznění6 4 2 3 3 2" xfId="10460"/>
    <cellStyle name="40 % – Zvýraznění6 4 2 3 3 2 2" xfId="25676"/>
    <cellStyle name="40 % – Zvýraznění6 4 2 3 3 3" xfId="14399"/>
    <cellStyle name="40 % – Zvýraznění6 4 2 3 3 3 2" xfId="29588"/>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3 9" xfId="48540"/>
    <cellStyle name="40 % – Zvýraznění6 4 2 3 4" xfId="5668"/>
    <cellStyle name="40 % – Zvýraznění6 4 2 3 4 2" xfId="10461"/>
    <cellStyle name="40 % – Zvýraznění6 4 2 3 4 2 2" xfId="25677"/>
    <cellStyle name="40 % – Zvýraznění6 4 2 3 4 3" xfId="14400"/>
    <cellStyle name="40 % – Zvýraznění6 4 2 3 4 3 2" xfId="29589"/>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4 9" xfId="48541"/>
    <cellStyle name="40 % – Zvýraznění6 4 2 3 5" xfId="5669"/>
    <cellStyle name="40 % – Zvýraznění6 4 2 3 5 2" xfId="11109"/>
    <cellStyle name="40 % – Zvýraznění6 4 2 3 5 2 2" xfId="26309"/>
    <cellStyle name="40 % – Zvýraznění6 4 2 3 5 3" xfId="14401"/>
    <cellStyle name="40 % – Zvýraznění6 4 2 3 5 3 2" xfId="29590"/>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5 9" xfId="48542"/>
    <cellStyle name="40 % – Zvýraznění6 4 2 3 6" xfId="7760"/>
    <cellStyle name="40 % – Zvýraznění6 4 2 3 6 2" xfId="22979"/>
    <cellStyle name="40 % – Zvýraznění6 4 2 3 7" xfId="11637"/>
    <cellStyle name="40 % – Zvýraznění6 4 2 3 7 2" xfId="26833"/>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12" xfId="48543"/>
    <cellStyle name="40 % – Zvýraznění6 4 2 4 2" xfId="5671"/>
    <cellStyle name="40 % – Zvýraznění6 4 2 4 2 2" xfId="10462"/>
    <cellStyle name="40 % – Zvýraznění6 4 2 4 2 2 2" xfId="25678"/>
    <cellStyle name="40 % – Zvýraznění6 4 2 4 2 3" xfId="14403"/>
    <cellStyle name="40 % – Zvýraznění6 4 2 4 2 3 2" xfId="29592"/>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2 9" xfId="48544"/>
    <cellStyle name="40 % – Zvýraznění6 4 2 4 3" xfId="5672"/>
    <cellStyle name="40 % – Zvýraznění6 4 2 4 3 2" xfId="10463"/>
    <cellStyle name="40 % – Zvýraznění6 4 2 4 3 2 2" xfId="25679"/>
    <cellStyle name="40 % – Zvýraznění6 4 2 4 3 3" xfId="14404"/>
    <cellStyle name="40 % – Zvýraznění6 4 2 4 3 3 2" xfId="29593"/>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3 9" xfId="48545"/>
    <cellStyle name="40 % – Zvýraznění6 4 2 4 4" xfId="5673"/>
    <cellStyle name="40 % – Zvýraznění6 4 2 4 4 2" xfId="10464"/>
    <cellStyle name="40 % – Zvýraznění6 4 2 4 4 2 2" xfId="25680"/>
    <cellStyle name="40 % – Zvýraznění6 4 2 4 4 3" xfId="14405"/>
    <cellStyle name="40 % – Zvýraznění6 4 2 4 4 3 2" xfId="29594"/>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4 9" xfId="48546"/>
    <cellStyle name="40 % – Zvýraznění6 4 2 4 5" xfId="8177"/>
    <cellStyle name="40 % – Zvýraznění6 4 2 4 5 2" xfId="23393"/>
    <cellStyle name="40 % – Zvýraznění6 4 2 4 6" xfId="14402"/>
    <cellStyle name="40 % – Zvýraznění6 4 2 4 6 2" xfId="29591"/>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12" xfId="48547"/>
    <cellStyle name="40 % – Zvýraznění6 4 2 5 2" xfId="5675"/>
    <cellStyle name="40 % – Zvýraznění6 4 2 5 2 2" xfId="10465"/>
    <cellStyle name="40 % – Zvýraznění6 4 2 5 2 2 2" xfId="25681"/>
    <cellStyle name="40 % – Zvýraznění6 4 2 5 2 3" xfId="14407"/>
    <cellStyle name="40 % – Zvýraznění6 4 2 5 2 3 2" xfId="29596"/>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2 9" xfId="48548"/>
    <cellStyle name="40 % – Zvýraznění6 4 2 5 3" xfId="5676"/>
    <cellStyle name="40 % – Zvýraznění6 4 2 5 3 2" xfId="10466"/>
    <cellStyle name="40 % – Zvýraznění6 4 2 5 3 2 2" xfId="25682"/>
    <cellStyle name="40 % – Zvýraznění6 4 2 5 3 3" xfId="14408"/>
    <cellStyle name="40 % – Zvýraznění6 4 2 5 3 3 2" xfId="29597"/>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3 9" xfId="48549"/>
    <cellStyle name="40 % – Zvýraznění6 4 2 5 4" xfId="5677"/>
    <cellStyle name="40 % – Zvýraznění6 4 2 5 4 2" xfId="10467"/>
    <cellStyle name="40 % – Zvýraznění6 4 2 5 4 2 2" xfId="25683"/>
    <cellStyle name="40 % – Zvýraznění6 4 2 5 4 3" xfId="14409"/>
    <cellStyle name="40 % – Zvýraznění6 4 2 5 4 3 2" xfId="29598"/>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4 9" xfId="48550"/>
    <cellStyle name="40 % – Zvýraznění6 4 2 5 5" xfId="8259"/>
    <cellStyle name="40 % – Zvýraznění6 4 2 5 5 2" xfId="23475"/>
    <cellStyle name="40 % – Zvýraznění6 4 2 5 6" xfId="14406"/>
    <cellStyle name="40 % – Zvýraznění6 4 2 5 6 2" xfId="29595"/>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12" xfId="48551"/>
    <cellStyle name="40 % – Zvýraznění6 4 2 6 2" xfId="5679"/>
    <cellStyle name="40 % – Zvýraznění6 4 2 6 2 2" xfId="10468"/>
    <cellStyle name="40 % – Zvýraznění6 4 2 6 2 2 2" xfId="25684"/>
    <cellStyle name="40 % – Zvýraznění6 4 2 6 2 3" xfId="14411"/>
    <cellStyle name="40 % – Zvýraznění6 4 2 6 2 3 2" xfId="29600"/>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2 9" xfId="48552"/>
    <cellStyle name="40 % – Zvýraznění6 4 2 6 3" xfId="5680"/>
    <cellStyle name="40 % – Zvýraznění6 4 2 6 3 2" xfId="10469"/>
    <cellStyle name="40 % – Zvýraznění6 4 2 6 3 2 2" xfId="25685"/>
    <cellStyle name="40 % – Zvýraznění6 4 2 6 3 3" xfId="14412"/>
    <cellStyle name="40 % – Zvýraznění6 4 2 6 3 3 2" xfId="29601"/>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3 9" xfId="48553"/>
    <cellStyle name="40 % – Zvýraznění6 4 2 6 4" xfId="5681"/>
    <cellStyle name="40 % – Zvýraznění6 4 2 6 4 2" xfId="10470"/>
    <cellStyle name="40 % – Zvýraznění6 4 2 6 4 2 2" xfId="25686"/>
    <cellStyle name="40 % – Zvýraznění6 4 2 6 4 3" xfId="14413"/>
    <cellStyle name="40 % – Zvýraznění6 4 2 6 4 3 2" xfId="29602"/>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4 9" xfId="48554"/>
    <cellStyle name="40 % – Zvýraznění6 4 2 6 5" xfId="8347"/>
    <cellStyle name="40 % – Zvýraznění6 4 2 6 5 2" xfId="23563"/>
    <cellStyle name="40 % – Zvýraznění6 4 2 6 6" xfId="14410"/>
    <cellStyle name="40 % – Zvýraznění6 4 2 6 6 2" xfId="29599"/>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12" xfId="48555"/>
    <cellStyle name="40 % – Zvýraznění6 4 2 7 2" xfId="5683"/>
    <cellStyle name="40 % – Zvýraznění6 4 2 7 2 2" xfId="10471"/>
    <cellStyle name="40 % – Zvýraznění6 4 2 7 2 2 2" xfId="25687"/>
    <cellStyle name="40 % – Zvýraznění6 4 2 7 2 3" xfId="14415"/>
    <cellStyle name="40 % – Zvýraznění6 4 2 7 2 3 2" xfId="29604"/>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2 9" xfId="48556"/>
    <cellStyle name="40 % – Zvýraznění6 4 2 7 3" xfId="5684"/>
    <cellStyle name="40 % – Zvýraznění6 4 2 7 3 2" xfId="10472"/>
    <cellStyle name="40 % – Zvýraznění6 4 2 7 3 2 2" xfId="25688"/>
    <cellStyle name="40 % – Zvýraznění6 4 2 7 3 3" xfId="14416"/>
    <cellStyle name="40 % – Zvýraznění6 4 2 7 3 3 2" xfId="29605"/>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3 9" xfId="48557"/>
    <cellStyle name="40 % – Zvýraznění6 4 2 7 4" xfId="5685"/>
    <cellStyle name="40 % – Zvýraznění6 4 2 7 4 2" xfId="10473"/>
    <cellStyle name="40 % – Zvýraznění6 4 2 7 4 2 2" xfId="25689"/>
    <cellStyle name="40 % – Zvýraznění6 4 2 7 4 3" xfId="14417"/>
    <cellStyle name="40 % – Zvýraznění6 4 2 7 4 3 2" xfId="29606"/>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4 9" xfId="48558"/>
    <cellStyle name="40 % – Zvýraznění6 4 2 7 5" xfId="8430"/>
    <cellStyle name="40 % – Zvýraznění6 4 2 7 5 2" xfId="23646"/>
    <cellStyle name="40 % – Zvýraznění6 4 2 7 6" xfId="14414"/>
    <cellStyle name="40 % – Zvýraznění6 4 2 7 6 2" xfId="29603"/>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3" xfId="14418"/>
    <cellStyle name="40 % – Zvýraznění6 4 2 8 3 2" xfId="29607"/>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8 9" xfId="48559"/>
    <cellStyle name="40 % – Zvýraznění6 4 2 9" xfId="5687"/>
    <cellStyle name="40 % – Zvýraznění6 4 2 9 2" xfId="10475"/>
    <cellStyle name="40 % – Zvýraznění6 4 2 9 2 2" xfId="25691"/>
    <cellStyle name="40 % – Zvýraznění6 4 2 9 3" xfId="14419"/>
    <cellStyle name="40 % – Zvýraznění6 4 2 9 3 2" xfId="29608"/>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 9 9" xfId="48560"/>
    <cellStyle name="40 % – Zvýraznění6 4 20" xfId="43972"/>
    <cellStyle name="40 % – Zvýraznění6 4 21" xfId="43973"/>
    <cellStyle name="40 % – Zvýraznění6 4 22" xfId="48561"/>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14" xfId="48562"/>
    <cellStyle name="40 % – Zvýraznění6 4 3 2" xfId="573"/>
    <cellStyle name="40 % – Zvýraznění6 4 3 2 10" xfId="48563"/>
    <cellStyle name="40 % – Zvýraznění6 4 3 2 2" xfId="5688"/>
    <cellStyle name="40 % – Zvýraznění6 4 3 2 2 2" xfId="11198"/>
    <cellStyle name="40 % – Zvýraznění6 4 3 2 2 2 2" xfId="26398"/>
    <cellStyle name="40 % – Zvýraznění6 4 3 2 2 3" xfId="14420"/>
    <cellStyle name="40 % – Zvýraznění6 4 3 2 2 3 2" xfId="29609"/>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2 9" xfId="48564"/>
    <cellStyle name="40 % – Zvýraznění6 4 3 2 3" xfId="7746"/>
    <cellStyle name="40 % – Zvýraznění6 4 3 2 3 2" xfId="22965"/>
    <cellStyle name="40 % – Zvýraznění6 4 3 2 4" xfId="11638"/>
    <cellStyle name="40 % – Zvýraznění6 4 3 2 4 2" xfId="26834"/>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3" xfId="14421"/>
    <cellStyle name="40 % – Zvýraznění6 4 3 3 3 2" xfId="29610"/>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3 9" xfId="48565"/>
    <cellStyle name="40 % – Zvýraznění6 4 3 4" xfId="5690"/>
    <cellStyle name="40 % – Zvýraznění6 4 3 4 2" xfId="10477"/>
    <cellStyle name="40 % – Zvýraznění6 4 3 4 2 2" xfId="25693"/>
    <cellStyle name="40 % – Zvýraznění6 4 3 4 3" xfId="14422"/>
    <cellStyle name="40 % – Zvýraznění6 4 3 4 3 2" xfId="29611"/>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4 9" xfId="48566"/>
    <cellStyle name="40 % – Zvýraznění6 4 3 5" xfId="5691"/>
    <cellStyle name="40 % – Zvýraznění6 4 3 5 2" xfId="11131"/>
    <cellStyle name="40 % – Zvýraznění6 4 3 5 2 2" xfId="26331"/>
    <cellStyle name="40 % – Zvýraznění6 4 3 5 3" xfId="14423"/>
    <cellStyle name="40 % – Zvýraznění6 4 3 5 3 2" xfId="29612"/>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5 9" xfId="48567"/>
    <cellStyle name="40 % – Zvýraznění6 4 3 6" xfId="7556"/>
    <cellStyle name="40 % – Zvýraznění6 4 3 6 2" xfId="11387"/>
    <cellStyle name="40 % – Zvýraznění6 4 3 6 2 2" xfId="26587"/>
    <cellStyle name="40 % – Zvýraznění6 4 3 6 3" xfId="15182"/>
    <cellStyle name="40 % – Zvýraznění6 4 3 6 3 2" xfId="30369"/>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6 9" xfId="48568"/>
    <cellStyle name="40 % – Zvýraznění6 4 3 7" xfId="7639"/>
    <cellStyle name="40 % – Zvýraznění6 4 3 7 2" xfId="22858"/>
    <cellStyle name="40 % – Zvýraznění6 4 3 8" xfId="11431"/>
    <cellStyle name="40 % – Zvýraznění6 4 3 8 2" xfId="26628"/>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14" xfId="48569"/>
    <cellStyle name="40 % – Zvýraznění6 4 4 2" xfId="5692"/>
    <cellStyle name="40 % – Zvýraznění6 4 4 2 2" xfId="10478"/>
    <cellStyle name="40 % – Zvýraznění6 4 4 2 2 2" xfId="25694"/>
    <cellStyle name="40 % – Zvýraznění6 4 4 2 3" xfId="14424"/>
    <cellStyle name="40 % – Zvýraznění6 4 4 2 3 2" xfId="29613"/>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2 9" xfId="48570"/>
    <cellStyle name="40 % – Zvýraznění6 4 4 3" xfId="5693"/>
    <cellStyle name="40 % – Zvýraznění6 4 4 3 2" xfId="10479"/>
    <cellStyle name="40 % – Zvýraznění6 4 4 3 2 2" xfId="25695"/>
    <cellStyle name="40 % – Zvýraznění6 4 4 3 3" xfId="14425"/>
    <cellStyle name="40 % – Zvýraznění6 4 4 3 3 2" xfId="29614"/>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3 9" xfId="48571"/>
    <cellStyle name="40 % – Zvýraznění6 4 4 4" xfId="5694"/>
    <cellStyle name="40 % – Zvýraznění6 4 4 4 2" xfId="10480"/>
    <cellStyle name="40 % – Zvýraznění6 4 4 4 2 2" xfId="25696"/>
    <cellStyle name="40 % – Zvýraznění6 4 4 4 3" xfId="14426"/>
    <cellStyle name="40 % – Zvýraznění6 4 4 4 3 2" xfId="29615"/>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4 9" xfId="48572"/>
    <cellStyle name="40 % – Zvýraznění6 4 4 5" xfId="5695"/>
    <cellStyle name="40 % – Zvýraznění6 4 4 5 2" xfId="11107"/>
    <cellStyle name="40 % – Zvýraznění6 4 4 5 2 2" xfId="26307"/>
    <cellStyle name="40 % – Zvýraznění6 4 4 5 3" xfId="14427"/>
    <cellStyle name="40 % – Zvýraznění6 4 4 5 3 2" xfId="29616"/>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5 9" xfId="48573"/>
    <cellStyle name="40 % – Zvýraznění6 4 4 6" xfId="7557"/>
    <cellStyle name="40 % – Zvýraznění6 4 4 6 2" xfId="11388"/>
    <cellStyle name="40 % – Zvýraznění6 4 4 6 2 2" xfId="26588"/>
    <cellStyle name="40 % – Zvýraznění6 4 4 6 3" xfId="15183"/>
    <cellStyle name="40 % – Zvýraznění6 4 4 6 3 2" xfId="30370"/>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6 9" xfId="48574"/>
    <cellStyle name="40 % – Zvýraznění6 4 4 7" xfId="7667"/>
    <cellStyle name="40 % – Zvýraznění6 4 4 7 2" xfId="22886"/>
    <cellStyle name="40 % – Zvýraznění6 4 4 8" xfId="11459"/>
    <cellStyle name="40 % – Zvýraznění6 4 4 8 2" xfId="26656"/>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13" xfId="48575"/>
    <cellStyle name="40 % – Zvýraznění6 4 5 2" xfId="5696"/>
    <cellStyle name="40 % – Zvýraznění6 4 5 2 2" xfId="10481"/>
    <cellStyle name="40 % – Zvýraznění6 4 5 2 2 2" xfId="25697"/>
    <cellStyle name="40 % – Zvýraznění6 4 5 2 3" xfId="14428"/>
    <cellStyle name="40 % – Zvýraznění6 4 5 2 3 2" xfId="29617"/>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2 9" xfId="48576"/>
    <cellStyle name="40 % – Zvýraznění6 4 5 3" xfId="5697"/>
    <cellStyle name="40 % – Zvýraznění6 4 5 3 2" xfId="10482"/>
    <cellStyle name="40 % – Zvýraznění6 4 5 3 2 2" xfId="25698"/>
    <cellStyle name="40 % – Zvýraznění6 4 5 3 3" xfId="14429"/>
    <cellStyle name="40 % – Zvýraznění6 4 5 3 3 2" xfId="29618"/>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3 9" xfId="48577"/>
    <cellStyle name="40 % – Zvýraznění6 4 5 4" xfId="5698"/>
    <cellStyle name="40 % – Zvýraznění6 4 5 4 2" xfId="10483"/>
    <cellStyle name="40 % – Zvýraznění6 4 5 4 2 2" xfId="25699"/>
    <cellStyle name="40 % – Zvýraznění6 4 5 4 3" xfId="14430"/>
    <cellStyle name="40 % – Zvýraznění6 4 5 4 3 2" xfId="29619"/>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4 9" xfId="48578"/>
    <cellStyle name="40 % – Zvýraznění6 4 5 5" xfId="5699"/>
    <cellStyle name="40 % – Zvýraznění6 4 5 5 2" xfId="11194"/>
    <cellStyle name="40 % – Zvýraznění6 4 5 5 2 2" xfId="26394"/>
    <cellStyle name="40 % – Zvýraznění6 4 5 5 3" xfId="14431"/>
    <cellStyle name="40 % – Zvýraznění6 4 5 5 3 2" xfId="29620"/>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5 9" xfId="48579"/>
    <cellStyle name="40 % – Zvýraznění6 4 5 6" xfId="7732"/>
    <cellStyle name="40 % – Zvýraznění6 4 5 6 2" xfId="22951"/>
    <cellStyle name="40 % – Zvýraznění6 4 5 7" xfId="11639"/>
    <cellStyle name="40 % – Zvýraznění6 4 5 7 2" xfId="26835"/>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12" xfId="48580"/>
    <cellStyle name="40 % – Zvýraznění6 4 6 2" xfId="5701"/>
    <cellStyle name="40 % – Zvýraznění6 4 6 2 2" xfId="10484"/>
    <cellStyle name="40 % – Zvýraznění6 4 6 2 2 2" xfId="25700"/>
    <cellStyle name="40 % – Zvýraznění6 4 6 2 3" xfId="14433"/>
    <cellStyle name="40 % – Zvýraznění6 4 6 2 3 2" xfId="29622"/>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2 9" xfId="48581"/>
    <cellStyle name="40 % – Zvýraznění6 4 6 3" xfId="5702"/>
    <cellStyle name="40 % – Zvýraznění6 4 6 3 2" xfId="10485"/>
    <cellStyle name="40 % – Zvýraznění6 4 6 3 2 2" xfId="25701"/>
    <cellStyle name="40 % – Zvýraznění6 4 6 3 3" xfId="14434"/>
    <cellStyle name="40 % – Zvýraznění6 4 6 3 3 2" xfId="29623"/>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3 9" xfId="48582"/>
    <cellStyle name="40 % – Zvýraznění6 4 6 4" xfId="5703"/>
    <cellStyle name="40 % – Zvýraznění6 4 6 4 2" xfId="10486"/>
    <cellStyle name="40 % – Zvýraznění6 4 6 4 2 2" xfId="25702"/>
    <cellStyle name="40 % – Zvýraznění6 4 6 4 3" xfId="14435"/>
    <cellStyle name="40 % – Zvýraznění6 4 6 4 3 2" xfId="29624"/>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4 9" xfId="48583"/>
    <cellStyle name="40 % – Zvýraznění6 4 6 5" xfId="8107"/>
    <cellStyle name="40 % – Zvýraznění6 4 6 5 2" xfId="23323"/>
    <cellStyle name="40 % – Zvýraznění6 4 6 6" xfId="14432"/>
    <cellStyle name="40 % – Zvýraznění6 4 6 6 2" xfId="29621"/>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12" xfId="48584"/>
    <cellStyle name="40 % – Zvýraznění6 4 7 2" xfId="5705"/>
    <cellStyle name="40 % – Zvýraznění6 4 7 2 2" xfId="10487"/>
    <cellStyle name="40 % – Zvýraznění6 4 7 2 2 2" xfId="25703"/>
    <cellStyle name="40 % – Zvýraznění6 4 7 2 3" xfId="14437"/>
    <cellStyle name="40 % – Zvýraznění6 4 7 2 3 2" xfId="29626"/>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2 9" xfId="48585"/>
    <cellStyle name="40 % – Zvýraznění6 4 7 3" xfId="5706"/>
    <cellStyle name="40 % – Zvýraznění6 4 7 3 2" xfId="10488"/>
    <cellStyle name="40 % – Zvýraznění6 4 7 3 2 2" xfId="25704"/>
    <cellStyle name="40 % – Zvýraznění6 4 7 3 3" xfId="14438"/>
    <cellStyle name="40 % – Zvýraznění6 4 7 3 3 2" xfId="29627"/>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3 9" xfId="48586"/>
    <cellStyle name="40 % – Zvýraznění6 4 7 4" xfId="5707"/>
    <cellStyle name="40 % – Zvýraznění6 4 7 4 2" xfId="10489"/>
    <cellStyle name="40 % – Zvýraznění6 4 7 4 2 2" xfId="25705"/>
    <cellStyle name="40 % – Zvýraznění6 4 7 4 3" xfId="14439"/>
    <cellStyle name="40 % – Zvýraznění6 4 7 4 3 2" xfId="29628"/>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4 9" xfId="48587"/>
    <cellStyle name="40 % – Zvýraznění6 4 7 5" xfId="7986"/>
    <cellStyle name="40 % – Zvýraznění6 4 7 5 2" xfId="23203"/>
    <cellStyle name="40 % – Zvýraznění6 4 7 6" xfId="14436"/>
    <cellStyle name="40 % – Zvýraznění6 4 7 6 2" xfId="29625"/>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12" xfId="48588"/>
    <cellStyle name="40 % – Zvýraznění6 4 8 2" xfId="5709"/>
    <cellStyle name="40 % – Zvýraznění6 4 8 2 2" xfId="10490"/>
    <cellStyle name="40 % – Zvýraznění6 4 8 2 2 2" xfId="25706"/>
    <cellStyle name="40 % – Zvýraznění6 4 8 2 3" xfId="14441"/>
    <cellStyle name="40 % – Zvýraznění6 4 8 2 3 2" xfId="29630"/>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2 9" xfId="48589"/>
    <cellStyle name="40 % – Zvýraznění6 4 8 3" xfId="5710"/>
    <cellStyle name="40 % – Zvýraznění6 4 8 3 2" xfId="10491"/>
    <cellStyle name="40 % – Zvýraznění6 4 8 3 2 2" xfId="25707"/>
    <cellStyle name="40 % – Zvýraznění6 4 8 3 3" xfId="14442"/>
    <cellStyle name="40 % – Zvýraznění6 4 8 3 3 2" xfId="29631"/>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3 9" xfId="48590"/>
    <cellStyle name="40 % – Zvýraznění6 4 8 4" xfId="5711"/>
    <cellStyle name="40 % – Zvýraznění6 4 8 4 2" xfId="10492"/>
    <cellStyle name="40 % – Zvýraznění6 4 8 4 2 2" xfId="25708"/>
    <cellStyle name="40 % – Zvýraznění6 4 8 4 3" xfId="14443"/>
    <cellStyle name="40 % – Zvýraznění6 4 8 4 3 2" xfId="29632"/>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4 9" xfId="48591"/>
    <cellStyle name="40 % – Zvýraznění6 4 8 5" xfId="8165"/>
    <cellStyle name="40 % – Zvýraznění6 4 8 5 2" xfId="23381"/>
    <cellStyle name="40 % – Zvýraznění6 4 8 6" xfId="14440"/>
    <cellStyle name="40 % – Zvýraznění6 4 8 6 2" xfId="29629"/>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12" xfId="48592"/>
    <cellStyle name="40 % – Zvýraznění6 4 9 2" xfId="5713"/>
    <cellStyle name="40 % – Zvýraznění6 4 9 2 2" xfId="10493"/>
    <cellStyle name="40 % – Zvýraznění6 4 9 2 2 2" xfId="25709"/>
    <cellStyle name="40 % – Zvýraznění6 4 9 2 3" xfId="14445"/>
    <cellStyle name="40 % – Zvýraznění6 4 9 2 3 2" xfId="29634"/>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2 9" xfId="48593"/>
    <cellStyle name="40 % – Zvýraznění6 4 9 3" xfId="5714"/>
    <cellStyle name="40 % – Zvýraznění6 4 9 3 2" xfId="10494"/>
    <cellStyle name="40 % – Zvýraznění6 4 9 3 2 2" xfId="25710"/>
    <cellStyle name="40 % – Zvýraznění6 4 9 3 3" xfId="14446"/>
    <cellStyle name="40 % – Zvýraznění6 4 9 3 3 2" xfId="29635"/>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3 9" xfId="48594"/>
    <cellStyle name="40 % – Zvýraznění6 4 9 4" xfId="5715"/>
    <cellStyle name="40 % – Zvýraznění6 4 9 4 2" xfId="10495"/>
    <cellStyle name="40 % – Zvýraznění6 4 9 4 2 2" xfId="25711"/>
    <cellStyle name="40 % – Zvýraznění6 4 9 4 3" xfId="14447"/>
    <cellStyle name="40 % – Zvýraznění6 4 9 4 3 2" xfId="29636"/>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4 9" xfId="48595"/>
    <cellStyle name="40 % – Zvýraznění6 4 9 5" xfId="8247"/>
    <cellStyle name="40 % – Zvýraznění6 4 9 5 2" xfId="23463"/>
    <cellStyle name="40 % – Zvýraznění6 4 9 6" xfId="14444"/>
    <cellStyle name="40 % – Zvýraznění6 4 9 6 2" xfId="29633"/>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3" xfId="14448"/>
    <cellStyle name="40 % – Zvýraznění6 5 10 3 2" xfId="29637"/>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0 9" xfId="48596"/>
    <cellStyle name="40 % – Zvýraznění6 5 11" xfId="5717"/>
    <cellStyle name="40 % – Zvýraznění6 5 11 2" xfId="10497"/>
    <cellStyle name="40 % – Zvýraznění6 5 11 2 2" xfId="25713"/>
    <cellStyle name="40 % – Zvýraznění6 5 11 3" xfId="14449"/>
    <cellStyle name="40 % – Zvýraznění6 5 11 3 2" xfId="29638"/>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1 9" xfId="48597"/>
    <cellStyle name="40 % – Zvýraznění6 5 12" xfId="5718"/>
    <cellStyle name="40 % – Zvýraznění6 5 12 2" xfId="11053"/>
    <cellStyle name="40 % – Zvýraznění6 5 12 2 2" xfId="26253"/>
    <cellStyle name="40 % – Zvýraznění6 5 12 3" xfId="14450"/>
    <cellStyle name="40 % – Zvýraznění6 5 12 3 2" xfId="29639"/>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2 9" xfId="48598"/>
    <cellStyle name="40 % – Zvýraznění6 5 13" xfId="7776"/>
    <cellStyle name="40 % – Zvýraznění6 5 13 2" xfId="22995"/>
    <cellStyle name="40 % – Zvýraznění6 5 14" xfId="11640"/>
    <cellStyle name="40 % – Zvýraznění6 5 14 2" xfId="2683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13" xfId="48599"/>
    <cellStyle name="40 % – Zvýraznění6 5 2 2" xfId="5719"/>
    <cellStyle name="40 % – Zvýraznění6 5 2 2 2" xfId="10498"/>
    <cellStyle name="40 % – Zvýraznění6 5 2 2 2 2" xfId="25714"/>
    <cellStyle name="40 % – Zvýraznění6 5 2 2 3" xfId="14451"/>
    <cellStyle name="40 % – Zvýraznění6 5 2 2 3 2" xfId="29640"/>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2 9" xfId="48600"/>
    <cellStyle name="40 % – Zvýraznění6 5 2 3" xfId="5720"/>
    <cellStyle name="40 % – Zvýraznění6 5 2 3 2" xfId="10499"/>
    <cellStyle name="40 % – Zvýraznění6 5 2 3 2 2" xfId="25715"/>
    <cellStyle name="40 % – Zvýraznění6 5 2 3 3" xfId="14452"/>
    <cellStyle name="40 % – Zvýraznění6 5 2 3 3 2" xfId="29641"/>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3 9" xfId="48601"/>
    <cellStyle name="40 % – Zvýraznění6 5 2 4" xfId="5721"/>
    <cellStyle name="40 % – Zvýraznění6 5 2 4 2" xfId="10500"/>
    <cellStyle name="40 % – Zvýraznění6 5 2 4 2 2" xfId="25716"/>
    <cellStyle name="40 % – Zvýraznění6 5 2 4 3" xfId="14453"/>
    <cellStyle name="40 % – Zvýraznění6 5 2 4 3 2" xfId="29642"/>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4 9" xfId="48602"/>
    <cellStyle name="40 % – Zvýraznění6 5 2 5" xfId="5722"/>
    <cellStyle name="40 % – Zvýraznění6 5 2 5 2" xfId="11026"/>
    <cellStyle name="40 % – Zvýraznění6 5 2 5 2 2" xfId="26226"/>
    <cellStyle name="40 % – Zvýraznění6 5 2 5 3" xfId="14454"/>
    <cellStyle name="40 % – Zvýraznění6 5 2 5 3 2" xfId="29643"/>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5 9" xfId="48603"/>
    <cellStyle name="40 % – Zvýraznění6 5 2 6" xfId="7850"/>
    <cellStyle name="40 % – Zvýraznění6 5 2 6 2" xfId="23069"/>
    <cellStyle name="40 % – Zvýraznění6 5 2 7" xfId="11641"/>
    <cellStyle name="40 % – Zvýraznění6 5 2 7 2" xfId="26837"/>
    <cellStyle name="40 % – Zvýraznění6 5 2 8" xfId="15441"/>
    <cellStyle name="40 % – Zvýraznění6 5 2 8 2" xfId="30622"/>
    <cellStyle name="40 % – Zvýraznění6 5 2 9" xfId="34427"/>
    <cellStyle name="40 % – Zvýraznění6 5 20" xfId="48604"/>
    <cellStyle name="40 % – Zvýraznění6 5 3" xfId="577"/>
    <cellStyle name="40 % – Zvýraznění6 5 3 10" xfId="19248"/>
    <cellStyle name="40 % – Zvýraznění6 5 3 11" xfId="44060"/>
    <cellStyle name="40 % – Zvýraznění6 5 3 12" xfId="44061"/>
    <cellStyle name="40 % – Zvýraznění6 5 3 13" xfId="48605"/>
    <cellStyle name="40 % – Zvýraznění6 5 3 2" xfId="5723"/>
    <cellStyle name="40 % – Zvýraznění6 5 3 2 2" xfId="10501"/>
    <cellStyle name="40 % – Zvýraznění6 5 3 2 2 2" xfId="25717"/>
    <cellStyle name="40 % – Zvýraznění6 5 3 2 3" xfId="14455"/>
    <cellStyle name="40 % – Zvýraznění6 5 3 2 3 2" xfId="29644"/>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2 9" xfId="48606"/>
    <cellStyle name="40 % – Zvýraznění6 5 3 3" xfId="5724"/>
    <cellStyle name="40 % – Zvýraznění6 5 3 3 2" xfId="10502"/>
    <cellStyle name="40 % – Zvýraznění6 5 3 3 2 2" xfId="25718"/>
    <cellStyle name="40 % – Zvýraznění6 5 3 3 3" xfId="14456"/>
    <cellStyle name="40 % – Zvýraznění6 5 3 3 3 2" xfId="29645"/>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3 9" xfId="48607"/>
    <cellStyle name="40 % – Zvýraznění6 5 3 4" xfId="5725"/>
    <cellStyle name="40 % – Zvýraznění6 5 3 4 2" xfId="10503"/>
    <cellStyle name="40 % – Zvýraznění6 5 3 4 2 2" xfId="25719"/>
    <cellStyle name="40 % – Zvýraznění6 5 3 4 3" xfId="14457"/>
    <cellStyle name="40 % – Zvýraznění6 5 3 4 3 2" xfId="2964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4 9" xfId="48608"/>
    <cellStyle name="40 % – Zvýraznění6 5 3 5" xfId="5726"/>
    <cellStyle name="40 % – Zvýraznění6 5 3 5 2" xfId="11152"/>
    <cellStyle name="40 % – Zvýraznění6 5 3 5 2 2" xfId="26352"/>
    <cellStyle name="40 % – Zvýraznění6 5 3 5 3" xfId="14458"/>
    <cellStyle name="40 % – Zvýraznění6 5 3 5 3 2" xfId="29647"/>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5 9" xfId="48609"/>
    <cellStyle name="40 % – Zvýraznění6 5 3 6" xfId="7777"/>
    <cellStyle name="40 % – Zvýraznění6 5 3 6 2" xfId="22996"/>
    <cellStyle name="40 % – Zvýraznění6 5 3 7" xfId="11642"/>
    <cellStyle name="40 % – Zvýraznění6 5 3 7 2" xfId="26838"/>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12" xfId="48610"/>
    <cellStyle name="40 % – Zvýraznění6 5 4 2" xfId="5728"/>
    <cellStyle name="40 % – Zvýraznění6 5 4 2 2" xfId="10504"/>
    <cellStyle name="40 % – Zvýraznění6 5 4 2 2 2" xfId="25720"/>
    <cellStyle name="40 % – Zvýraznění6 5 4 2 3" xfId="14460"/>
    <cellStyle name="40 % – Zvýraznění6 5 4 2 3 2" xfId="29649"/>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2 9" xfId="48611"/>
    <cellStyle name="40 % – Zvýraznění6 5 4 3" xfId="5729"/>
    <cellStyle name="40 % – Zvýraznění6 5 4 3 2" xfId="10505"/>
    <cellStyle name="40 % – Zvýraznění6 5 4 3 2 2" xfId="25721"/>
    <cellStyle name="40 % – Zvýraznění6 5 4 3 3" xfId="14461"/>
    <cellStyle name="40 % – Zvýraznění6 5 4 3 3 2" xfId="29650"/>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3 9" xfId="48612"/>
    <cellStyle name="40 % – Zvýraznění6 5 4 4" xfId="5730"/>
    <cellStyle name="40 % – Zvýraznění6 5 4 4 2" xfId="10506"/>
    <cellStyle name="40 % – Zvýraznění6 5 4 4 2 2" xfId="25722"/>
    <cellStyle name="40 % – Zvýraznění6 5 4 4 3" xfId="14462"/>
    <cellStyle name="40 % – Zvýraznění6 5 4 4 3 2" xfId="2965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4 9" xfId="48613"/>
    <cellStyle name="40 % – Zvýraznění6 5 4 5" xfId="8064"/>
    <cellStyle name="40 % – Zvýraznění6 5 4 5 2" xfId="23280"/>
    <cellStyle name="40 % – Zvýraznění6 5 4 6" xfId="14459"/>
    <cellStyle name="40 % – Zvýraznění6 5 4 6 2" xfId="29648"/>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12" xfId="48614"/>
    <cellStyle name="40 % – Zvýraznění6 5 5 2" xfId="5732"/>
    <cellStyle name="40 % – Zvýraznění6 5 5 2 2" xfId="10507"/>
    <cellStyle name="40 % – Zvýraznění6 5 5 2 2 2" xfId="25723"/>
    <cellStyle name="40 % – Zvýraznění6 5 5 2 3" xfId="14464"/>
    <cellStyle name="40 % – Zvýraznění6 5 5 2 3 2" xfId="29653"/>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2 9" xfId="48615"/>
    <cellStyle name="40 % – Zvýraznění6 5 5 3" xfId="5733"/>
    <cellStyle name="40 % – Zvýraznění6 5 5 3 2" xfId="10508"/>
    <cellStyle name="40 % – Zvýraznění6 5 5 3 2 2" xfId="25724"/>
    <cellStyle name="40 % – Zvýraznění6 5 5 3 3" xfId="14465"/>
    <cellStyle name="40 % – Zvýraznění6 5 5 3 3 2" xfId="29654"/>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3 9" xfId="48616"/>
    <cellStyle name="40 % – Zvýraznění6 5 5 4" xfId="5734"/>
    <cellStyle name="40 % – Zvýraznění6 5 5 4 2" xfId="10509"/>
    <cellStyle name="40 % – Zvýraznění6 5 5 4 2 2" xfId="25725"/>
    <cellStyle name="40 % – Zvýraznění6 5 5 4 3" xfId="14466"/>
    <cellStyle name="40 % – Zvýraznění6 5 5 4 3 2" xfId="29655"/>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4 9" xfId="48617"/>
    <cellStyle name="40 % – Zvýraznění6 5 5 5" xfId="8144"/>
    <cellStyle name="40 % – Zvýraznění6 5 5 5 2" xfId="23360"/>
    <cellStyle name="40 % – Zvýraznění6 5 5 6" xfId="14463"/>
    <cellStyle name="40 % – Zvýraznění6 5 5 6 2" xfId="29652"/>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12" xfId="48618"/>
    <cellStyle name="40 % – Zvýraznění6 5 6 2" xfId="5736"/>
    <cellStyle name="40 % – Zvýraznění6 5 6 2 2" xfId="10510"/>
    <cellStyle name="40 % – Zvýraznění6 5 6 2 2 2" xfId="25726"/>
    <cellStyle name="40 % – Zvýraznění6 5 6 2 3" xfId="14468"/>
    <cellStyle name="40 % – Zvýraznění6 5 6 2 3 2" xfId="29657"/>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2 9" xfId="48619"/>
    <cellStyle name="40 % – Zvýraznění6 5 6 3" xfId="5737"/>
    <cellStyle name="40 % – Zvýraznění6 5 6 3 2" xfId="10511"/>
    <cellStyle name="40 % – Zvýraznění6 5 6 3 2 2" xfId="25727"/>
    <cellStyle name="40 % – Zvýraznění6 5 6 3 3" xfId="14469"/>
    <cellStyle name="40 % – Zvýraznění6 5 6 3 3 2" xfId="29658"/>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3 9" xfId="48620"/>
    <cellStyle name="40 % – Zvýraznění6 5 6 4" xfId="5738"/>
    <cellStyle name="40 % – Zvýraznění6 5 6 4 2" xfId="10512"/>
    <cellStyle name="40 % – Zvýraznění6 5 6 4 2 2" xfId="25728"/>
    <cellStyle name="40 % – Zvýraznění6 5 6 4 3" xfId="14470"/>
    <cellStyle name="40 % – Zvýraznění6 5 6 4 3 2" xfId="29659"/>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4 9" xfId="48621"/>
    <cellStyle name="40 % – Zvýraznění6 5 6 5" xfId="8226"/>
    <cellStyle name="40 % – Zvýraznění6 5 6 5 2" xfId="23442"/>
    <cellStyle name="40 % – Zvýraznění6 5 6 6" xfId="14467"/>
    <cellStyle name="40 % – Zvýraznění6 5 6 6 2" xfId="2965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12" xfId="48622"/>
    <cellStyle name="40 % – Zvýraznění6 5 7 2" xfId="5740"/>
    <cellStyle name="40 % – Zvýraznění6 5 7 2 2" xfId="10513"/>
    <cellStyle name="40 % – Zvýraznění6 5 7 2 2 2" xfId="25729"/>
    <cellStyle name="40 % – Zvýraznění6 5 7 2 3" xfId="14472"/>
    <cellStyle name="40 % – Zvýraznění6 5 7 2 3 2" xfId="2966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2 9" xfId="48623"/>
    <cellStyle name="40 % – Zvýraznění6 5 7 3" xfId="5741"/>
    <cellStyle name="40 % – Zvýraznění6 5 7 3 2" xfId="10514"/>
    <cellStyle name="40 % – Zvýraznění6 5 7 3 2 2" xfId="25730"/>
    <cellStyle name="40 % – Zvýraznění6 5 7 3 3" xfId="14473"/>
    <cellStyle name="40 % – Zvýraznění6 5 7 3 3 2" xfId="29662"/>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3 9" xfId="48624"/>
    <cellStyle name="40 % – Zvýraznění6 5 7 4" xfId="5742"/>
    <cellStyle name="40 % – Zvýraznění6 5 7 4 2" xfId="10515"/>
    <cellStyle name="40 % – Zvýraznění6 5 7 4 2 2" xfId="25731"/>
    <cellStyle name="40 % – Zvýraznění6 5 7 4 3" xfId="14474"/>
    <cellStyle name="40 % – Zvýraznění6 5 7 4 3 2" xfId="29663"/>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4 9" xfId="48625"/>
    <cellStyle name="40 % – Zvýraznění6 5 7 5" xfId="8319"/>
    <cellStyle name="40 % – Zvýraznění6 5 7 5 2" xfId="23535"/>
    <cellStyle name="40 % – Zvýraznění6 5 7 6" xfId="14471"/>
    <cellStyle name="40 % – Zvýraznění6 5 7 6 2" xfId="29660"/>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12" xfId="48626"/>
    <cellStyle name="40 % – Zvýraznění6 5 8 2" xfId="5744"/>
    <cellStyle name="40 % – Zvýraznění6 5 8 2 2" xfId="10516"/>
    <cellStyle name="40 % – Zvýraznění6 5 8 2 2 2" xfId="25732"/>
    <cellStyle name="40 % – Zvýraznění6 5 8 2 3" xfId="14476"/>
    <cellStyle name="40 % – Zvýraznění6 5 8 2 3 2" xfId="29665"/>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2 9" xfId="48627"/>
    <cellStyle name="40 % – Zvýraznění6 5 8 3" xfId="5745"/>
    <cellStyle name="40 % – Zvýraznění6 5 8 3 2" xfId="10517"/>
    <cellStyle name="40 % – Zvýraznění6 5 8 3 2 2" xfId="25733"/>
    <cellStyle name="40 % – Zvýraznění6 5 8 3 3" xfId="14477"/>
    <cellStyle name="40 % – Zvýraznění6 5 8 3 3 2" xfId="2966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3 9" xfId="48628"/>
    <cellStyle name="40 % – Zvýraznění6 5 8 4" xfId="5746"/>
    <cellStyle name="40 % – Zvýraznění6 5 8 4 2" xfId="10518"/>
    <cellStyle name="40 % – Zvýraznění6 5 8 4 2 2" xfId="25734"/>
    <cellStyle name="40 % – Zvýraznění6 5 8 4 3" xfId="14478"/>
    <cellStyle name="40 % – Zvýraznění6 5 8 4 3 2" xfId="29667"/>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4 9" xfId="48629"/>
    <cellStyle name="40 % – Zvýraznění6 5 8 5" xfId="8402"/>
    <cellStyle name="40 % – Zvýraznění6 5 8 5 2" xfId="23618"/>
    <cellStyle name="40 % – Zvýraznění6 5 8 6" xfId="14475"/>
    <cellStyle name="40 % – Zvýraznění6 5 8 6 2" xfId="29664"/>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3" xfId="14479"/>
    <cellStyle name="40 % – Zvýraznění6 5 9 3 2" xfId="29668"/>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5 9 9" xfId="48630"/>
    <cellStyle name="40 % – Zvýraznění6 6" xfId="578"/>
    <cellStyle name="40 % – Zvýraznění6 6 10" xfId="5748"/>
    <cellStyle name="40 % – Zvýraznění6 6 10 2" xfId="10520"/>
    <cellStyle name="40 % – Zvýraznění6 6 10 2 2" xfId="25736"/>
    <cellStyle name="40 % – Zvýraznění6 6 10 3" xfId="14480"/>
    <cellStyle name="40 % – Zvýraznění6 6 10 3 2" xfId="29669"/>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0 9" xfId="48631"/>
    <cellStyle name="40 % – Zvýraznění6 6 11" xfId="5749"/>
    <cellStyle name="40 % – Zvýraznění6 6 11 2" xfId="11179"/>
    <cellStyle name="40 % – Zvýraznění6 6 11 2 2" xfId="26379"/>
    <cellStyle name="40 % – Zvýraznění6 6 11 3" xfId="14481"/>
    <cellStyle name="40 % – Zvýraznění6 6 11 3 2" xfId="29670"/>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1 9" xfId="48632"/>
    <cellStyle name="40 % – Zvýraznění6 6 12" xfId="7836"/>
    <cellStyle name="40 % – Zvýraznění6 6 12 2" xfId="23055"/>
    <cellStyle name="40 % – Zvýraznění6 6 13" xfId="11643"/>
    <cellStyle name="40 % – Zvýraznění6 6 13 2" xfId="26839"/>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19" xfId="48633"/>
    <cellStyle name="40 % – Zvýraznění6 6 2" xfId="5750"/>
    <cellStyle name="40 % – Zvýraznění6 6 2 10" xfId="44118"/>
    <cellStyle name="40 % – Zvýraznění6 6 2 11" xfId="44119"/>
    <cellStyle name="40 % – Zvýraznění6 6 2 12" xfId="48634"/>
    <cellStyle name="40 % – Zvýraznění6 6 2 2" xfId="5751"/>
    <cellStyle name="40 % – Zvýraznění6 6 2 2 2" xfId="10521"/>
    <cellStyle name="40 % – Zvýraznění6 6 2 2 2 2" xfId="25737"/>
    <cellStyle name="40 % – Zvýraznění6 6 2 2 3" xfId="14483"/>
    <cellStyle name="40 % – Zvýraznění6 6 2 2 3 2" xfId="29672"/>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2 9" xfId="48635"/>
    <cellStyle name="40 % – Zvýraznění6 6 2 3" xfId="5752"/>
    <cellStyle name="40 % – Zvýraznění6 6 2 3 2" xfId="10522"/>
    <cellStyle name="40 % – Zvýraznění6 6 2 3 2 2" xfId="25738"/>
    <cellStyle name="40 % – Zvýraznění6 6 2 3 3" xfId="14484"/>
    <cellStyle name="40 % – Zvýraznění6 6 2 3 3 2" xfId="29673"/>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3 9" xfId="48636"/>
    <cellStyle name="40 % – Zvýraznění6 6 2 4" xfId="5753"/>
    <cellStyle name="40 % – Zvýraznění6 6 2 4 2" xfId="10523"/>
    <cellStyle name="40 % – Zvýraznění6 6 2 4 2 2" xfId="25739"/>
    <cellStyle name="40 % – Zvýraznění6 6 2 4 3" xfId="14485"/>
    <cellStyle name="40 % – Zvýraznění6 6 2 4 3 2" xfId="29674"/>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4 9" xfId="48637"/>
    <cellStyle name="40 % – Zvýraznění6 6 2 5" xfId="7911"/>
    <cellStyle name="40 % – Zvýraznění6 6 2 5 2" xfId="23128"/>
    <cellStyle name="40 % – Zvýraznění6 6 2 6" xfId="14482"/>
    <cellStyle name="40 % – Zvýraznění6 6 2 6 2" xfId="29671"/>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12" xfId="48638"/>
    <cellStyle name="40 % – Zvýraznění6 6 3 2" xfId="5755"/>
    <cellStyle name="40 % – Zvýraznění6 6 3 2 2" xfId="10524"/>
    <cellStyle name="40 % – Zvýraznění6 6 3 2 2 2" xfId="25740"/>
    <cellStyle name="40 % – Zvýraznění6 6 3 2 3" xfId="14487"/>
    <cellStyle name="40 % – Zvýraznění6 6 3 2 3 2" xfId="29676"/>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2 9" xfId="48639"/>
    <cellStyle name="40 % – Zvýraznění6 6 3 3" xfId="5756"/>
    <cellStyle name="40 % – Zvýraznění6 6 3 3 2" xfId="10525"/>
    <cellStyle name="40 % – Zvýraznění6 6 3 3 2 2" xfId="25741"/>
    <cellStyle name="40 % – Zvýraznění6 6 3 3 3" xfId="14488"/>
    <cellStyle name="40 % – Zvýraznění6 6 3 3 3 2" xfId="29677"/>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3 9" xfId="48640"/>
    <cellStyle name="40 % – Zvýraznění6 6 3 4" xfId="5757"/>
    <cellStyle name="40 % – Zvýraznění6 6 3 4 2" xfId="10526"/>
    <cellStyle name="40 % – Zvýraznění6 6 3 4 2 2" xfId="25742"/>
    <cellStyle name="40 % – Zvýraznění6 6 3 4 3" xfId="14489"/>
    <cellStyle name="40 % – Zvýraznění6 6 3 4 3 2" xfId="29678"/>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4 9" xfId="48641"/>
    <cellStyle name="40 % – Zvýraznění6 6 3 5" xfId="8050"/>
    <cellStyle name="40 % – Zvýraznění6 6 3 5 2" xfId="23266"/>
    <cellStyle name="40 % – Zvýraznění6 6 3 6" xfId="14486"/>
    <cellStyle name="40 % – Zvýraznění6 6 3 6 2" xfId="29675"/>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12" xfId="48642"/>
    <cellStyle name="40 % – Zvýraznění6 6 4 2" xfId="5759"/>
    <cellStyle name="40 % – Zvýraznění6 6 4 2 2" xfId="10527"/>
    <cellStyle name="40 % – Zvýraznění6 6 4 2 2 2" xfId="25743"/>
    <cellStyle name="40 % – Zvýraznění6 6 4 2 3" xfId="14491"/>
    <cellStyle name="40 % – Zvýraznění6 6 4 2 3 2" xfId="29680"/>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2 9" xfId="48643"/>
    <cellStyle name="40 % – Zvýraznění6 6 4 3" xfId="5760"/>
    <cellStyle name="40 % – Zvýraznění6 6 4 3 2" xfId="10528"/>
    <cellStyle name="40 % – Zvýraznění6 6 4 3 2 2" xfId="25744"/>
    <cellStyle name="40 % – Zvýraznění6 6 4 3 3" xfId="14492"/>
    <cellStyle name="40 % – Zvýraznění6 6 4 3 3 2" xfId="29681"/>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3 9" xfId="48644"/>
    <cellStyle name="40 % – Zvýraznění6 6 4 4" xfId="5761"/>
    <cellStyle name="40 % – Zvýraznění6 6 4 4 2" xfId="10529"/>
    <cellStyle name="40 % – Zvýraznění6 6 4 4 2 2" xfId="25745"/>
    <cellStyle name="40 % – Zvýraznění6 6 4 4 3" xfId="14493"/>
    <cellStyle name="40 % – Zvýraznění6 6 4 4 3 2" xfId="29682"/>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4 9" xfId="48645"/>
    <cellStyle name="40 % – Zvýraznění6 6 4 5" xfId="8130"/>
    <cellStyle name="40 % – Zvýraznění6 6 4 5 2" xfId="23346"/>
    <cellStyle name="40 % – Zvýraznění6 6 4 6" xfId="14490"/>
    <cellStyle name="40 % – Zvýraznění6 6 4 6 2" xfId="29679"/>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12" xfId="48646"/>
    <cellStyle name="40 % – Zvýraznění6 6 5 2" xfId="5763"/>
    <cellStyle name="40 % – Zvýraznění6 6 5 2 2" xfId="10530"/>
    <cellStyle name="40 % – Zvýraznění6 6 5 2 2 2" xfId="25746"/>
    <cellStyle name="40 % – Zvýraznění6 6 5 2 3" xfId="14495"/>
    <cellStyle name="40 % – Zvýraznění6 6 5 2 3 2" xfId="29684"/>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2 9" xfId="48647"/>
    <cellStyle name="40 % – Zvýraznění6 6 5 3" xfId="5764"/>
    <cellStyle name="40 % – Zvýraznění6 6 5 3 2" xfId="10531"/>
    <cellStyle name="40 % – Zvýraznění6 6 5 3 2 2" xfId="25747"/>
    <cellStyle name="40 % – Zvýraznění6 6 5 3 3" xfId="14496"/>
    <cellStyle name="40 % – Zvýraznění6 6 5 3 3 2" xfId="29685"/>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3 9" xfId="48648"/>
    <cellStyle name="40 % – Zvýraznění6 6 5 4" xfId="5765"/>
    <cellStyle name="40 % – Zvýraznění6 6 5 4 2" xfId="10532"/>
    <cellStyle name="40 % – Zvýraznění6 6 5 4 2 2" xfId="25748"/>
    <cellStyle name="40 % – Zvýraznění6 6 5 4 3" xfId="14497"/>
    <cellStyle name="40 % – Zvýraznění6 6 5 4 3 2" xfId="29686"/>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4 9" xfId="48649"/>
    <cellStyle name="40 % – Zvýraznění6 6 5 5" xfId="8212"/>
    <cellStyle name="40 % – Zvýraznění6 6 5 5 2" xfId="23428"/>
    <cellStyle name="40 % – Zvýraznění6 6 5 6" xfId="14494"/>
    <cellStyle name="40 % – Zvýraznění6 6 5 6 2" xfId="29683"/>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12" xfId="48650"/>
    <cellStyle name="40 % – Zvýraznění6 6 6 2" xfId="5767"/>
    <cellStyle name="40 % – Zvýraznění6 6 6 2 2" xfId="10533"/>
    <cellStyle name="40 % – Zvýraznění6 6 6 2 2 2" xfId="25749"/>
    <cellStyle name="40 % – Zvýraznění6 6 6 2 3" xfId="14499"/>
    <cellStyle name="40 % – Zvýraznění6 6 6 2 3 2" xfId="29688"/>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2 9" xfId="48651"/>
    <cellStyle name="40 % – Zvýraznění6 6 6 3" xfId="5768"/>
    <cellStyle name="40 % – Zvýraznění6 6 6 3 2" xfId="10534"/>
    <cellStyle name="40 % – Zvýraznění6 6 6 3 2 2" xfId="25750"/>
    <cellStyle name="40 % – Zvýraznění6 6 6 3 3" xfId="14500"/>
    <cellStyle name="40 % – Zvýraznění6 6 6 3 3 2" xfId="29689"/>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3 9" xfId="48652"/>
    <cellStyle name="40 % – Zvýraznění6 6 6 4" xfId="5769"/>
    <cellStyle name="40 % – Zvýraznění6 6 6 4 2" xfId="10535"/>
    <cellStyle name="40 % – Zvýraznění6 6 6 4 2 2" xfId="25751"/>
    <cellStyle name="40 % – Zvýraznění6 6 6 4 3" xfId="14501"/>
    <cellStyle name="40 % – Zvýraznění6 6 6 4 3 2" xfId="29690"/>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4 9" xfId="48653"/>
    <cellStyle name="40 % – Zvýraznění6 6 6 5" xfId="8305"/>
    <cellStyle name="40 % – Zvýraznění6 6 6 5 2" xfId="23521"/>
    <cellStyle name="40 % – Zvýraznění6 6 6 6" xfId="14498"/>
    <cellStyle name="40 % – Zvýraznění6 6 6 6 2" xfId="29687"/>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12" xfId="48654"/>
    <cellStyle name="40 % – Zvýraznění6 6 7 2" xfId="5771"/>
    <cellStyle name="40 % – Zvýraznění6 6 7 2 2" xfId="10536"/>
    <cellStyle name="40 % – Zvýraznění6 6 7 2 2 2" xfId="25752"/>
    <cellStyle name="40 % – Zvýraznění6 6 7 2 3" xfId="14503"/>
    <cellStyle name="40 % – Zvýraznění6 6 7 2 3 2" xfId="29692"/>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2 9" xfId="48655"/>
    <cellStyle name="40 % – Zvýraznění6 6 7 3" xfId="5772"/>
    <cellStyle name="40 % – Zvýraznění6 6 7 3 2" xfId="10537"/>
    <cellStyle name="40 % – Zvýraznění6 6 7 3 2 2" xfId="25753"/>
    <cellStyle name="40 % – Zvýraznění6 6 7 3 3" xfId="14504"/>
    <cellStyle name="40 % – Zvýraznění6 6 7 3 3 2" xfId="29693"/>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3 9" xfId="48656"/>
    <cellStyle name="40 % – Zvýraznění6 6 7 4" xfId="5773"/>
    <cellStyle name="40 % – Zvýraznění6 6 7 4 2" xfId="10538"/>
    <cellStyle name="40 % – Zvýraznění6 6 7 4 2 2" xfId="25754"/>
    <cellStyle name="40 % – Zvýraznění6 6 7 4 3" xfId="14505"/>
    <cellStyle name="40 % – Zvýraznění6 6 7 4 3 2" xfId="29694"/>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4 9" xfId="48657"/>
    <cellStyle name="40 % – Zvýraznění6 6 7 5" xfId="8388"/>
    <cellStyle name="40 % – Zvýraznění6 6 7 5 2" xfId="23604"/>
    <cellStyle name="40 % – Zvýraznění6 6 7 6" xfId="14502"/>
    <cellStyle name="40 % – Zvýraznění6 6 7 6 2" xfId="29691"/>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3" xfId="14506"/>
    <cellStyle name="40 % – Zvýraznění6 6 8 3 2" xfId="29695"/>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8 9" xfId="48658"/>
    <cellStyle name="40 % – Zvýraznění6 6 9" xfId="5775"/>
    <cellStyle name="40 % – Zvýraznění6 6 9 2" xfId="10540"/>
    <cellStyle name="40 % – Zvýraznění6 6 9 2 2" xfId="25756"/>
    <cellStyle name="40 % – Zvýraznění6 6 9 3" xfId="14507"/>
    <cellStyle name="40 % – Zvýraznění6 6 9 3 2" xfId="2969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6 9 9" xfId="48659"/>
    <cellStyle name="40 % – Zvýraznění6 7" xfId="579"/>
    <cellStyle name="40 % – Zvýraznění6 7 10" xfId="19250"/>
    <cellStyle name="40 % – Zvýraznění6 7 11" xfId="44170"/>
    <cellStyle name="40 % – Zvýraznění6 7 12" xfId="44171"/>
    <cellStyle name="40 % – Zvýraznění6 7 13" xfId="48660"/>
    <cellStyle name="40 % – Zvýraznění6 7 2" xfId="5776"/>
    <cellStyle name="40 % – Zvýraznění6 7 2 2" xfId="10541"/>
    <cellStyle name="40 % – Zvýraznění6 7 2 2 2" xfId="25757"/>
    <cellStyle name="40 % – Zvýraznění6 7 2 3" xfId="14508"/>
    <cellStyle name="40 % – Zvýraznění6 7 2 3 2" xfId="29697"/>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2 9" xfId="48661"/>
    <cellStyle name="40 % – Zvýraznění6 7 3" xfId="5777"/>
    <cellStyle name="40 % – Zvýraznění6 7 3 2" xfId="10542"/>
    <cellStyle name="40 % – Zvýraznění6 7 3 2 2" xfId="25758"/>
    <cellStyle name="40 % – Zvýraznění6 7 3 3" xfId="14509"/>
    <cellStyle name="40 % – Zvýraznění6 7 3 3 2" xfId="29698"/>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3 9" xfId="48662"/>
    <cellStyle name="40 % – Zvýraznění6 7 4" xfId="5778"/>
    <cellStyle name="40 % – Zvýraznění6 7 4 2" xfId="10543"/>
    <cellStyle name="40 % – Zvýraznění6 7 4 2 2" xfId="25759"/>
    <cellStyle name="40 % – Zvýraznění6 7 4 3" xfId="14510"/>
    <cellStyle name="40 % – Zvýraznění6 7 4 3 2" xfId="29699"/>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4 9" xfId="48663"/>
    <cellStyle name="40 % – Zvýraznění6 7 5" xfId="5779"/>
    <cellStyle name="40 % – Zvýraznění6 7 5 2" xfId="11305"/>
    <cellStyle name="40 % – Zvýraznění6 7 5 2 2" xfId="26505"/>
    <cellStyle name="40 % – Zvýraznění6 7 5 3" xfId="14511"/>
    <cellStyle name="40 % – Zvýraznění6 7 5 3 2" xfId="29700"/>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5 9" xfId="48664"/>
    <cellStyle name="40 % – Zvýraznění6 7 6" xfId="7682"/>
    <cellStyle name="40 % – Zvýraznění6 7 6 2" xfId="22901"/>
    <cellStyle name="40 % – Zvýraznění6 7 7" xfId="11644"/>
    <cellStyle name="40 % – Zvýraznění6 7 7 2" xfId="26840"/>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3" xfId="14512"/>
    <cellStyle name="40 % – Zvýraznění6 8 2 3 2" xfId="29701"/>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2 9" xfId="48665"/>
    <cellStyle name="40 % – Zvýraznění6 8 3" xfId="5782"/>
    <cellStyle name="40 % – Zvýraznění6 8 3 2" xfId="10544"/>
    <cellStyle name="40 % – Zvýraznění6 8 3 2 2" xfId="25760"/>
    <cellStyle name="40 % – Zvýraznění6 8 3 3" xfId="14513"/>
    <cellStyle name="40 % – Zvýraznění6 8 3 3 2" xfId="29702"/>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3 9" xfId="48666"/>
    <cellStyle name="40 % – Zvýraznění6 8 4" xfId="5783"/>
    <cellStyle name="40 % – Zvýraznění6 8 4 2" xfId="10545"/>
    <cellStyle name="40 % – Zvýraznění6 8 4 2 2" xfId="25761"/>
    <cellStyle name="40 % – Zvýraznění6 8 4 3" xfId="14514"/>
    <cellStyle name="40 % – Zvýraznění6 8 4 3 2" xfId="29703"/>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4 9" xfId="48667"/>
    <cellStyle name="40 % – Zvýraznění6 8 5" xfId="5784"/>
    <cellStyle name="40 % – Zvýraznění6 9" xfId="5785"/>
    <cellStyle name="40 % – Zvýraznění6 9 10" xfId="44186"/>
    <cellStyle name="40 % – Zvýraznění6 9 11" xfId="44187"/>
    <cellStyle name="40 % – Zvýraznění6 9 12" xfId="48668"/>
    <cellStyle name="40 % – Zvýraznění6 9 2" xfId="5786"/>
    <cellStyle name="40 % – Zvýraznění6 9 2 2" xfId="10546"/>
    <cellStyle name="40 % – Zvýraznění6 9 2 2 2" xfId="25762"/>
    <cellStyle name="40 % – Zvýraznění6 9 2 3" xfId="14516"/>
    <cellStyle name="40 % – Zvýraznění6 9 2 3 2" xfId="29705"/>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2 9" xfId="48669"/>
    <cellStyle name="40 % – Zvýraznění6 9 3" xfId="5787"/>
    <cellStyle name="40 % – Zvýraznění6 9 3 2" xfId="10547"/>
    <cellStyle name="40 % – Zvýraznění6 9 3 2 2" xfId="25763"/>
    <cellStyle name="40 % – Zvýraznění6 9 3 3" xfId="14517"/>
    <cellStyle name="40 % – Zvýraznění6 9 3 3 2" xfId="2970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3 9" xfId="48670"/>
    <cellStyle name="40 % – Zvýraznění6 9 4" xfId="5788"/>
    <cellStyle name="40 % – Zvýraznění6 9 4 2" xfId="10548"/>
    <cellStyle name="40 % – Zvýraznění6 9 4 2 2" xfId="25764"/>
    <cellStyle name="40 % – Zvýraznění6 9 4 3" xfId="14518"/>
    <cellStyle name="40 % – Zvýraznění6 9 4 3 2" xfId="29707"/>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4 9" xfId="48671"/>
    <cellStyle name="40 % – Zvýraznění6 9 5" xfId="7987"/>
    <cellStyle name="40 % – Zvýraznění6 9 5 2" xfId="23204"/>
    <cellStyle name="40 % – Zvýraznění6 9 6" xfId="14515"/>
    <cellStyle name="40 % – Zvýraznění6 9 6 2" xfId="29704"/>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2" xfId="26"/>
    <cellStyle name="60 % – Zvýraznění1 3" xfId="137"/>
    <cellStyle name="60 % – Zvýraznění1 3 2" xfId="293"/>
    <cellStyle name="60 % – Zvýraznění1 4" xfId="5795"/>
    <cellStyle name="60 % – Zvýraznění1 4 2" xfId="5796"/>
    <cellStyle name="60 % – Zvýraznění1 5" xfId="5797"/>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2" xfId="28"/>
    <cellStyle name="60 % – Zvýraznění2 3" xfId="138"/>
    <cellStyle name="60 % – Zvýraznění2 3 2" xfId="297"/>
    <cellStyle name="60 % – Zvýraznění2 4" xfId="5808"/>
    <cellStyle name="60 % – Zvýraznění2 4 2" xfId="5809"/>
    <cellStyle name="60 % – Zvýraznění2 5" xfId="5810"/>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2" xfId="30"/>
    <cellStyle name="60 % – Zvýraznění3 3" xfId="139"/>
    <cellStyle name="60 % – Zvýraznění3 3 2" xfId="301"/>
    <cellStyle name="60 % – Zvýraznění3 4" xfId="5821"/>
    <cellStyle name="60 % – Zvýraznění3 4 2" xfId="5822"/>
    <cellStyle name="60 % – Zvýraznění3 5" xfId="5823"/>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2" xfId="32"/>
    <cellStyle name="60 % – Zvýraznění4 3" xfId="140"/>
    <cellStyle name="60 % – Zvýraznění4 3 2" xfId="305"/>
    <cellStyle name="60 % – Zvýraznění4 4" xfId="5834"/>
    <cellStyle name="60 % – Zvýraznění4 4 2" xfId="5835"/>
    <cellStyle name="60 % – Zvýraznění4 5" xfId="5836"/>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2" xfId="34"/>
    <cellStyle name="60 % – Zvýraznění5 3" xfId="141"/>
    <cellStyle name="60 % – Zvýraznění5 3 2" xfId="309"/>
    <cellStyle name="60 % – Zvýraznění5 4" xfId="5847"/>
    <cellStyle name="60 % – Zvýraznění5 4 2" xfId="5848"/>
    <cellStyle name="60 % – Zvýraznění5 5" xfId="5849"/>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2" xfId="36"/>
    <cellStyle name="60 % – Zvýraznění6 3" xfId="142"/>
    <cellStyle name="60 % – Zvýraznění6 3 2" xfId="313"/>
    <cellStyle name="60 % – Zvýraznění6 4" xfId="5860"/>
    <cellStyle name="60 % – Zvýraznění6 4 2" xfId="5861"/>
    <cellStyle name="60 % – Zvýraznění6 5" xfId="5862"/>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2" xfId="38"/>
    <cellStyle name="Celkem 3" xfId="143"/>
    <cellStyle name="Celkem 3 2" xfId="289"/>
    <cellStyle name="Celkem 4" xfId="5873"/>
    <cellStyle name="Celkem 4 2" xfId="5874"/>
    <cellStyle name="Celkem 5" xfId="587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2" xfId="42"/>
    <cellStyle name="Chybně 3" xfId="144"/>
    <cellStyle name="Chybně 3 2" xfId="279"/>
    <cellStyle name="Chybně 4" xfId="5886"/>
    <cellStyle name="Chybně 4 2" xfId="5887"/>
    <cellStyle name="Chybně 5" xfId="5888"/>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2" xfId="44"/>
    <cellStyle name="Kontrolní buňka 3" xfId="145"/>
    <cellStyle name="Kontrolní buňka 3 2" xfId="285"/>
    <cellStyle name="Kontrolní buňka 4" xfId="5899"/>
    <cellStyle name="Kontrolní buňka 4 2" xfId="5900"/>
    <cellStyle name="Kontrolní buňka 5" xfId="5901"/>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2" xfId="46"/>
    <cellStyle name="Nadpis 1 3" xfId="146"/>
    <cellStyle name="Nadpis 1 3 2" xfId="274"/>
    <cellStyle name="Nadpis 1 4" xfId="5912"/>
    <cellStyle name="Nadpis 1 4 2" xfId="5913"/>
    <cellStyle name="Nadpis 1 5" xfId="5914"/>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2" xfId="48"/>
    <cellStyle name="Nadpis 2 3" xfId="147"/>
    <cellStyle name="Nadpis 2 3 2" xfId="275"/>
    <cellStyle name="Nadpis 2 4" xfId="5925"/>
    <cellStyle name="Nadpis 2 4 2" xfId="5926"/>
    <cellStyle name="Nadpis 2 5" xfId="5927"/>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2" xfId="50"/>
    <cellStyle name="Nadpis 3 3" xfId="148"/>
    <cellStyle name="Nadpis 3 3 2" xfId="276"/>
    <cellStyle name="Nadpis 3 4" xfId="5938"/>
    <cellStyle name="Nadpis 3 4 2" xfId="5939"/>
    <cellStyle name="Nadpis 3 5" xfId="5940"/>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2" xfId="52"/>
    <cellStyle name="Nadpis 4 3" xfId="149"/>
    <cellStyle name="Nadpis 4 3 2" xfId="277"/>
    <cellStyle name="Nadpis 4 4" xfId="5951"/>
    <cellStyle name="Nadpis 4 4 2" xfId="5952"/>
    <cellStyle name="Nadpis 4 5" xfId="5953"/>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2" xfId="55"/>
    <cellStyle name="Neutrální 3" xfId="150"/>
    <cellStyle name="Neutrální 3 2" xfId="280"/>
    <cellStyle name="Neutrální 4" xfId="5964"/>
    <cellStyle name="Neutrální 4 2" xfId="5965"/>
    <cellStyle name="Neutrální 5" xfId="5966"/>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3" xfId="14519"/>
    <cellStyle name="Normální 10 10 2 3 2" xfId="29708"/>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2 9" xfId="48672"/>
    <cellStyle name="Normální 10 10 3" xfId="5973"/>
    <cellStyle name="Normální 10 10 3 2" xfId="10549"/>
    <cellStyle name="Normální 10 10 3 2 2" xfId="25765"/>
    <cellStyle name="Normální 10 10 3 3" xfId="14520"/>
    <cellStyle name="Normální 10 10 3 3 2" xfId="29709"/>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3 9" xfId="48673"/>
    <cellStyle name="Normální 10 10 4" xfId="5974"/>
    <cellStyle name="Normální 10 10 4 2" xfId="10550"/>
    <cellStyle name="Normální 10 10 4 2 2" xfId="25766"/>
    <cellStyle name="Normální 10 10 4 3" xfId="14521"/>
    <cellStyle name="Normální 10 10 4 3 2" xfId="29710"/>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0 4 9" xfId="48674"/>
    <cellStyle name="Normální 10 11" xfId="5975"/>
    <cellStyle name="Normální 10 11 10" xfId="44200"/>
    <cellStyle name="Normální 10 11 11" xfId="44201"/>
    <cellStyle name="Normální 10 11 12" xfId="48675"/>
    <cellStyle name="Normální 10 11 2" xfId="5976"/>
    <cellStyle name="Normální 10 11 2 2" xfId="10551"/>
    <cellStyle name="Normální 10 11 2 2 2" xfId="25767"/>
    <cellStyle name="Normální 10 11 2 3" xfId="14523"/>
    <cellStyle name="Normální 10 11 2 3 2" xfId="29712"/>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2 9" xfId="48676"/>
    <cellStyle name="Normální 10 11 3" xfId="5977"/>
    <cellStyle name="Normální 10 11 3 2" xfId="10552"/>
    <cellStyle name="Normální 10 11 3 2 2" xfId="25768"/>
    <cellStyle name="Normální 10 11 3 3" xfId="14524"/>
    <cellStyle name="Normální 10 11 3 3 2" xfId="29713"/>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3 9" xfId="48677"/>
    <cellStyle name="Normální 10 11 4" xfId="5978"/>
    <cellStyle name="Normální 10 11 4 2" xfId="10553"/>
    <cellStyle name="Normální 10 11 4 2 2" xfId="25769"/>
    <cellStyle name="Normální 10 11 4 3" xfId="14525"/>
    <cellStyle name="Normální 10 11 4 3 2" xfId="29714"/>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4 9" xfId="48678"/>
    <cellStyle name="Normální 10 11 5" xfId="7973"/>
    <cellStyle name="Normální 10 11 5 2" xfId="23190"/>
    <cellStyle name="Normální 10 11 6" xfId="14522"/>
    <cellStyle name="Normální 10 11 6 2" xfId="297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12" xfId="48679"/>
    <cellStyle name="Normální 10 12 2" xfId="5980"/>
    <cellStyle name="Normální 10 12 2 2" xfId="10554"/>
    <cellStyle name="Normální 10 12 2 2 2" xfId="25770"/>
    <cellStyle name="Normální 10 12 2 3" xfId="14527"/>
    <cellStyle name="Normální 10 12 2 3 2" xfId="297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2 9" xfId="48680"/>
    <cellStyle name="Normální 10 12 3" xfId="5981"/>
    <cellStyle name="Normální 10 12 3 2" xfId="10555"/>
    <cellStyle name="Normální 10 12 3 2 2" xfId="25771"/>
    <cellStyle name="Normální 10 12 3 3" xfId="14528"/>
    <cellStyle name="Normální 10 12 3 3 2" xfId="29717"/>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3 9" xfId="48681"/>
    <cellStyle name="Normální 10 12 4" xfId="5982"/>
    <cellStyle name="Normální 10 12 4 2" xfId="10556"/>
    <cellStyle name="Normální 10 12 4 2 2" xfId="25772"/>
    <cellStyle name="Normální 10 12 4 3" xfId="14529"/>
    <cellStyle name="Normální 10 12 4 3 2" xfId="29718"/>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4 9" xfId="48682"/>
    <cellStyle name="Normální 10 12 5" xfId="8034"/>
    <cellStyle name="Normální 10 12 5 2" xfId="23250"/>
    <cellStyle name="Normální 10 12 6" xfId="14526"/>
    <cellStyle name="Normální 10 12 6 2" xfId="29715"/>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12" xfId="48683"/>
    <cellStyle name="Normální 10 13 2" xfId="5984"/>
    <cellStyle name="Normální 10 13 2 2" xfId="10557"/>
    <cellStyle name="Normální 10 13 2 2 2" xfId="25773"/>
    <cellStyle name="Normální 10 13 2 3" xfId="14531"/>
    <cellStyle name="Normální 10 13 2 3 2" xfId="29720"/>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2 9" xfId="48684"/>
    <cellStyle name="Normální 10 13 3" xfId="5985"/>
    <cellStyle name="Normální 10 13 3 2" xfId="10558"/>
    <cellStyle name="Normální 10 13 3 2 2" xfId="25774"/>
    <cellStyle name="Normální 10 13 3 3" xfId="14532"/>
    <cellStyle name="Normální 10 13 3 3 2" xfId="2972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3 9" xfId="48685"/>
    <cellStyle name="Normální 10 13 4" xfId="5986"/>
    <cellStyle name="Normální 10 13 4 2" xfId="10559"/>
    <cellStyle name="Normální 10 13 4 2 2" xfId="25775"/>
    <cellStyle name="Normální 10 13 4 3" xfId="14533"/>
    <cellStyle name="Normální 10 13 4 3 2" xfId="29722"/>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4 9" xfId="48686"/>
    <cellStyle name="Normální 10 13 5" xfId="7975"/>
    <cellStyle name="Normální 10 13 5 2" xfId="23192"/>
    <cellStyle name="Normální 10 13 6" xfId="14530"/>
    <cellStyle name="Normální 10 13 6 2" xfId="29719"/>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3" xfId="14534"/>
    <cellStyle name="Normální 10 2 10 3 2" xfId="29723"/>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0 9" xfId="48687"/>
    <cellStyle name="Normální 10 2 11" xfId="5999"/>
    <cellStyle name="Normální 10 2 11 2" xfId="10561"/>
    <cellStyle name="Normální 10 2 11 2 2" xfId="25777"/>
    <cellStyle name="Normální 10 2 11 3" xfId="14535"/>
    <cellStyle name="Normální 10 2 11 3 2" xfId="29724"/>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1 9" xfId="48688"/>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13" xfId="48689"/>
    <cellStyle name="Normální 10 2 3 2" xfId="6001"/>
    <cellStyle name="Normální 10 2 3 2 2" xfId="10562"/>
    <cellStyle name="Normální 10 2 3 2 2 2" xfId="25778"/>
    <cellStyle name="Normální 10 2 3 2 3" xfId="14536"/>
    <cellStyle name="Normální 10 2 3 2 3 2" xfId="29725"/>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2 9" xfId="48690"/>
    <cellStyle name="Normální 10 2 3 3" xfId="6002"/>
    <cellStyle name="Normální 10 2 3 3 2" xfId="10563"/>
    <cellStyle name="Normální 10 2 3 3 2 2" xfId="25779"/>
    <cellStyle name="Normální 10 2 3 3 3" xfId="14537"/>
    <cellStyle name="Normální 10 2 3 3 3 2" xfId="29726"/>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3 9" xfId="48691"/>
    <cellStyle name="Normální 10 2 3 4" xfId="6003"/>
    <cellStyle name="Normální 10 2 3 4 2" xfId="10564"/>
    <cellStyle name="Normální 10 2 3 4 2 2" xfId="25780"/>
    <cellStyle name="Normální 10 2 3 4 3" xfId="14538"/>
    <cellStyle name="Normální 10 2 3 4 3 2" xfId="29727"/>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4 9" xfId="48692"/>
    <cellStyle name="Normální 10 2 3 5" xfId="6004"/>
    <cellStyle name="Normální 10 2 3 5 2" xfId="11222"/>
    <cellStyle name="Normální 10 2 3 5 2 2" xfId="26422"/>
    <cellStyle name="Normální 10 2 3 5 3" xfId="14539"/>
    <cellStyle name="Normální 10 2 3 5 3 2" xfId="29728"/>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5 9" xfId="48693"/>
    <cellStyle name="Normální 10 2 3 6" xfId="7821"/>
    <cellStyle name="Normální 10 2 3 6 2" xfId="23040"/>
    <cellStyle name="Normální 10 2 3 7" xfId="11645"/>
    <cellStyle name="Normální 10 2 3 7 2" xfId="26841"/>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12" xfId="48694"/>
    <cellStyle name="Normální 10 2 4 2" xfId="6006"/>
    <cellStyle name="Normální 10 2 4 2 2" xfId="10565"/>
    <cellStyle name="Normální 10 2 4 2 2 2" xfId="25781"/>
    <cellStyle name="Normální 10 2 4 2 3" xfId="14541"/>
    <cellStyle name="Normální 10 2 4 2 3 2" xfId="29730"/>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2 9" xfId="48695"/>
    <cellStyle name="Normální 10 2 4 3" xfId="6007"/>
    <cellStyle name="Normální 10 2 4 3 2" xfId="10566"/>
    <cellStyle name="Normální 10 2 4 3 2 2" xfId="25782"/>
    <cellStyle name="Normální 10 2 4 3 3" xfId="14542"/>
    <cellStyle name="Normální 10 2 4 3 3 2" xfId="29731"/>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3 9" xfId="48696"/>
    <cellStyle name="Normální 10 2 4 4" xfId="6008"/>
    <cellStyle name="Normální 10 2 4 4 2" xfId="10567"/>
    <cellStyle name="Normální 10 2 4 4 2 2" xfId="25783"/>
    <cellStyle name="Normální 10 2 4 4 3" xfId="14543"/>
    <cellStyle name="Normální 10 2 4 4 3 2" xfId="29732"/>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4 9" xfId="48697"/>
    <cellStyle name="Normální 10 2 4 5" xfId="7885"/>
    <cellStyle name="Normální 10 2 4 5 2" xfId="23102"/>
    <cellStyle name="Normální 10 2 4 6" xfId="14540"/>
    <cellStyle name="Normální 10 2 4 6 2" xfId="29729"/>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12" xfId="48698"/>
    <cellStyle name="Normální 10 2 5 2" xfId="6010"/>
    <cellStyle name="Normální 10 2 5 2 2" xfId="10568"/>
    <cellStyle name="Normální 10 2 5 2 2 2" xfId="25784"/>
    <cellStyle name="Normální 10 2 5 2 3" xfId="14545"/>
    <cellStyle name="Normální 10 2 5 2 3 2" xfId="29734"/>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2 9" xfId="48699"/>
    <cellStyle name="Normální 10 2 5 3" xfId="6011"/>
    <cellStyle name="Normální 10 2 5 3 2" xfId="10569"/>
    <cellStyle name="Normální 10 2 5 3 2 2" xfId="25785"/>
    <cellStyle name="Normální 10 2 5 3 3" xfId="14546"/>
    <cellStyle name="Normální 10 2 5 3 3 2" xfId="29735"/>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3 9" xfId="48700"/>
    <cellStyle name="Normální 10 2 5 4" xfId="6012"/>
    <cellStyle name="Normální 10 2 5 4 2" xfId="10570"/>
    <cellStyle name="Normální 10 2 5 4 2 2" xfId="25786"/>
    <cellStyle name="Normální 10 2 5 4 3" xfId="14547"/>
    <cellStyle name="Normální 10 2 5 4 3 2" xfId="29736"/>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4 9" xfId="48701"/>
    <cellStyle name="Normální 10 2 5 5" xfId="7997"/>
    <cellStyle name="Normální 10 2 5 5 2" xfId="23214"/>
    <cellStyle name="Normální 10 2 5 6" xfId="14544"/>
    <cellStyle name="Normální 10 2 5 6 2" xfId="29733"/>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12" xfId="48702"/>
    <cellStyle name="Normální 10 2 6 2" xfId="6014"/>
    <cellStyle name="Normální 10 2 6 2 2" xfId="10571"/>
    <cellStyle name="Normální 10 2 6 2 2 2" xfId="25787"/>
    <cellStyle name="Normální 10 2 6 2 3" xfId="14549"/>
    <cellStyle name="Normální 10 2 6 2 3 2" xfId="29738"/>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2 9" xfId="48703"/>
    <cellStyle name="Normální 10 2 6 3" xfId="6015"/>
    <cellStyle name="Normální 10 2 6 3 2" xfId="10572"/>
    <cellStyle name="Normální 10 2 6 3 2 2" xfId="25788"/>
    <cellStyle name="Normální 10 2 6 3 3" xfId="14550"/>
    <cellStyle name="Normální 10 2 6 3 3 2" xfId="29739"/>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3 9" xfId="48704"/>
    <cellStyle name="Normální 10 2 6 4" xfId="6016"/>
    <cellStyle name="Normální 10 2 6 4 2" xfId="10573"/>
    <cellStyle name="Normální 10 2 6 4 2 2" xfId="25789"/>
    <cellStyle name="Normální 10 2 6 4 3" xfId="14551"/>
    <cellStyle name="Normální 10 2 6 4 3 2" xfId="29740"/>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4 9" xfId="48705"/>
    <cellStyle name="Normální 10 2 6 5" xfId="8113"/>
    <cellStyle name="Normální 10 2 6 5 2" xfId="23329"/>
    <cellStyle name="Normální 10 2 6 6" xfId="14548"/>
    <cellStyle name="Normální 10 2 6 6 2" xfId="29737"/>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12" xfId="48706"/>
    <cellStyle name="Normální 10 2 7 2" xfId="6018"/>
    <cellStyle name="Normální 10 2 7 2 2" xfId="10574"/>
    <cellStyle name="Normální 10 2 7 2 2 2" xfId="25790"/>
    <cellStyle name="Normální 10 2 7 2 3" xfId="14553"/>
    <cellStyle name="Normální 10 2 7 2 3 2" xfId="29742"/>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2 9" xfId="48707"/>
    <cellStyle name="Normální 10 2 7 3" xfId="6019"/>
    <cellStyle name="Normální 10 2 7 3 2" xfId="10575"/>
    <cellStyle name="Normální 10 2 7 3 2 2" xfId="25791"/>
    <cellStyle name="Normální 10 2 7 3 3" xfId="14554"/>
    <cellStyle name="Normální 10 2 7 3 3 2" xfId="29743"/>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3 9" xfId="48708"/>
    <cellStyle name="Normální 10 2 7 4" xfId="6020"/>
    <cellStyle name="Normální 10 2 7 4 2" xfId="10576"/>
    <cellStyle name="Normální 10 2 7 4 2 2" xfId="25792"/>
    <cellStyle name="Normální 10 2 7 4 3" xfId="14555"/>
    <cellStyle name="Normální 10 2 7 4 3 2" xfId="29744"/>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4 9" xfId="48709"/>
    <cellStyle name="Normální 10 2 7 5" xfId="8102"/>
    <cellStyle name="Normální 10 2 7 5 2" xfId="23318"/>
    <cellStyle name="Normální 10 2 7 6" xfId="14552"/>
    <cellStyle name="Normální 10 2 7 6 2" xfId="29741"/>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12" xfId="48710"/>
    <cellStyle name="Normální 10 2 8 2" xfId="6022"/>
    <cellStyle name="Normální 10 2 8 2 2" xfId="10577"/>
    <cellStyle name="Normální 10 2 8 2 2 2" xfId="25793"/>
    <cellStyle name="Normální 10 2 8 2 3" xfId="14557"/>
    <cellStyle name="Normální 10 2 8 2 3 2" xfId="29746"/>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2 9" xfId="48711"/>
    <cellStyle name="Normální 10 2 8 3" xfId="6023"/>
    <cellStyle name="Normální 10 2 8 3 2" xfId="10578"/>
    <cellStyle name="Normální 10 2 8 3 2 2" xfId="25794"/>
    <cellStyle name="Normální 10 2 8 3 3" xfId="14558"/>
    <cellStyle name="Normální 10 2 8 3 3 2" xfId="29747"/>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3 9" xfId="48712"/>
    <cellStyle name="Normální 10 2 8 4" xfId="6024"/>
    <cellStyle name="Normální 10 2 8 4 2" xfId="10579"/>
    <cellStyle name="Normální 10 2 8 4 2 2" xfId="25795"/>
    <cellStyle name="Normální 10 2 8 4 3" xfId="14559"/>
    <cellStyle name="Normální 10 2 8 4 3 2" xfId="29748"/>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4 9" xfId="48713"/>
    <cellStyle name="Normální 10 2 8 5" xfId="8115"/>
    <cellStyle name="Normální 10 2 8 5 2" xfId="23331"/>
    <cellStyle name="Normální 10 2 8 6" xfId="14556"/>
    <cellStyle name="Normální 10 2 8 6 2" xfId="29745"/>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3" xfId="14560"/>
    <cellStyle name="Normální 10 2 9 3 2" xfId="29749"/>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 9 9" xfId="48714"/>
    <cellStyle name="Normální 10 20" xfId="6026"/>
    <cellStyle name="Normální 10 20 2" xfId="6027"/>
    <cellStyle name="Normální 10 21" xfId="211"/>
    <cellStyle name="Normální 10 3" xfId="373"/>
    <cellStyle name="Normální 10 3 10" xfId="6028"/>
    <cellStyle name="Normální 10 3 10 10" xfId="44280"/>
    <cellStyle name="Normální 10 3 10 11" xfId="44281"/>
    <cellStyle name="Normální 10 3 10 12" xfId="48715"/>
    <cellStyle name="Normální 10 3 10 2" xfId="6029"/>
    <cellStyle name="Normální 10 3 10 2 2" xfId="10581"/>
    <cellStyle name="Normální 10 3 10 2 2 2" xfId="25797"/>
    <cellStyle name="Normální 10 3 10 2 3" xfId="14562"/>
    <cellStyle name="Normální 10 3 10 2 3 2" xfId="29751"/>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2 9" xfId="48716"/>
    <cellStyle name="Normální 10 3 10 3" xfId="6030"/>
    <cellStyle name="Normální 10 3 10 3 2" xfId="10582"/>
    <cellStyle name="Normální 10 3 10 3 2 2" xfId="25798"/>
    <cellStyle name="Normální 10 3 10 3 3" xfId="14563"/>
    <cellStyle name="Normální 10 3 10 3 3 2" xfId="29752"/>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3 9" xfId="48717"/>
    <cellStyle name="Normální 10 3 10 4" xfId="6031"/>
    <cellStyle name="Normální 10 3 10 4 2" xfId="10583"/>
    <cellStyle name="Normální 10 3 10 4 2 2" xfId="25799"/>
    <cellStyle name="Normální 10 3 10 4 3" xfId="14564"/>
    <cellStyle name="Normální 10 3 10 4 3 2" xfId="29753"/>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4 9" xfId="48718"/>
    <cellStyle name="Normální 10 3 10 5" xfId="7960"/>
    <cellStyle name="Normální 10 3 10 5 2" xfId="23177"/>
    <cellStyle name="Normální 10 3 10 6" xfId="14561"/>
    <cellStyle name="Normální 10 3 10 6 2" xfId="29750"/>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3" xfId="14565"/>
    <cellStyle name="Normální 10 3 11 3 2" xfId="29754"/>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1 9" xfId="48719"/>
    <cellStyle name="Normální 10 3 12" xfId="6033"/>
    <cellStyle name="Normální 10 3 12 2" xfId="10585"/>
    <cellStyle name="Normální 10 3 12 2 2" xfId="25801"/>
    <cellStyle name="Normální 10 3 12 3" xfId="14566"/>
    <cellStyle name="Normální 10 3 12 3 2" xfId="29755"/>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2 9" xfId="48720"/>
    <cellStyle name="Normální 10 3 13" xfId="6034"/>
    <cellStyle name="Normální 10 3 13 2" xfId="10586"/>
    <cellStyle name="Normální 10 3 13 2 2" xfId="25802"/>
    <cellStyle name="Normální 10 3 13 3" xfId="14567"/>
    <cellStyle name="Normální 10 3 13 3 2" xfId="2975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3 9" xfId="48721"/>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3" xfId="14568"/>
    <cellStyle name="Normální 10 3 2 10 3 2" xfId="29757"/>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0 9" xfId="48722"/>
    <cellStyle name="Normální 10 3 2 11" xfId="6048"/>
    <cellStyle name="Normální 10 3 2 11 2" xfId="10588"/>
    <cellStyle name="Normální 10 3 2 11 2 2" xfId="25804"/>
    <cellStyle name="Normální 10 3 2 11 3" xfId="14569"/>
    <cellStyle name="Normální 10 3 2 11 3 2" xfId="29758"/>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1 9" xfId="48723"/>
    <cellStyle name="Normální 10 3 2 12" xfId="6049"/>
    <cellStyle name="Normální 10 3 2 12 2" xfId="11205"/>
    <cellStyle name="Normální 10 3 2 12 2 2" xfId="26405"/>
    <cellStyle name="Normální 10 3 2 12 3" xfId="14570"/>
    <cellStyle name="Normální 10 3 2 12 3 2" xfId="29759"/>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2 9" xfId="48724"/>
    <cellStyle name="Normální 10 3 2 13" xfId="7692"/>
    <cellStyle name="Normální 10 3 2 13 2" xfId="22911"/>
    <cellStyle name="Normální 10 3 2 14" xfId="11646"/>
    <cellStyle name="Normální 10 3 2 14 2" xfId="26842"/>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13" xfId="48725"/>
    <cellStyle name="Normální 10 3 2 2 2" xfId="6050"/>
    <cellStyle name="Normální 10 3 2 2 2 2" xfId="10589"/>
    <cellStyle name="Normální 10 3 2 2 2 2 2" xfId="25805"/>
    <cellStyle name="Normální 10 3 2 2 2 3" xfId="14571"/>
    <cellStyle name="Normální 10 3 2 2 2 3 2" xfId="29760"/>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2 9" xfId="48726"/>
    <cellStyle name="Normální 10 3 2 2 3" xfId="6051"/>
    <cellStyle name="Normální 10 3 2 2 3 2" xfId="10590"/>
    <cellStyle name="Normální 10 3 2 2 3 2 2" xfId="25806"/>
    <cellStyle name="Normální 10 3 2 2 3 3" xfId="14572"/>
    <cellStyle name="Normální 10 3 2 2 3 3 2" xfId="29761"/>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3 9" xfId="48727"/>
    <cellStyle name="Normální 10 3 2 2 4" xfId="6052"/>
    <cellStyle name="Normální 10 3 2 2 4 2" xfId="10591"/>
    <cellStyle name="Normální 10 3 2 2 4 2 2" xfId="25807"/>
    <cellStyle name="Normální 10 3 2 2 4 3" xfId="14573"/>
    <cellStyle name="Normální 10 3 2 2 4 3 2" xfId="29762"/>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4 9" xfId="48728"/>
    <cellStyle name="Normální 10 3 2 2 5" xfId="6053"/>
    <cellStyle name="Normální 10 3 2 2 5 2" xfId="11209"/>
    <cellStyle name="Normální 10 3 2 2 5 2 2" xfId="26409"/>
    <cellStyle name="Normální 10 3 2 2 5 3" xfId="14574"/>
    <cellStyle name="Normální 10 3 2 2 5 3 2" xfId="29763"/>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5 9" xfId="48729"/>
    <cellStyle name="Normální 10 3 2 2 6" xfId="7881"/>
    <cellStyle name="Normální 10 3 2 2 6 2" xfId="23100"/>
    <cellStyle name="Normální 10 3 2 2 7" xfId="11647"/>
    <cellStyle name="Normální 10 3 2 2 7 2" xfId="26843"/>
    <cellStyle name="Normální 10 3 2 2 8" xfId="15447"/>
    <cellStyle name="Normální 10 3 2 2 8 2" xfId="30628"/>
    <cellStyle name="Normální 10 3 2 2 9" xfId="34433"/>
    <cellStyle name="Normální 10 3 2 20" xfId="48730"/>
    <cellStyle name="Normální 10 3 2 3" xfId="585"/>
    <cellStyle name="Normální 10 3 2 3 10" xfId="19254"/>
    <cellStyle name="Normální 10 3 2 3 11" xfId="44312"/>
    <cellStyle name="Normální 10 3 2 3 12" xfId="44313"/>
    <cellStyle name="Normální 10 3 2 3 13" xfId="48731"/>
    <cellStyle name="Normální 10 3 2 3 2" xfId="6054"/>
    <cellStyle name="Normální 10 3 2 3 2 2" xfId="10592"/>
    <cellStyle name="Normální 10 3 2 3 2 2 2" xfId="25808"/>
    <cellStyle name="Normální 10 3 2 3 2 3" xfId="14575"/>
    <cellStyle name="Normální 10 3 2 3 2 3 2" xfId="29764"/>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2 9" xfId="48732"/>
    <cellStyle name="Normální 10 3 2 3 3" xfId="6055"/>
    <cellStyle name="Normální 10 3 2 3 3 2" xfId="10593"/>
    <cellStyle name="Normální 10 3 2 3 3 2 2" xfId="25809"/>
    <cellStyle name="Normální 10 3 2 3 3 3" xfId="14576"/>
    <cellStyle name="Normální 10 3 2 3 3 3 2" xfId="29765"/>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3 9" xfId="48733"/>
    <cellStyle name="Normální 10 3 2 3 4" xfId="6056"/>
    <cellStyle name="Normální 10 3 2 3 4 2" xfId="10594"/>
    <cellStyle name="Normální 10 3 2 3 4 2 2" xfId="25810"/>
    <cellStyle name="Normální 10 3 2 3 4 3" xfId="14577"/>
    <cellStyle name="Normální 10 3 2 3 4 3 2" xfId="2976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4 9" xfId="48734"/>
    <cellStyle name="Normální 10 3 2 3 5" xfId="6057"/>
    <cellStyle name="Normální 10 3 2 3 5 2" xfId="11132"/>
    <cellStyle name="Normální 10 3 2 3 5 2 2" xfId="26332"/>
    <cellStyle name="Normální 10 3 2 3 5 3" xfId="14578"/>
    <cellStyle name="Normální 10 3 2 3 5 3 2" xfId="29767"/>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5 9" xfId="48735"/>
    <cellStyle name="Normální 10 3 2 3 6" xfId="7807"/>
    <cellStyle name="Normální 10 3 2 3 6 2" xfId="23026"/>
    <cellStyle name="Normální 10 3 2 3 7" xfId="11648"/>
    <cellStyle name="Normální 10 3 2 3 7 2" xfId="26844"/>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12" xfId="48736"/>
    <cellStyle name="Normální 10 3 2 4 2" xfId="6059"/>
    <cellStyle name="Normální 10 3 2 4 2 2" xfId="10595"/>
    <cellStyle name="Normální 10 3 2 4 2 2 2" xfId="25811"/>
    <cellStyle name="Normální 10 3 2 4 2 3" xfId="14580"/>
    <cellStyle name="Normální 10 3 2 4 2 3 2" xfId="29769"/>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2 9" xfId="48737"/>
    <cellStyle name="Normální 10 3 2 4 3" xfId="6060"/>
    <cellStyle name="Normální 10 3 2 4 3 2" xfId="10596"/>
    <cellStyle name="Normální 10 3 2 4 3 2 2" xfId="25812"/>
    <cellStyle name="Normální 10 3 2 4 3 3" xfId="14581"/>
    <cellStyle name="Normální 10 3 2 4 3 3 2" xfId="29770"/>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3 9" xfId="48738"/>
    <cellStyle name="Normální 10 3 2 4 4" xfId="6061"/>
    <cellStyle name="Normální 10 3 2 4 4 2" xfId="10597"/>
    <cellStyle name="Normální 10 3 2 4 4 2 2" xfId="25813"/>
    <cellStyle name="Normální 10 3 2 4 4 3" xfId="14582"/>
    <cellStyle name="Normální 10 3 2 4 4 3 2" xfId="2977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4 9" xfId="48739"/>
    <cellStyle name="Normální 10 3 2 4 5" xfId="8088"/>
    <cellStyle name="Normální 10 3 2 4 5 2" xfId="23304"/>
    <cellStyle name="Normální 10 3 2 4 6" xfId="14579"/>
    <cellStyle name="Normální 10 3 2 4 6 2" xfId="29768"/>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12" xfId="48740"/>
    <cellStyle name="Normální 10 3 2 5 2" xfId="6063"/>
    <cellStyle name="Normální 10 3 2 5 2 2" xfId="10598"/>
    <cellStyle name="Normální 10 3 2 5 2 2 2" xfId="25814"/>
    <cellStyle name="Normální 10 3 2 5 2 3" xfId="14584"/>
    <cellStyle name="Normální 10 3 2 5 2 3 2" xfId="29773"/>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2 9" xfId="48741"/>
    <cellStyle name="Normální 10 3 2 5 3" xfId="6064"/>
    <cellStyle name="Normální 10 3 2 5 3 2" xfId="10599"/>
    <cellStyle name="Normální 10 3 2 5 3 2 2" xfId="25815"/>
    <cellStyle name="Normální 10 3 2 5 3 3" xfId="14585"/>
    <cellStyle name="Normální 10 3 2 5 3 3 2" xfId="29774"/>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3 9" xfId="48742"/>
    <cellStyle name="Normální 10 3 2 5 4" xfId="6065"/>
    <cellStyle name="Normální 10 3 2 5 4 2" xfId="10600"/>
    <cellStyle name="Normální 10 3 2 5 4 2 2" xfId="25816"/>
    <cellStyle name="Normální 10 3 2 5 4 3" xfId="14586"/>
    <cellStyle name="Normální 10 3 2 5 4 3 2" xfId="29775"/>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4 9" xfId="48743"/>
    <cellStyle name="Normální 10 3 2 5 5" xfId="8180"/>
    <cellStyle name="Normální 10 3 2 5 5 2" xfId="23396"/>
    <cellStyle name="Normální 10 3 2 5 6" xfId="14583"/>
    <cellStyle name="Normální 10 3 2 5 6 2" xfId="29772"/>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12" xfId="48744"/>
    <cellStyle name="Normální 10 3 2 6 2" xfId="6067"/>
    <cellStyle name="Normální 10 3 2 6 2 2" xfId="10601"/>
    <cellStyle name="Normální 10 3 2 6 2 2 2" xfId="25817"/>
    <cellStyle name="Normální 10 3 2 6 2 3" xfId="14588"/>
    <cellStyle name="Normální 10 3 2 6 2 3 2" xfId="29777"/>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2 9" xfId="48745"/>
    <cellStyle name="Normální 10 3 2 6 3" xfId="6068"/>
    <cellStyle name="Normální 10 3 2 6 3 2" xfId="10602"/>
    <cellStyle name="Normální 10 3 2 6 3 2 2" xfId="25818"/>
    <cellStyle name="Normální 10 3 2 6 3 3" xfId="14589"/>
    <cellStyle name="Normální 10 3 2 6 3 3 2" xfId="29778"/>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3 9" xfId="48746"/>
    <cellStyle name="Normální 10 3 2 6 4" xfId="6069"/>
    <cellStyle name="Normální 10 3 2 6 4 2" xfId="10603"/>
    <cellStyle name="Normální 10 3 2 6 4 2 2" xfId="25819"/>
    <cellStyle name="Normální 10 3 2 6 4 3" xfId="14590"/>
    <cellStyle name="Normální 10 3 2 6 4 3 2" xfId="29779"/>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4 9" xfId="48747"/>
    <cellStyle name="Normální 10 3 2 6 5" xfId="8274"/>
    <cellStyle name="Normální 10 3 2 6 5 2" xfId="23490"/>
    <cellStyle name="Normální 10 3 2 6 6" xfId="14587"/>
    <cellStyle name="Normální 10 3 2 6 6 2" xfId="2977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12" xfId="48748"/>
    <cellStyle name="Normální 10 3 2 7 2" xfId="6071"/>
    <cellStyle name="Normální 10 3 2 7 2 2" xfId="10604"/>
    <cellStyle name="Normální 10 3 2 7 2 2 2" xfId="25820"/>
    <cellStyle name="Normální 10 3 2 7 2 3" xfId="14592"/>
    <cellStyle name="Normální 10 3 2 7 2 3 2" xfId="2978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2 9" xfId="48749"/>
    <cellStyle name="Normální 10 3 2 7 3" xfId="6072"/>
    <cellStyle name="Normální 10 3 2 7 3 2" xfId="10605"/>
    <cellStyle name="Normální 10 3 2 7 3 2 2" xfId="25821"/>
    <cellStyle name="Normální 10 3 2 7 3 3" xfId="14593"/>
    <cellStyle name="Normální 10 3 2 7 3 3 2" xfId="29782"/>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3 9" xfId="48750"/>
    <cellStyle name="Normální 10 3 2 7 4" xfId="6073"/>
    <cellStyle name="Normální 10 3 2 7 4 2" xfId="10606"/>
    <cellStyle name="Normální 10 3 2 7 4 2 2" xfId="25822"/>
    <cellStyle name="Normální 10 3 2 7 4 3" xfId="14594"/>
    <cellStyle name="Normální 10 3 2 7 4 3 2" xfId="29783"/>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4 9" xfId="48751"/>
    <cellStyle name="Normální 10 3 2 7 5" xfId="8362"/>
    <cellStyle name="Normální 10 3 2 7 5 2" xfId="23578"/>
    <cellStyle name="Normální 10 3 2 7 6" xfId="14591"/>
    <cellStyle name="Normální 10 3 2 7 6 2" xfId="29780"/>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12" xfId="48752"/>
    <cellStyle name="Normální 10 3 2 8 2" xfId="6075"/>
    <cellStyle name="Normální 10 3 2 8 2 2" xfId="10607"/>
    <cellStyle name="Normální 10 3 2 8 2 2 2" xfId="25823"/>
    <cellStyle name="Normální 10 3 2 8 2 3" xfId="14596"/>
    <cellStyle name="Normální 10 3 2 8 2 3 2" xfId="29785"/>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2 9" xfId="48753"/>
    <cellStyle name="Normální 10 3 2 8 3" xfId="6076"/>
    <cellStyle name="Normální 10 3 2 8 3 2" xfId="10608"/>
    <cellStyle name="Normální 10 3 2 8 3 2 2" xfId="25824"/>
    <cellStyle name="Normální 10 3 2 8 3 3" xfId="14597"/>
    <cellStyle name="Normální 10 3 2 8 3 3 2" xfId="297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3 9" xfId="48754"/>
    <cellStyle name="Normální 10 3 2 8 4" xfId="6077"/>
    <cellStyle name="Normální 10 3 2 8 4 2" xfId="10609"/>
    <cellStyle name="Normální 10 3 2 8 4 2 2" xfId="25825"/>
    <cellStyle name="Normální 10 3 2 8 4 3" xfId="14598"/>
    <cellStyle name="Normální 10 3 2 8 4 3 2" xfId="29787"/>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4 9" xfId="48755"/>
    <cellStyle name="Normální 10 3 2 8 5" xfId="8445"/>
    <cellStyle name="Normální 10 3 2 8 5 2" xfId="23661"/>
    <cellStyle name="Normální 10 3 2 8 6" xfId="14595"/>
    <cellStyle name="Normální 10 3 2 8 6 2" xfId="29784"/>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3" xfId="14599"/>
    <cellStyle name="Normální 10 3 2 9 3 2" xfId="29788"/>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 9 9" xfId="48756"/>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3" xfId="14600"/>
    <cellStyle name="Normální 10 3 3 10 3 2" xfId="29789"/>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0 9" xfId="48757"/>
    <cellStyle name="Normální 10 3 3 11" xfId="6083"/>
    <cellStyle name="Normální 10 3 3 11 2" xfId="11211"/>
    <cellStyle name="Normální 10 3 3 11 2 2" xfId="26411"/>
    <cellStyle name="Normální 10 3 3 11 3" xfId="14601"/>
    <cellStyle name="Normální 10 3 3 11 3 2" xfId="29790"/>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1 9" xfId="48758"/>
    <cellStyle name="Normální 10 3 3 12" xfId="7865"/>
    <cellStyle name="Normální 10 3 3 12 2" xfId="23084"/>
    <cellStyle name="Normální 10 3 3 13" xfId="11649"/>
    <cellStyle name="Normální 10 3 3 13 2" xfId="26845"/>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19" xfId="48759"/>
    <cellStyle name="Normální 10 3 3 2" xfId="6084"/>
    <cellStyle name="Normální 10 3 3 2 10" xfId="44370"/>
    <cellStyle name="Normální 10 3 3 2 11" xfId="44371"/>
    <cellStyle name="Normální 10 3 3 2 12" xfId="48760"/>
    <cellStyle name="Normální 10 3 3 2 2" xfId="6085"/>
    <cellStyle name="Normální 10 3 3 2 2 2" xfId="10612"/>
    <cellStyle name="Normální 10 3 3 2 2 2 2" xfId="25828"/>
    <cellStyle name="Normální 10 3 3 2 2 3" xfId="14603"/>
    <cellStyle name="Normální 10 3 3 2 2 3 2" xfId="29792"/>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2 9" xfId="48761"/>
    <cellStyle name="Normální 10 3 3 2 3" xfId="6086"/>
    <cellStyle name="Normální 10 3 3 2 3 2" xfId="10613"/>
    <cellStyle name="Normální 10 3 3 2 3 2 2" xfId="25829"/>
    <cellStyle name="Normální 10 3 3 2 3 3" xfId="14604"/>
    <cellStyle name="Normální 10 3 3 2 3 3 2" xfId="29793"/>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3 9" xfId="48762"/>
    <cellStyle name="Normální 10 3 3 2 4" xfId="6087"/>
    <cellStyle name="Normální 10 3 3 2 4 2" xfId="10614"/>
    <cellStyle name="Normální 10 3 3 2 4 2 2" xfId="25830"/>
    <cellStyle name="Normální 10 3 3 2 4 3" xfId="14605"/>
    <cellStyle name="Normální 10 3 3 2 4 3 2" xfId="29794"/>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4 9" xfId="48763"/>
    <cellStyle name="Normální 10 3 3 2 5" xfId="7926"/>
    <cellStyle name="Normální 10 3 3 2 5 2" xfId="23143"/>
    <cellStyle name="Normální 10 3 3 2 6" xfId="14602"/>
    <cellStyle name="Normální 10 3 3 2 6 2" xfId="29791"/>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12" xfId="48764"/>
    <cellStyle name="Normální 10 3 3 3 2" xfId="6089"/>
    <cellStyle name="Normální 10 3 3 3 2 2" xfId="10615"/>
    <cellStyle name="Normální 10 3 3 3 2 2 2" xfId="25831"/>
    <cellStyle name="Normální 10 3 3 3 2 3" xfId="14607"/>
    <cellStyle name="Normální 10 3 3 3 2 3 2" xfId="29796"/>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2 9" xfId="48765"/>
    <cellStyle name="Normální 10 3 3 3 3" xfId="6090"/>
    <cellStyle name="Normální 10 3 3 3 3 2" xfId="10616"/>
    <cellStyle name="Normální 10 3 3 3 3 2 2" xfId="25832"/>
    <cellStyle name="Normální 10 3 3 3 3 3" xfId="14608"/>
    <cellStyle name="Normální 10 3 3 3 3 3 2" xfId="29797"/>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3 9" xfId="48766"/>
    <cellStyle name="Normální 10 3 3 3 4" xfId="6091"/>
    <cellStyle name="Normální 10 3 3 3 4 2" xfId="10617"/>
    <cellStyle name="Normální 10 3 3 3 4 2 2" xfId="25833"/>
    <cellStyle name="Normální 10 3 3 3 4 3" xfId="14609"/>
    <cellStyle name="Normální 10 3 3 3 4 3 2" xfId="29798"/>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4 9" xfId="48767"/>
    <cellStyle name="Normální 10 3 3 3 5" xfId="8079"/>
    <cellStyle name="Normální 10 3 3 3 5 2" xfId="23295"/>
    <cellStyle name="Normální 10 3 3 3 6" xfId="14606"/>
    <cellStyle name="Normální 10 3 3 3 6 2" xfId="29795"/>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12" xfId="48768"/>
    <cellStyle name="Normální 10 3 3 4 2" xfId="6093"/>
    <cellStyle name="Normální 10 3 3 4 2 2" xfId="10618"/>
    <cellStyle name="Normální 10 3 3 4 2 2 2" xfId="25834"/>
    <cellStyle name="Normální 10 3 3 4 2 3" xfId="14611"/>
    <cellStyle name="Normální 10 3 3 4 2 3 2" xfId="29800"/>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2 9" xfId="48769"/>
    <cellStyle name="Normální 10 3 3 4 3" xfId="6094"/>
    <cellStyle name="Normální 10 3 3 4 3 2" xfId="10619"/>
    <cellStyle name="Normální 10 3 3 4 3 2 2" xfId="25835"/>
    <cellStyle name="Normální 10 3 3 4 3 3" xfId="14612"/>
    <cellStyle name="Normální 10 3 3 4 3 3 2" xfId="29801"/>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3 9" xfId="48770"/>
    <cellStyle name="Normální 10 3 3 4 4" xfId="6095"/>
    <cellStyle name="Normální 10 3 3 4 4 2" xfId="10620"/>
    <cellStyle name="Normální 10 3 3 4 4 2 2" xfId="25836"/>
    <cellStyle name="Normální 10 3 3 4 4 3" xfId="14613"/>
    <cellStyle name="Normální 10 3 3 4 4 3 2" xfId="29802"/>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4 9" xfId="48771"/>
    <cellStyle name="Normální 10 3 3 4 5" xfId="8159"/>
    <cellStyle name="Normální 10 3 3 4 5 2" xfId="23375"/>
    <cellStyle name="Normální 10 3 3 4 6" xfId="14610"/>
    <cellStyle name="Normální 10 3 3 4 6 2" xfId="29799"/>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12" xfId="48772"/>
    <cellStyle name="Normální 10 3 3 5 2" xfId="6097"/>
    <cellStyle name="Normální 10 3 3 5 2 2" xfId="10621"/>
    <cellStyle name="Normální 10 3 3 5 2 2 2" xfId="25837"/>
    <cellStyle name="Normální 10 3 3 5 2 3" xfId="14615"/>
    <cellStyle name="Normální 10 3 3 5 2 3 2" xfId="29804"/>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2 9" xfId="48773"/>
    <cellStyle name="Normální 10 3 3 5 3" xfId="6098"/>
    <cellStyle name="Normální 10 3 3 5 3 2" xfId="10622"/>
    <cellStyle name="Normální 10 3 3 5 3 2 2" xfId="25838"/>
    <cellStyle name="Normální 10 3 3 5 3 3" xfId="14616"/>
    <cellStyle name="Normální 10 3 3 5 3 3 2" xfId="29805"/>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3 9" xfId="48774"/>
    <cellStyle name="Normální 10 3 3 5 4" xfId="6099"/>
    <cellStyle name="Normální 10 3 3 5 4 2" xfId="10623"/>
    <cellStyle name="Normální 10 3 3 5 4 2 2" xfId="25839"/>
    <cellStyle name="Normální 10 3 3 5 4 3" xfId="14617"/>
    <cellStyle name="Normální 10 3 3 5 4 3 2" xfId="29806"/>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4 9" xfId="48775"/>
    <cellStyle name="Normální 10 3 3 5 5" xfId="8241"/>
    <cellStyle name="Normální 10 3 3 5 5 2" xfId="23457"/>
    <cellStyle name="Normální 10 3 3 5 6" xfId="14614"/>
    <cellStyle name="Normální 10 3 3 5 6 2" xfId="29803"/>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12" xfId="48776"/>
    <cellStyle name="Normální 10 3 3 6 2" xfId="6101"/>
    <cellStyle name="Normální 10 3 3 6 2 2" xfId="10624"/>
    <cellStyle name="Normální 10 3 3 6 2 2 2" xfId="25840"/>
    <cellStyle name="Normální 10 3 3 6 2 3" xfId="14619"/>
    <cellStyle name="Normální 10 3 3 6 2 3 2" xfId="29808"/>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2 9" xfId="48777"/>
    <cellStyle name="Normální 10 3 3 6 3" xfId="6102"/>
    <cellStyle name="Normální 10 3 3 6 3 2" xfId="10625"/>
    <cellStyle name="Normální 10 3 3 6 3 2 2" xfId="25841"/>
    <cellStyle name="Normální 10 3 3 6 3 3" xfId="14620"/>
    <cellStyle name="Normální 10 3 3 6 3 3 2" xfId="29809"/>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3 9" xfId="48778"/>
    <cellStyle name="Normální 10 3 3 6 4" xfId="6103"/>
    <cellStyle name="Normální 10 3 3 6 4 2" xfId="10626"/>
    <cellStyle name="Normální 10 3 3 6 4 2 2" xfId="25842"/>
    <cellStyle name="Normální 10 3 3 6 4 3" xfId="14621"/>
    <cellStyle name="Normální 10 3 3 6 4 3 2" xfId="29810"/>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4 9" xfId="48779"/>
    <cellStyle name="Normální 10 3 3 6 5" xfId="8334"/>
    <cellStyle name="Normální 10 3 3 6 5 2" xfId="23550"/>
    <cellStyle name="Normální 10 3 3 6 6" xfId="14618"/>
    <cellStyle name="Normální 10 3 3 6 6 2" xfId="29807"/>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12" xfId="48780"/>
    <cellStyle name="Normální 10 3 3 7 2" xfId="6105"/>
    <cellStyle name="Normální 10 3 3 7 2 2" xfId="10627"/>
    <cellStyle name="Normální 10 3 3 7 2 2 2" xfId="25843"/>
    <cellStyle name="Normální 10 3 3 7 2 3" xfId="14623"/>
    <cellStyle name="Normální 10 3 3 7 2 3 2" xfId="29812"/>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2 9" xfId="48781"/>
    <cellStyle name="Normální 10 3 3 7 3" xfId="6106"/>
    <cellStyle name="Normální 10 3 3 7 3 2" xfId="10628"/>
    <cellStyle name="Normální 10 3 3 7 3 2 2" xfId="25844"/>
    <cellStyle name="Normální 10 3 3 7 3 3" xfId="14624"/>
    <cellStyle name="Normální 10 3 3 7 3 3 2" xfId="29813"/>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3 9" xfId="48782"/>
    <cellStyle name="Normální 10 3 3 7 4" xfId="6107"/>
    <cellStyle name="Normální 10 3 3 7 4 2" xfId="10629"/>
    <cellStyle name="Normální 10 3 3 7 4 2 2" xfId="25845"/>
    <cellStyle name="Normální 10 3 3 7 4 3" xfId="14625"/>
    <cellStyle name="Normální 10 3 3 7 4 3 2" xfId="29814"/>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4 9" xfId="48783"/>
    <cellStyle name="Normální 10 3 3 7 5" xfId="8417"/>
    <cellStyle name="Normální 10 3 3 7 5 2" xfId="23633"/>
    <cellStyle name="Normální 10 3 3 7 6" xfId="14622"/>
    <cellStyle name="Normální 10 3 3 7 6 2" xfId="29811"/>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3" xfId="14626"/>
    <cellStyle name="Normální 10 3 3 8 3 2" xfId="29815"/>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8 9" xfId="48784"/>
    <cellStyle name="Normální 10 3 3 9" xfId="6109"/>
    <cellStyle name="Normální 10 3 3 9 2" xfId="10631"/>
    <cellStyle name="Normální 10 3 3 9 2 2" xfId="25847"/>
    <cellStyle name="Normální 10 3 3 9 3" xfId="14627"/>
    <cellStyle name="Normální 10 3 3 9 3 2" xfId="2981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3 9 9" xfId="48785"/>
    <cellStyle name="Normální 10 3 4" xfId="587"/>
    <cellStyle name="Normální 10 3 4 10" xfId="6110"/>
    <cellStyle name="Normální 10 3 4 10 2" xfId="11207"/>
    <cellStyle name="Normální 10 3 4 10 2 2" xfId="26407"/>
    <cellStyle name="Normální 10 3 4 10 3" xfId="14628"/>
    <cellStyle name="Normální 10 3 4 10 3 2" xfId="29817"/>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0 9" xfId="48786"/>
    <cellStyle name="Normální 10 3 4 11" xfId="7823"/>
    <cellStyle name="Normální 10 3 4 11 2" xfId="23042"/>
    <cellStyle name="Normální 10 3 4 12" xfId="11650"/>
    <cellStyle name="Normální 10 3 4 12 2" xfId="2684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18" xfId="48787"/>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3" xfId="14629"/>
    <cellStyle name="Normální 10 3 4 7 3 2" xfId="29818"/>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7 9" xfId="48788"/>
    <cellStyle name="Normální 10 3 4 8" xfId="6122"/>
    <cellStyle name="Normální 10 3 4 8 2" xfId="10633"/>
    <cellStyle name="Normální 10 3 4 8 2 2" xfId="25849"/>
    <cellStyle name="Normální 10 3 4 8 3" xfId="14630"/>
    <cellStyle name="Normální 10 3 4 8 3 2" xfId="29819"/>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8 9" xfId="48789"/>
    <cellStyle name="Normální 10 3 4 9" xfId="6123"/>
    <cellStyle name="Normální 10 3 4 9 2" xfId="10634"/>
    <cellStyle name="Normální 10 3 4 9 2 2" xfId="25850"/>
    <cellStyle name="Normální 10 3 4 9 3" xfId="14631"/>
    <cellStyle name="Normální 10 3 4 9 3 2" xfId="29820"/>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4 9 9" xfId="48790"/>
    <cellStyle name="Normální 10 3 5" xfId="588"/>
    <cellStyle name="Normální 10 3 5 10" xfId="19257"/>
    <cellStyle name="Normální 10 3 5 11" xfId="44432"/>
    <cellStyle name="Normální 10 3 5 12" xfId="44433"/>
    <cellStyle name="Normální 10 3 5 13" xfId="48791"/>
    <cellStyle name="Normální 10 3 5 2" xfId="6124"/>
    <cellStyle name="Normální 10 3 5 2 2" xfId="10635"/>
    <cellStyle name="Normální 10 3 5 2 2 2" xfId="25851"/>
    <cellStyle name="Normální 10 3 5 2 3" xfId="14632"/>
    <cellStyle name="Normální 10 3 5 2 3 2" xfId="29821"/>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2 9" xfId="48792"/>
    <cellStyle name="Normální 10 3 5 3" xfId="6125"/>
    <cellStyle name="Normální 10 3 5 3 2" xfId="10636"/>
    <cellStyle name="Normální 10 3 5 3 2 2" xfId="25852"/>
    <cellStyle name="Normální 10 3 5 3 3" xfId="14633"/>
    <cellStyle name="Normální 10 3 5 3 3 2" xfId="29822"/>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3 9" xfId="48793"/>
    <cellStyle name="Normální 10 3 5 4" xfId="6126"/>
    <cellStyle name="Normální 10 3 5 4 2" xfId="10637"/>
    <cellStyle name="Normální 10 3 5 4 2 2" xfId="25853"/>
    <cellStyle name="Normální 10 3 5 4 3" xfId="14634"/>
    <cellStyle name="Normální 10 3 5 4 3 2" xfId="29823"/>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4 9" xfId="48794"/>
    <cellStyle name="Normální 10 3 5 5" xfId="6127"/>
    <cellStyle name="Normální 10 3 5 5 2" xfId="11294"/>
    <cellStyle name="Normální 10 3 5 5 2 2" xfId="26494"/>
    <cellStyle name="Normální 10 3 5 5 3" xfId="14635"/>
    <cellStyle name="Normální 10 3 5 5 3 2" xfId="29824"/>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5 9" xfId="48795"/>
    <cellStyle name="Normální 10 3 5 6" xfId="7693"/>
    <cellStyle name="Normální 10 3 5 6 2" xfId="22912"/>
    <cellStyle name="Normální 10 3 5 7" xfId="11651"/>
    <cellStyle name="Normální 10 3 5 7 2" xfId="26847"/>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13" xfId="48796"/>
    <cellStyle name="Normální 10 3 6 2" xfId="6128"/>
    <cellStyle name="Normální 10 3 6 2 2" xfId="10638"/>
    <cellStyle name="Normální 10 3 6 2 2 2" xfId="25854"/>
    <cellStyle name="Normální 10 3 6 2 3" xfId="14636"/>
    <cellStyle name="Normální 10 3 6 2 3 2" xfId="29825"/>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2 9" xfId="48797"/>
    <cellStyle name="Normální 10 3 6 3" xfId="6129"/>
    <cellStyle name="Normální 10 3 6 3 2" xfId="10639"/>
    <cellStyle name="Normální 10 3 6 3 2 2" xfId="25855"/>
    <cellStyle name="Normální 10 3 6 3 3" xfId="14637"/>
    <cellStyle name="Normální 10 3 6 3 3 2" xfId="2982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3 9" xfId="48798"/>
    <cellStyle name="Normální 10 3 6 4" xfId="6130"/>
    <cellStyle name="Normální 10 3 6 4 2" xfId="10640"/>
    <cellStyle name="Normální 10 3 6 4 2 2" xfId="25856"/>
    <cellStyle name="Normální 10 3 6 4 3" xfId="14638"/>
    <cellStyle name="Normální 10 3 6 4 3 2" xfId="29827"/>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4 9" xfId="48799"/>
    <cellStyle name="Normální 10 3 6 5" xfId="6131"/>
    <cellStyle name="Normální 10 3 6 5 2" xfId="11133"/>
    <cellStyle name="Normální 10 3 6 5 2 2" xfId="26333"/>
    <cellStyle name="Normální 10 3 6 5 3" xfId="14639"/>
    <cellStyle name="Normální 10 3 6 5 3 2" xfId="29828"/>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5 9" xfId="48800"/>
    <cellStyle name="Normální 10 3 6 6" xfId="7717"/>
    <cellStyle name="Normální 10 3 6 6 2" xfId="22936"/>
    <cellStyle name="Normální 10 3 6 7" xfId="11652"/>
    <cellStyle name="Normální 10 3 6 7 2" xfId="26848"/>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12" xfId="48801"/>
    <cellStyle name="Normální 10 3 7 2" xfId="6133"/>
    <cellStyle name="Normální 10 3 7 2 2" xfId="10641"/>
    <cellStyle name="Normální 10 3 7 2 2 2" xfId="25857"/>
    <cellStyle name="Normální 10 3 7 2 3" xfId="14641"/>
    <cellStyle name="Normální 10 3 7 2 3 2" xfId="29830"/>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2 9" xfId="48802"/>
    <cellStyle name="Normální 10 3 7 3" xfId="6134"/>
    <cellStyle name="Normální 10 3 7 3 2" xfId="10642"/>
    <cellStyle name="Normální 10 3 7 3 2 2" xfId="25858"/>
    <cellStyle name="Normální 10 3 7 3 3" xfId="14642"/>
    <cellStyle name="Normální 10 3 7 3 3 2" xfId="29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3 9" xfId="48803"/>
    <cellStyle name="Normální 10 3 7 4" xfId="6135"/>
    <cellStyle name="Normální 10 3 7 4 2" xfId="10643"/>
    <cellStyle name="Normální 10 3 7 4 2 2" xfId="25859"/>
    <cellStyle name="Normální 10 3 7 4 3" xfId="14643"/>
    <cellStyle name="Normální 10 3 7 4 3 2" xfId="29832"/>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4 9" xfId="48804"/>
    <cellStyle name="Normální 10 3 7 5" xfId="7887"/>
    <cellStyle name="Normální 10 3 7 5 2" xfId="23104"/>
    <cellStyle name="Normální 10 3 7 6" xfId="14640"/>
    <cellStyle name="Normální 10 3 7 6 2" xfId="29829"/>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12" xfId="48805"/>
    <cellStyle name="Normální 10 3 8 2" xfId="6137"/>
    <cellStyle name="Normální 10 3 8 2 2" xfId="10644"/>
    <cellStyle name="Normální 10 3 8 2 2 2" xfId="25860"/>
    <cellStyle name="Normální 10 3 8 2 3" xfId="14645"/>
    <cellStyle name="Normální 10 3 8 2 3 2" xfId="29834"/>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2 9" xfId="48806"/>
    <cellStyle name="Normální 10 3 8 3" xfId="6138"/>
    <cellStyle name="Normální 10 3 8 3 2" xfId="10645"/>
    <cellStyle name="Normální 10 3 8 3 2 2" xfId="25861"/>
    <cellStyle name="Normální 10 3 8 3 3" xfId="14646"/>
    <cellStyle name="Normální 10 3 8 3 3 2" xfId="29835"/>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3 9" xfId="48807"/>
    <cellStyle name="Normální 10 3 8 4" xfId="6139"/>
    <cellStyle name="Normální 10 3 8 4 2" xfId="10646"/>
    <cellStyle name="Normální 10 3 8 4 2 2" xfId="25862"/>
    <cellStyle name="Normální 10 3 8 4 3" xfId="14647"/>
    <cellStyle name="Normální 10 3 8 4 3 2" xfId="2983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4 9" xfId="48808"/>
    <cellStyle name="Normální 10 3 8 5" xfId="8008"/>
    <cellStyle name="Normální 10 3 8 5 2" xfId="23225"/>
    <cellStyle name="Normální 10 3 8 6" xfId="14644"/>
    <cellStyle name="Normální 10 3 8 6 2" xfId="29833"/>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12" xfId="48809"/>
    <cellStyle name="Normální 10 3 9 2" xfId="6141"/>
    <cellStyle name="Normální 10 3 9 2 2" xfId="10647"/>
    <cellStyle name="Normální 10 3 9 2 2 2" xfId="25863"/>
    <cellStyle name="Normální 10 3 9 2 3" xfId="14649"/>
    <cellStyle name="Normální 10 3 9 2 3 2" xfId="29838"/>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2 9" xfId="48810"/>
    <cellStyle name="Normální 10 3 9 3" xfId="6142"/>
    <cellStyle name="Normální 10 3 9 3 2" xfId="10648"/>
    <cellStyle name="Normální 10 3 9 3 2 2" xfId="25864"/>
    <cellStyle name="Normální 10 3 9 3 3" xfId="14650"/>
    <cellStyle name="Normální 10 3 9 3 3 2" xfId="29839"/>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3 9" xfId="48811"/>
    <cellStyle name="Normální 10 3 9 4" xfId="6143"/>
    <cellStyle name="Normální 10 3 9 4 2" xfId="10649"/>
    <cellStyle name="Normální 10 3 9 4 2 2" xfId="25865"/>
    <cellStyle name="Normální 10 3 9 4 3" xfId="14651"/>
    <cellStyle name="Normální 10 3 9 4 3 2" xfId="29840"/>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4 9" xfId="48812"/>
    <cellStyle name="Normální 10 3 9 5" xfId="7956"/>
    <cellStyle name="Normální 10 3 9 5 2" xfId="23173"/>
    <cellStyle name="Normální 10 3 9 6" xfId="14648"/>
    <cellStyle name="Normální 10 3 9 6 2" xfId="29837"/>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3" xfId="14652"/>
    <cellStyle name="Normální 10 4 10 3 2" xfId="29841"/>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0 9" xfId="48813"/>
    <cellStyle name="Normální 10 4 11" xfId="6145"/>
    <cellStyle name="Normální 10 4 11 2" xfId="10651"/>
    <cellStyle name="Normální 10 4 11 2 2" xfId="25867"/>
    <cellStyle name="Normální 10 4 11 3" xfId="14653"/>
    <cellStyle name="Normální 10 4 11 3 2" xfId="29842"/>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1 9" xfId="48814"/>
    <cellStyle name="Normální 10 4 12" xfId="6146"/>
    <cellStyle name="Normální 10 4 12 2" xfId="11285"/>
    <cellStyle name="Normální 10 4 12 2 2" xfId="26485"/>
    <cellStyle name="Normální 10 4 12 3" xfId="14654"/>
    <cellStyle name="Normální 10 4 12 3 2" xfId="29843"/>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2 9" xfId="48815"/>
    <cellStyle name="Normální 10 4 13" xfId="7761"/>
    <cellStyle name="Normální 10 4 13 2" xfId="22980"/>
    <cellStyle name="Normální 10 4 14" xfId="11653"/>
    <cellStyle name="Normální 10 4 14 2" xfId="26849"/>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13" xfId="48816"/>
    <cellStyle name="Normální 10 4 2 2" xfId="6147"/>
    <cellStyle name="Normální 10 4 2 2 2" xfId="10652"/>
    <cellStyle name="Normální 10 4 2 2 2 2" xfId="25868"/>
    <cellStyle name="Normální 10 4 2 2 3" xfId="14655"/>
    <cellStyle name="Normální 10 4 2 2 3 2" xfId="29844"/>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2 9" xfId="48817"/>
    <cellStyle name="Normální 10 4 2 3" xfId="6148"/>
    <cellStyle name="Normální 10 4 2 3 2" xfId="10653"/>
    <cellStyle name="Normální 10 4 2 3 2 2" xfId="25869"/>
    <cellStyle name="Normální 10 4 2 3 3" xfId="14656"/>
    <cellStyle name="Normální 10 4 2 3 3 2" xfId="29845"/>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3 9" xfId="48818"/>
    <cellStyle name="Normální 10 4 2 4" xfId="6149"/>
    <cellStyle name="Normální 10 4 2 4 2" xfId="10654"/>
    <cellStyle name="Normální 10 4 2 4 2 2" xfId="25870"/>
    <cellStyle name="Normální 10 4 2 4 3" xfId="14657"/>
    <cellStyle name="Normální 10 4 2 4 3 2" xfId="2984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4 9" xfId="48819"/>
    <cellStyle name="Normální 10 4 2 5" xfId="6150"/>
    <cellStyle name="Normální 10 4 2 5 2" xfId="11250"/>
    <cellStyle name="Normální 10 4 2 5 2 2" xfId="26450"/>
    <cellStyle name="Normální 10 4 2 5 3" xfId="14658"/>
    <cellStyle name="Normální 10 4 2 5 3 2" xfId="29847"/>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5 9" xfId="48820"/>
    <cellStyle name="Normální 10 4 2 6" xfId="7867"/>
    <cellStyle name="Normální 10 4 2 6 2" xfId="23086"/>
    <cellStyle name="Normální 10 4 2 7" xfId="11654"/>
    <cellStyle name="Normální 10 4 2 7 2" xfId="26850"/>
    <cellStyle name="Normální 10 4 2 8" xfId="15454"/>
    <cellStyle name="Normální 10 4 2 8 2" xfId="30635"/>
    <cellStyle name="Normální 10 4 2 9" xfId="34440"/>
    <cellStyle name="Normální 10 4 20" xfId="48821"/>
    <cellStyle name="Normální 10 4 3" xfId="592"/>
    <cellStyle name="Normální 10 4 3 10" xfId="19261"/>
    <cellStyle name="Normální 10 4 3 11" xfId="44494"/>
    <cellStyle name="Normální 10 4 3 12" xfId="44495"/>
    <cellStyle name="Normální 10 4 3 13" xfId="48822"/>
    <cellStyle name="Normální 10 4 3 2" xfId="6151"/>
    <cellStyle name="Normální 10 4 3 2 2" xfId="10655"/>
    <cellStyle name="Normální 10 4 3 2 2 2" xfId="25871"/>
    <cellStyle name="Normální 10 4 3 2 3" xfId="14659"/>
    <cellStyle name="Normální 10 4 3 2 3 2" xfId="29848"/>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2 9" xfId="48823"/>
    <cellStyle name="Normální 10 4 3 3" xfId="6152"/>
    <cellStyle name="Normální 10 4 3 3 2" xfId="10656"/>
    <cellStyle name="Normální 10 4 3 3 2 2" xfId="25872"/>
    <cellStyle name="Normální 10 4 3 3 3" xfId="14660"/>
    <cellStyle name="Normální 10 4 3 3 3 2" xfId="29849"/>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3 9" xfId="48824"/>
    <cellStyle name="Normální 10 4 3 4" xfId="6153"/>
    <cellStyle name="Normální 10 4 3 4 2" xfId="10657"/>
    <cellStyle name="Normální 10 4 3 4 2 2" xfId="25873"/>
    <cellStyle name="Normální 10 4 3 4 3" xfId="14661"/>
    <cellStyle name="Normální 10 4 3 4 3 2" xfId="29850"/>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4 9" xfId="48825"/>
    <cellStyle name="Normální 10 4 3 5" xfId="6154"/>
    <cellStyle name="Normální 10 4 3 5 2" xfId="11062"/>
    <cellStyle name="Normální 10 4 3 5 2 2" xfId="26262"/>
    <cellStyle name="Normální 10 4 3 5 3" xfId="14662"/>
    <cellStyle name="Normální 10 4 3 5 3 2" xfId="29851"/>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5 9" xfId="48826"/>
    <cellStyle name="Normální 10 4 3 6" xfId="7793"/>
    <cellStyle name="Normální 10 4 3 6 2" xfId="23012"/>
    <cellStyle name="Normální 10 4 3 7" xfId="11655"/>
    <cellStyle name="Normální 10 4 3 7 2" xfId="268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12" xfId="48827"/>
    <cellStyle name="Normální 10 4 4 2" xfId="6156"/>
    <cellStyle name="Normální 10 4 4 2 2" xfId="10658"/>
    <cellStyle name="Normální 10 4 4 2 2 2" xfId="25874"/>
    <cellStyle name="Normální 10 4 4 2 3" xfId="14664"/>
    <cellStyle name="Normální 10 4 4 2 3 2" xfId="29853"/>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2 9" xfId="48828"/>
    <cellStyle name="Normální 10 4 4 3" xfId="6157"/>
    <cellStyle name="Normální 10 4 4 3 2" xfId="10659"/>
    <cellStyle name="Normální 10 4 4 3 2 2" xfId="25875"/>
    <cellStyle name="Normální 10 4 4 3 3" xfId="14665"/>
    <cellStyle name="Normální 10 4 4 3 3 2" xfId="29854"/>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3 9" xfId="48829"/>
    <cellStyle name="Normální 10 4 4 4" xfId="6158"/>
    <cellStyle name="Normální 10 4 4 4 2" xfId="10660"/>
    <cellStyle name="Normální 10 4 4 4 2 2" xfId="25876"/>
    <cellStyle name="Normální 10 4 4 4 3" xfId="14666"/>
    <cellStyle name="Normální 10 4 4 4 3 2" xfId="29855"/>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4 9" xfId="48830"/>
    <cellStyle name="Normální 10 4 4 5" xfId="8086"/>
    <cellStyle name="Normální 10 4 4 5 2" xfId="23302"/>
    <cellStyle name="Normální 10 4 4 6" xfId="14663"/>
    <cellStyle name="Normální 10 4 4 6 2" xfId="29852"/>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12" xfId="48831"/>
    <cellStyle name="Normální 10 4 5 2" xfId="6160"/>
    <cellStyle name="Normální 10 4 5 2 2" xfId="10661"/>
    <cellStyle name="Normální 10 4 5 2 2 2" xfId="25877"/>
    <cellStyle name="Normální 10 4 5 2 3" xfId="14668"/>
    <cellStyle name="Normální 10 4 5 2 3 2" xfId="29857"/>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2 9" xfId="48832"/>
    <cellStyle name="Normální 10 4 5 3" xfId="6161"/>
    <cellStyle name="Normální 10 4 5 3 2" xfId="10662"/>
    <cellStyle name="Normální 10 4 5 3 2 2" xfId="25878"/>
    <cellStyle name="Normální 10 4 5 3 3" xfId="14669"/>
    <cellStyle name="Normální 10 4 5 3 3 2" xfId="29858"/>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3 9" xfId="48833"/>
    <cellStyle name="Normální 10 4 5 4" xfId="6162"/>
    <cellStyle name="Normální 10 4 5 4 2" xfId="10663"/>
    <cellStyle name="Normální 10 4 5 4 2 2" xfId="25879"/>
    <cellStyle name="Normální 10 4 5 4 3" xfId="14670"/>
    <cellStyle name="Normální 10 4 5 4 3 2" xfId="29859"/>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4 9" xfId="48834"/>
    <cellStyle name="Normální 10 4 5 5" xfId="8178"/>
    <cellStyle name="Normální 10 4 5 5 2" xfId="23394"/>
    <cellStyle name="Normální 10 4 5 6" xfId="14667"/>
    <cellStyle name="Normální 10 4 5 6 2" xfId="29856"/>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12" xfId="48835"/>
    <cellStyle name="Normální 10 4 6 2" xfId="6164"/>
    <cellStyle name="Normální 10 4 6 2 2" xfId="10664"/>
    <cellStyle name="Normální 10 4 6 2 2 2" xfId="25880"/>
    <cellStyle name="Normální 10 4 6 2 3" xfId="14672"/>
    <cellStyle name="Normální 10 4 6 2 3 2" xfId="29861"/>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2 9" xfId="48836"/>
    <cellStyle name="Normální 10 4 6 3" xfId="6165"/>
    <cellStyle name="Normální 10 4 6 3 2" xfId="10665"/>
    <cellStyle name="Normální 10 4 6 3 2 2" xfId="25881"/>
    <cellStyle name="Normální 10 4 6 3 3" xfId="14673"/>
    <cellStyle name="Normální 10 4 6 3 3 2" xfId="29862"/>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3 9" xfId="48837"/>
    <cellStyle name="Normální 10 4 6 4" xfId="6166"/>
    <cellStyle name="Normální 10 4 6 4 2" xfId="10666"/>
    <cellStyle name="Normální 10 4 6 4 2 2" xfId="25882"/>
    <cellStyle name="Normální 10 4 6 4 3" xfId="14674"/>
    <cellStyle name="Normální 10 4 6 4 3 2" xfId="29863"/>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4 9" xfId="48838"/>
    <cellStyle name="Normální 10 4 6 5" xfId="8260"/>
    <cellStyle name="Normální 10 4 6 5 2" xfId="23476"/>
    <cellStyle name="Normální 10 4 6 6" xfId="14671"/>
    <cellStyle name="Normální 10 4 6 6 2" xfId="29860"/>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12" xfId="48839"/>
    <cellStyle name="Normální 10 4 7 2" xfId="6168"/>
    <cellStyle name="Normální 10 4 7 2 2" xfId="10667"/>
    <cellStyle name="Normální 10 4 7 2 2 2" xfId="25883"/>
    <cellStyle name="Normální 10 4 7 2 3" xfId="14676"/>
    <cellStyle name="Normální 10 4 7 2 3 2" xfId="29865"/>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2 9" xfId="48840"/>
    <cellStyle name="Normální 10 4 7 3" xfId="6169"/>
    <cellStyle name="Normální 10 4 7 3 2" xfId="10668"/>
    <cellStyle name="Normální 10 4 7 3 2 2" xfId="25884"/>
    <cellStyle name="Normální 10 4 7 3 3" xfId="14677"/>
    <cellStyle name="Normální 10 4 7 3 3 2" xfId="29866"/>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3 9" xfId="48841"/>
    <cellStyle name="Normální 10 4 7 4" xfId="6170"/>
    <cellStyle name="Normální 10 4 7 4 2" xfId="10669"/>
    <cellStyle name="Normální 10 4 7 4 2 2" xfId="25885"/>
    <cellStyle name="Normální 10 4 7 4 3" xfId="14678"/>
    <cellStyle name="Normální 10 4 7 4 3 2" xfId="29867"/>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4 9" xfId="48842"/>
    <cellStyle name="Normální 10 4 7 5" xfId="8348"/>
    <cellStyle name="Normální 10 4 7 5 2" xfId="23564"/>
    <cellStyle name="Normální 10 4 7 6" xfId="14675"/>
    <cellStyle name="Normální 10 4 7 6 2" xfId="29864"/>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12" xfId="48843"/>
    <cellStyle name="Normální 10 4 8 2" xfId="6172"/>
    <cellStyle name="Normální 10 4 8 2 2" xfId="10670"/>
    <cellStyle name="Normální 10 4 8 2 2 2" xfId="25886"/>
    <cellStyle name="Normální 10 4 8 2 3" xfId="14680"/>
    <cellStyle name="Normální 10 4 8 2 3 2" xfId="29869"/>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2 9" xfId="48844"/>
    <cellStyle name="Normální 10 4 8 3" xfId="6173"/>
    <cellStyle name="Normální 10 4 8 3 2" xfId="10671"/>
    <cellStyle name="Normální 10 4 8 3 2 2" xfId="25887"/>
    <cellStyle name="Normální 10 4 8 3 3" xfId="14681"/>
    <cellStyle name="Normální 10 4 8 3 3 2" xfId="29870"/>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3 9" xfId="48845"/>
    <cellStyle name="Normální 10 4 8 4" xfId="6174"/>
    <cellStyle name="Normální 10 4 8 4 2" xfId="10672"/>
    <cellStyle name="Normální 10 4 8 4 2 2" xfId="25888"/>
    <cellStyle name="Normální 10 4 8 4 3" xfId="14682"/>
    <cellStyle name="Normální 10 4 8 4 3 2" xfId="29871"/>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4 9" xfId="48846"/>
    <cellStyle name="Normální 10 4 8 5" xfId="8431"/>
    <cellStyle name="Normální 10 4 8 5 2" xfId="23647"/>
    <cellStyle name="Normální 10 4 8 6" xfId="14679"/>
    <cellStyle name="Normální 10 4 8 6 2" xfId="29868"/>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3" xfId="14683"/>
    <cellStyle name="Normální 10 4 9 3 2" xfId="29872"/>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4 9 9" xfId="48847"/>
    <cellStyle name="Normální 10 5" xfId="593"/>
    <cellStyle name="Normální 10 5 10" xfId="6176"/>
    <cellStyle name="Normální 10 5 10 2" xfId="10674"/>
    <cellStyle name="Normální 10 5 10 2 2" xfId="25890"/>
    <cellStyle name="Normální 10 5 10 3" xfId="14684"/>
    <cellStyle name="Normální 10 5 10 3 2" xfId="29873"/>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0 9" xfId="48848"/>
    <cellStyle name="Normální 10 5 11" xfId="6177"/>
    <cellStyle name="Normální 10 5 11 2" xfId="10675"/>
    <cellStyle name="Normální 10 5 11 2 2" xfId="25891"/>
    <cellStyle name="Normální 10 5 11 3" xfId="14685"/>
    <cellStyle name="Normální 10 5 11 3 2" xfId="29874"/>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1 9" xfId="48849"/>
    <cellStyle name="Normální 10 5 12" xfId="6178"/>
    <cellStyle name="Normální 10 5 12 2" xfId="11310"/>
    <cellStyle name="Normální 10 5 12 2 2" xfId="26510"/>
    <cellStyle name="Normální 10 5 12 3" xfId="14686"/>
    <cellStyle name="Normální 10 5 12 3 2" xfId="29875"/>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2 9" xfId="48850"/>
    <cellStyle name="Normální 10 5 13" xfId="7715"/>
    <cellStyle name="Normální 10 5 13 2" xfId="22934"/>
    <cellStyle name="Normální 10 5 14" xfId="11656"/>
    <cellStyle name="Normální 10 5 14 2" xfId="26852"/>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13" xfId="48851"/>
    <cellStyle name="Normální 10 5 2 2" xfId="6179"/>
    <cellStyle name="Normální 10 5 2 2 2" xfId="10676"/>
    <cellStyle name="Normální 10 5 2 2 2 2" xfId="25892"/>
    <cellStyle name="Normální 10 5 2 2 3" xfId="14687"/>
    <cellStyle name="Normální 10 5 2 2 3 2" xfId="29876"/>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2 9" xfId="48852"/>
    <cellStyle name="Normální 10 5 2 3" xfId="6180"/>
    <cellStyle name="Normální 10 5 2 3 2" xfId="10677"/>
    <cellStyle name="Normální 10 5 2 3 2 2" xfId="25893"/>
    <cellStyle name="Normální 10 5 2 3 3" xfId="14688"/>
    <cellStyle name="Normální 10 5 2 3 3 2" xfId="29877"/>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3 9" xfId="48853"/>
    <cellStyle name="Normální 10 5 2 4" xfId="6181"/>
    <cellStyle name="Normální 10 5 2 4 2" xfId="10678"/>
    <cellStyle name="Normální 10 5 2 4 2 2" xfId="25894"/>
    <cellStyle name="Normální 10 5 2 4 3" xfId="14689"/>
    <cellStyle name="Normální 10 5 2 4 3 2" xfId="29878"/>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4 9" xfId="48854"/>
    <cellStyle name="Normální 10 5 2 5" xfId="6182"/>
    <cellStyle name="Normální 10 5 2 5 2" xfId="11175"/>
    <cellStyle name="Normální 10 5 2 5 2 2" xfId="26375"/>
    <cellStyle name="Normální 10 5 2 5 3" xfId="14690"/>
    <cellStyle name="Normální 10 5 2 5 3 2" xfId="29879"/>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5 9" xfId="48855"/>
    <cellStyle name="Normální 10 5 2 6" xfId="7851"/>
    <cellStyle name="Normální 10 5 2 6 2" xfId="23070"/>
    <cellStyle name="Normální 10 5 2 7" xfId="11657"/>
    <cellStyle name="Normální 10 5 2 7 2" xfId="26853"/>
    <cellStyle name="Normální 10 5 2 8" xfId="15457"/>
    <cellStyle name="Normální 10 5 2 8 2" xfId="30638"/>
    <cellStyle name="Normální 10 5 2 9" xfId="34443"/>
    <cellStyle name="Normální 10 5 20" xfId="48856"/>
    <cellStyle name="Normální 10 5 3" xfId="595"/>
    <cellStyle name="Normální 10 5 3 10" xfId="19264"/>
    <cellStyle name="Normální 10 5 3 11" xfId="44564"/>
    <cellStyle name="Normální 10 5 3 12" xfId="44565"/>
    <cellStyle name="Normální 10 5 3 13" xfId="48857"/>
    <cellStyle name="Normální 10 5 3 2" xfId="6183"/>
    <cellStyle name="Normální 10 5 3 2 2" xfId="10679"/>
    <cellStyle name="Normální 10 5 3 2 2 2" xfId="25895"/>
    <cellStyle name="Normální 10 5 3 2 3" xfId="14691"/>
    <cellStyle name="Normální 10 5 3 2 3 2" xfId="29880"/>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2 9" xfId="48858"/>
    <cellStyle name="Normální 10 5 3 3" xfId="6184"/>
    <cellStyle name="Normální 10 5 3 3 2" xfId="10680"/>
    <cellStyle name="Normální 10 5 3 3 2 2" xfId="25896"/>
    <cellStyle name="Normální 10 5 3 3 3" xfId="14692"/>
    <cellStyle name="Normální 10 5 3 3 3 2" xfId="2988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3 9" xfId="48859"/>
    <cellStyle name="Normální 10 5 3 4" xfId="6185"/>
    <cellStyle name="Normální 10 5 3 4 2" xfId="10681"/>
    <cellStyle name="Normální 10 5 3 4 2 2" xfId="25897"/>
    <cellStyle name="Normální 10 5 3 4 3" xfId="14693"/>
    <cellStyle name="Normální 10 5 3 4 3 2" xfId="29882"/>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4 9" xfId="48860"/>
    <cellStyle name="Normální 10 5 3 5" xfId="6186"/>
    <cellStyle name="Normální 10 5 3 5 2" xfId="11102"/>
    <cellStyle name="Normální 10 5 3 5 2 2" xfId="26302"/>
    <cellStyle name="Normální 10 5 3 5 3" xfId="14694"/>
    <cellStyle name="Normální 10 5 3 5 3 2" xfId="29883"/>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5 9" xfId="48861"/>
    <cellStyle name="Normální 10 5 3 6" xfId="7689"/>
    <cellStyle name="Normální 10 5 3 6 2" xfId="22908"/>
    <cellStyle name="Normální 10 5 3 7" xfId="11658"/>
    <cellStyle name="Normální 10 5 3 7 2" xfId="26854"/>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12" xfId="48862"/>
    <cellStyle name="Normální 10 5 4 2" xfId="6188"/>
    <cellStyle name="Normální 10 5 4 2 2" xfId="10682"/>
    <cellStyle name="Normální 10 5 4 2 2 2" xfId="25898"/>
    <cellStyle name="Normální 10 5 4 2 3" xfId="14696"/>
    <cellStyle name="Normální 10 5 4 2 3 2" xfId="29885"/>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2 9" xfId="48863"/>
    <cellStyle name="Normální 10 5 4 3" xfId="6189"/>
    <cellStyle name="Normální 10 5 4 3 2" xfId="10683"/>
    <cellStyle name="Normální 10 5 4 3 2 2" xfId="25899"/>
    <cellStyle name="Normální 10 5 4 3 3" xfId="14697"/>
    <cellStyle name="Normální 10 5 4 3 3 2" xfId="2988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3 9" xfId="48864"/>
    <cellStyle name="Normální 10 5 4 4" xfId="6190"/>
    <cellStyle name="Normální 10 5 4 4 2" xfId="10684"/>
    <cellStyle name="Normální 10 5 4 4 2 2" xfId="25900"/>
    <cellStyle name="Normální 10 5 4 4 3" xfId="14698"/>
    <cellStyle name="Normální 10 5 4 4 3 2" xfId="29887"/>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4 9" xfId="48865"/>
    <cellStyle name="Normální 10 5 4 5" xfId="8065"/>
    <cellStyle name="Normální 10 5 4 5 2" xfId="23281"/>
    <cellStyle name="Normální 10 5 4 6" xfId="14695"/>
    <cellStyle name="Normální 10 5 4 6 2" xfId="29884"/>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12" xfId="48866"/>
    <cellStyle name="Normální 10 5 5 2" xfId="6192"/>
    <cellStyle name="Normální 10 5 5 2 2" xfId="10685"/>
    <cellStyle name="Normální 10 5 5 2 2 2" xfId="25901"/>
    <cellStyle name="Normální 10 5 5 2 3" xfId="14700"/>
    <cellStyle name="Normální 10 5 5 2 3 2" xfId="29889"/>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2 9" xfId="48867"/>
    <cellStyle name="Normální 10 5 5 3" xfId="6193"/>
    <cellStyle name="Normální 10 5 5 3 2" xfId="10686"/>
    <cellStyle name="Normální 10 5 5 3 2 2" xfId="25902"/>
    <cellStyle name="Normální 10 5 5 3 3" xfId="14701"/>
    <cellStyle name="Normální 10 5 5 3 3 2" xfId="29890"/>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3 9" xfId="48868"/>
    <cellStyle name="Normální 10 5 5 4" xfId="6194"/>
    <cellStyle name="Normální 10 5 5 4 2" xfId="10687"/>
    <cellStyle name="Normální 10 5 5 4 2 2" xfId="25903"/>
    <cellStyle name="Normální 10 5 5 4 3" xfId="14702"/>
    <cellStyle name="Normální 10 5 5 4 3 2" xfId="2989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4 9" xfId="48869"/>
    <cellStyle name="Normální 10 5 5 5" xfId="8145"/>
    <cellStyle name="Normální 10 5 5 5 2" xfId="23361"/>
    <cellStyle name="Normální 10 5 5 6" xfId="14699"/>
    <cellStyle name="Normální 10 5 5 6 2" xfId="29888"/>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12" xfId="48870"/>
    <cellStyle name="Normální 10 5 6 2" xfId="6196"/>
    <cellStyle name="Normální 10 5 6 2 2" xfId="10688"/>
    <cellStyle name="Normální 10 5 6 2 2 2" xfId="25904"/>
    <cellStyle name="Normální 10 5 6 2 3" xfId="14704"/>
    <cellStyle name="Normální 10 5 6 2 3 2" xfId="29893"/>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2 9" xfId="48871"/>
    <cellStyle name="Normální 10 5 6 3" xfId="6197"/>
    <cellStyle name="Normální 10 5 6 3 2" xfId="10689"/>
    <cellStyle name="Normální 10 5 6 3 2 2" xfId="25905"/>
    <cellStyle name="Normální 10 5 6 3 3" xfId="14705"/>
    <cellStyle name="Normální 10 5 6 3 3 2" xfId="29894"/>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3 9" xfId="48872"/>
    <cellStyle name="Normální 10 5 6 4" xfId="6198"/>
    <cellStyle name="Normální 10 5 6 4 2" xfId="10690"/>
    <cellStyle name="Normální 10 5 6 4 2 2" xfId="25906"/>
    <cellStyle name="Normální 10 5 6 4 3" xfId="14706"/>
    <cellStyle name="Normální 10 5 6 4 3 2" xfId="29895"/>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4 9" xfId="48873"/>
    <cellStyle name="Normální 10 5 6 5" xfId="8227"/>
    <cellStyle name="Normální 10 5 6 5 2" xfId="23443"/>
    <cellStyle name="Normální 10 5 6 6" xfId="14703"/>
    <cellStyle name="Normální 10 5 6 6 2" xfId="29892"/>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12" xfId="48874"/>
    <cellStyle name="Normální 10 5 7 2" xfId="6200"/>
    <cellStyle name="Normální 10 5 7 2 2" xfId="10691"/>
    <cellStyle name="Normální 10 5 7 2 2 2" xfId="25907"/>
    <cellStyle name="Normální 10 5 7 2 3" xfId="14708"/>
    <cellStyle name="Normální 10 5 7 2 3 2" xfId="29897"/>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2 9" xfId="48875"/>
    <cellStyle name="Normální 10 5 7 3" xfId="6201"/>
    <cellStyle name="Normální 10 5 7 3 2" xfId="10692"/>
    <cellStyle name="Normální 10 5 7 3 2 2" xfId="25908"/>
    <cellStyle name="Normální 10 5 7 3 3" xfId="14709"/>
    <cellStyle name="Normální 10 5 7 3 3 2" xfId="29898"/>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3 9" xfId="48876"/>
    <cellStyle name="Normální 10 5 7 4" xfId="6202"/>
    <cellStyle name="Normální 10 5 7 4 2" xfId="10693"/>
    <cellStyle name="Normální 10 5 7 4 2 2" xfId="25909"/>
    <cellStyle name="Normální 10 5 7 4 3" xfId="14710"/>
    <cellStyle name="Normální 10 5 7 4 3 2" xfId="29899"/>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4 9" xfId="48877"/>
    <cellStyle name="Normální 10 5 7 5" xfId="8320"/>
    <cellStyle name="Normální 10 5 7 5 2" xfId="23536"/>
    <cellStyle name="Normální 10 5 7 6" xfId="14707"/>
    <cellStyle name="Normální 10 5 7 6 2" xfId="2989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12" xfId="48878"/>
    <cellStyle name="Normální 10 5 8 2" xfId="6204"/>
    <cellStyle name="Normální 10 5 8 2 2" xfId="10694"/>
    <cellStyle name="Normální 10 5 8 2 2 2" xfId="25910"/>
    <cellStyle name="Normální 10 5 8 2 3" xfId="14712"/>
    <cellStyle name="Normální 10 5 8 2 3 2" xfId="2990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2 9" xfId="48879"/>
    <cellStyle name="Normální 10 5 8 3" xfId="6205"/>
    <cellStyle name="Normální 10 5 8 3 2" xfId="10695"/>
    <cellStyle name="Normální 10 5 8 3 2 2" xfId="25911"/>
    <cellStyle name="Normální 10 5 8 3 3" xfId="14713"/>
    <cellStyle name="Normální 10 5 8 3 3 2" xfId="29902"/>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3 9" xfId="48880"/>
    <cellStyle name="Normální 10 5 8 4" xfId="6206"/>
    <cellStyle name="Normální 10 5 8 4 2" xfId="10696"/>
    <cellStyle name="Normální 10 5 8 4 2 2" xfId="25912"/>
    <cellStyle name="Normální 10 5 8 4 3" xfId="14714"/>
    <cellStyle name="Normální 10 5 8 4 3 2" xfId="29903"/>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4 9" xfId="48881"/>
    <cellStyle name="Normální 10 5 8 5" xfId="8403"/>
    <cellStyle name="Normální 10 5 8 5 2" xfId="23619"/>
    <cellStyle name="Normální 10 5 8 6" xfId="14711"/>
    <cellStyle name="Normální 10 5 8 6 2" xfId="29900"/>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3" xfId="14715"/>
    <cellStyle name="Normální 10 5 9 3 2" xfId="29904"/>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5 9 9" xfId="48882"/>
    <cellStyle name="Normální 10 6" xfId="596"/>
    <cellStyle name="Normální 10 6 10" xfId="6208"/>
    <cellStyle name="Normální 10 6 10 2" xfId="10698"/>
    <cellStyle name="Normální 10 6 10 2 2" xfId="25914"/>
    <cellStyle name="Normální 10 6 10 3" xfId="14716"/>
    <cellStyle name="Normální 10 6 10 3 2" xfId="29905"/>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0 9" xfId="48883"/>
    <cellStyle name="Normální 10 6 11" xfId="6209"/>
    <cellStyle name="Normální 10 6 11 2" xfId="11144"/>
    <cellStyle name="Normální 10 6 11 2 2" xfId="26344"/>
    <cellStyle name="Normální 10 6 11 3" xfId="14717"/>
    <cellStyle name="Normální 10 6 11 3 2" xfId="29906"/>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1 9" xfId="48884"/>
    <cellStyle name="Normální 10 6 12" xfId="7837"/>
    <cellStyle name="Normální 10 6 12 2" xfId="23056"/>
    <cellStyle name="Normální 10 6 13" xfId="11659"/>
    <cellStyle name="Normální 10 6 13 2" xfId="26855"/>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19" xfId="48885"/>
    <cellStyle name="Normální 10 6 2" xfId="6210"/>
    <cellStyle name="Normální 10 6 2 10" xfId="44622"/>
    <cellStyle name="Normální 10 6 2 11" xfId="44623"/>
    <cellStyle name="Normální 10 6 2 12" xfId="48886"/>
    <cellStyle name="Normální 10 6 2 2" xfId="6211"/>
    <cellStyle name="Normální 10 6 2 2 2" xfId="10699"/>
    <cellStyle name="Normální 10 6 2 2 2 2" xfId="25915"/>
    <cellStyle name="Normální 10 6 2 2 3" xfId="14719"/>
    <cellStyle name="Normální 10 6 2 2 3 2" xfId="29908"/>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2 9" xfId="48887"/>
    <cellStyle name="Normální 10 6 2 3" xfId="6212"/>
    <cellStyle name="Normální 10 6 2 3 2" xfId="10700"/>
    <cellStyle name="Normální 10 6 2 3 2 2" xfId="25916"/>
    <cellStyle name="Normální 10 6 2 3 3" xfId="14720"/>
    <cellStyle name="Normální 10 6 2 3 3 2" xfId="29909"/>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3 9" xfId="48888"/>
    <cellStyle name="Normální 10 6 2 4" xfId="6213"/>
    <cellStyle name="Normální 10 6 2 4 2" xfId="10701"/>
    <cellStyle name="Normální 10 6 2 4 2 2" xfId="25917"/>
    <cellStyle name="Normální 10 6 2 4 3" xfId="14721"/>
    <cellStyle name="Normální 10 6 2 4 3 2" xfId="29910"/>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4 9" xfId="48889"/>
    <cellStyle name="Normální 10 6 2 5" xfId="7912"/>
    <cellStyle name="Normální 10 6 2 5 2" xfId="23129"/>
    <cellStyle name="Normální 10 6 2 6" xfId="14718"/>
    <cellStyle name="Normální 10 6 2 6 2" xfId="29907"/>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12" xfId="48890"/>
    <cellStyle name="Normální 10 6 3 2" xfId="6215"/>
    <cellStyle name="Normální 10 6 3 2 2" xfId="10702"/>
    <cellStyle name="Normální 10 6 3 2 2 2" xfId="25918"/>
    <cellStyle name="Normální 10 6 3 2 3" xfId="14723"/>
    <cellStyle name="Normální 10 6 3 2 3 2" xfId="29912"/>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2 9" xfId="48891"/>
    <cellStyle name="Normální 10 6 3 3" xfId="6216"/>
    <cellStyle name="Normální 10 6 3 3 2" xfId="10703"/>
    <cellStyle name="Normální 10 6 3 3 2 2" xfId="25919"/>
    <cellStyle name="Normální 10 6 3 3 3" xfId="14724"/>
    <cellStyle name="Normální 10 6 3 3 3 2" xfId="29913"/>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3 9" xfId="48892"/>
    <cellStyle name="Normální 10 6 3 4" xfId="6217"/>
    <cellStyle name="Normální 10 6 3 4 2" xfId="10704"/>
    <cellStyle name="Normální 10 6 3 4 2 2" xfId="25920"/>
    <cellStyle name="Normální 10 6 3 4 3" xfId="14725"/>
    <cellStyle name="Normální 10 6 3 4 3 2" xfId="29914"/>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4 9" xfId="48893"/>
    <cellStyle name="Normální 10 6 3 5" xfId="8051"/>
    <cellStyle name="Normální 10 6 3 5 2" xfId="23267"/>
    <cellStyle name="Normální 10 6 3 6" xfId="14722"/>
    <cellStyle name="Normální 10 6 3 6 2" xfId="29911"/>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12" xfId="48894"/>
    <cellStyle name="Normální 10 6 4 2" xfId="6219"/>
    <cellStyle name="Normální 10 6 4 2 2" xfId="10705"/>
    <cellStyle name="Normální 10 6 4 2 2 2" xfId="25921"/>
    <cellStyle name="Normální 10 6 4 2 3" xfId="14727"/>
    <cellStyle name="Normální 10 6 4 2 3 2" xfId="29916"/>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2 9" xfId="48895"/>
    <cellStyle name="Normální 10 6 4 3" xfId="6220"/>
    <cellStyle name="Normální 10 6 4 3 2" xfId="10706"/>
    <cellStyle name="Normální 10 6 4 3 2 2" xfId="25922"/>
    <cellStyle name="Normální 10 6 4 3 3" xfId="14728"/>
    <cellStyle name="Normální 10 6 4 3 3 2" xfId="29917"/>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3 9" xfId="48896"/>
    <cellStyle name="Normální 10 6 4 4" xfId="6221"/>
    <cellStyle name="Normální 10 6 4 4 2" xfId="10707"/>
    <cellStyle name="Normální 10 6 4 4 2 2" xfId="25923"/>
    <cellStyle name="Normální 10 6 4 4 3" xfId="14729"/>
    <cellStyle name="Normální 10 6 4 4 3 2" xfId="29918"/>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4 9" xfId="48897"/>
    <cellStyle name="Normální 10 6 4 5" xfId="8131"/>
    <cellStyle name="Normální 10 6 4 5 2" xfId="23347"/>
    <cellStyle name="Normální 10 6 4 6" xfId="14726"/>
    <cellStyle name="Normální 10 6 4 6 2" xfId="29915"/>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12" xfId="48898"/>
    <cellStyle name="Normální 10 6 5 2" xfId="6223"/>
    <cellStyle name="Normální 10 6 5 2 2" xfId="10708"/>
    <cellStyle name="Normální 10 6 5 2 2 2" xfId="25924"/>
    <cellStyle name="Normální 10 6 5 2 3" xfId="14731"/>
    <cellStyle name="Normální 10 6 5 2 3 2" xfId="29920"/>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2 9" xfId="48899"/>
    <cellStyle name="Normální 10 6 5 3" xfId="6224"/>
    <cellStyle name="Normální 10 6 5 3 2" xfId="10709"/>
    <cellStyle name="Normální 10 6 5 3 2 2" xfId="25925"/>
    <cellStyle name="Normální 10 6 5 3 3" xfId="14732"/>
    <cellStyle name="Normální 10 6 5 3 3 2" xfId="29921"/>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3 9" xfId="48900"/>
    <cellStyle name="Normální 10 6 5 4" xfId="6225"/>
    <cellStyle name="Normální 10 6 5 4 2" xfId="10710"/>
    <cellStyle name="Normální 10 6 5 4 2 2" xfId="25926"/>
    <cellStyle name="Normální 10 6 5 4 3" xfId="14733"/>
    <cellStyle name="Normální 10 6 5 4 3 2" xfId="29922"/>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4 9" xfId="48901"/>
    <cellStyle name="Normální 10 6 5 5" xfId="8213"/>
    <cellStyle name="Normální 10 6 5 5 2" xfId="23429"/>
    <cellStyle name="Normální 10 6 5 6" xfId="14730"/>
    <cellStyle name="Normální 10 6 5 6 2" xfId="29919"/>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12" xfId="48902"/>
    <cellStyle name="Normální 10 6 6 2" xfId="6227"/>
    <cellStyle name="Normální 10 6 6 2 2" xfId="10711"/>
    <cellStyle name="Normální 10 6 6 2 2 2" xfId="25927"/>
    <cellStyle name="Normální 10 6 6 2 3" xfId="14735"/>
    <cellStyle name="Normální 10 6 6 2 3 2" xfId="29924"/>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2 9" xfId="48903"/>
    <cellStyle name="Normální 10 6 6 3" xfId="6228"/>
    <cellStyle name="Normální 10 6 6 3 2" xfId="10712"/>
    <cellStyle name="Normální 10 6 6 3 2 2" xfId="25928"/>
    <cellStyle name="Normální 10 6 6 3 3" xfId="14736"/>
    <cellStyle name="Normální 10 6 6 3 3 2" xfId="29925"/>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3 9" xfId="48904"/>
    <cellStyle name="Normální 10 6 6 4" xfId="6229"/>
    <cellStyle name="Normální 10 6 6 4 2" xfId="10713"/>
    <cellStyle name="Normální 10 6 6 4 2 2" xfId="25929"/>
    <cellStyle name="Normální 10 6 6 4 3" xfId="14737"/>
    <cellStyle name="Normální 10 6 6 4 3 2" xfId="29926"/>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4 9" xfId="48905"/>
    <cellStyle name="Normální 10 6 6 5" xfId="8306"/>
    <cellStyle name="Normální 10 6 6 5 2" xfId="23522"/>
    <cellStyle name="Normální 10 6 6 6" xfId="14734"/>
    <cellStyle name="Normální 10 6 6 6 2" xfId="29923"/>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12" xfId="48906"/>
    <cellStyle name="Normální 10 6 7 2" xfId="6231"/>
    <cellStyle name="Normální 10 6 7 2 2" xfId="10714"/>
    <cellStyle name="Normální 10 6 7 2 2 2" xfId="25930"/>
    <cellStyle name="Normální 10 6 7 2 3" xfId="14739"/>
    <cellStyle name="Normální 10 6 7 2 3 2" xfId="29928"/>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2 9" xfId="48907"/>
    <cellStyle name="Normální 10 6 7 3" xfId="6232"/>
    <cellStyle name="Normální 10 6 7 3 2" xfId="10715"/>
    <cellStyle name="Normální 10 6 7 3 2 2" xfId="25931"/>
    <cellStyle name="Normální 10 6 7 3 3" xfId="14740"/>
    <cellStyle name="Normální 10 6 7 3 3 2" xfId="29929"/>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3 9" xfId="48908"/>
    <cellStyle name="Normální 10 6 7 4" xfId="6233"/>
    <cellStyle name="Normální 10 6 7 4 2" xfId="10716"/>
    <cellStyle name="Normální 10 6 7 4 2 2" xfId="25932"/>
    <cellStyle name="Normální 10 6 7 4 3" xfId="14741"/>
    <cellStyle name="Normální 10 6 7 4 3 2" xfId="29930"/>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4 9" xfId="48909"/>
    <cellStyle name="Normální 10 6 7 5" xfId="8389"/>
    <cellStyle name="Normální 10 6 7 5 2" xfId="23605"/>
    <cellStyle name="Normální 10 6 7 6" xfId="14738"/>
    <cellStyle name="Normální 10 6 7 6 2" xfId="29927"/>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3" xfId="14742"/>
    <cellStyle name="Normální 10 6 8 3 2" xfId="2993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8 9" xfId="48910"/>
    <cellStyle name="Normální 10 6 9" xfId="6235"/>
    <cellStyle name="Normální 10 6 9 2" xfId="10718"/>
    <cellStyle name="Normální 10 6 9 2 2" xfId="25934"/>
    <cellStyle name="Normální 10 6 9 3" xfId="14743"/>
    <cellStyle name="Normální 10 6 9 3 2" xfId="29932"/>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6 9 9" xfId="48911"/>
    <cellStyle name="Normální 10 7" xfId="597"/>
    <cellStyle name="Normální 10 8" xfId="598"/>
    <cellStyle name="Normální 10 8 10" xfId="19266"/>
    <cellStyle name="Normální 10 8 11" xfId="44674"/>
    <cellStyle name="Normální 10 8 12" xfId="44675"/>
    <cellStyle name="Normální 10 8 13" xfId="48912"/>
    <cellStyle name="Normální 10 8 2" xfId="6236"/>
    <cellStyle name="Normální 10 8 2 2" xfId="10719"/>
    <cellStyle name="Normální 10 8 2 2 2" xfId="25935"/>
    <cellStyle name="Normální 10 8 2 3" xfId="14744"/>
    <cellStyle name="Normální 10 8 2 3 2" xfId="29933"/>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2 9" xfId="48913"/>
    <cellStyle name="Normální 10 8 3" xfId="6237"/>
    <cellStyle name="Normální 10 8 3 2" xfId="10720"/>
    <cellStyle name="Normální 10 8 3 2 2" xfId="25936"/>
    <cellStyle name="Normální 10 8 3 3" xfId="14745"/>
    <cellStyle name="Normální 10 8 3 3 2" xfId="29934"/>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3 9" xfId="48914"/>
    <cellStyle name="Normální 10 8 4" xfId="6238"/>
    <cellStyle name="Normální 10 8 4 2" xfId="10721"/>
    <cellStyle name="Normální 10 8 4 2 2" xfId="25937"/>
    <cellStyle name="Normální 10 8 4 3" xfId="14746"/>
    <cellStyle name="Normální 10 8 4 3 2" xfId="29935"/>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4 9" xfId="48915"/>
    <cellStyle name="Normální 10 8 5" xfId="6239"/>
    <cellStyle name="Normální 10 8 5 2" xfId="11317"/>
    <cellStyle name="Normální 10 8 5 2 2" xfId="26517"/>
    <cellStyle name="Normální 10 8 5 3" xfId="14747"/>
    <cellStyle name="Normální 10 8 5 3 2" xfId="2993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5 9" xfId="48916"/>
    <cellStyle name="Normální 10 8 6" xfId="7765"/>
    <cellStyle name="Normální 10 8 6 2" xfId="22984"/>
    <cellStyle name="Normální 10 8 7" xfId="11660"/>
    <cellStyle name="Normální 10 8 7 2" xfId="26856"/>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13" xfId="48917"/>
    <cellStyle name="Normální 10 9 2" xfId="6240"/>
    <cellStyle name="Normální 10 9 2 2" xfId="10722"/>
    <cellStyle name="Normální 10 9 2 2 2" xfId="25938"/>
    <cellStyle name="Normální 10 9 2 3" xfId="14748"/>
    <cellStyle name="Normální 10 9 2 3 2" xfId="29937"/>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2 9" xfId="48918"/>
    <cellStyle name="Normální 10 9 3" xfId="6241"/>
    <cellStyle name="Normální 10 9 3 2" xfId="10723"/>
    <cellStyle name="Normální 10 9 3 2 2" xfId="25939"/>
    <cellStyle name="Normální 10 9 3 3" xfId="14749"/>
    <cellStyle name="Normální 10 9 3 3 2" xfId="29938"/>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3 9" xfId="48919"/>
    <cellStyle name="Normální 10 9 4" xfId="6242"/>
    <cellStyle name="Normální 10 9 4 2" xfId="10724"/>
    <cellStyle name="Normální 10 9 4 2 2" xfId="25940"/>
    <cellStyle name="Normální 10 9 4 3" xfId="14750"/>
    <cellStyle name="Normální 10 9 4 3 2" xfId="29939"/>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4 9" xfId="48920"/>
    <cellStyle name="Normální 10 9 5" xfId="6243"/>
    <cellStyle name="Normální 10 9 5 2" xfId="11081"/>
    <cellStyle name="Normální 10 9 5 2 2" xfId="26281"/>
    <cellStyle name="Normální 10 9 5 3" xfId="14751"/>
    <cellStyle name="Normální 10 9 5 3 2" xfId="29940"/>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5 9" xfId="48921"/>
    <cellStyle name="Normální 10 9 6" xfId="7770"/>
    <cellStyle name="Normální 10 9 6 2" xfId="22989"/>
    <cellStyle name="Normální 10 9 7" xfId="11661"/>
    <cellStyle name="Normální 10 9 7 2" xfId="26857"/>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3" xfId="14752"/>
    <cellStyle name="normální 11 11 3 2" xfId="2994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1 9" xfId="48922"/>
    <cellStyle name="normální 11 12" xfId="6246"/>
    <cellStyle name="normální 11 12 2" xfId="10726"/>
    <cellStyle name="normální 11 12 2 2" xfId="25942"/>
    <cellStyle name="normální 11 12 3" xfId="14753"/>
    <cellStyle name="normální 11 12 3 2" xfId="29942"/>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2 9" xfId="48923"/>
    <cellStyle name="normální 11 13" xfId="6247"/>
    <cellStyle name="normální 11 13 2" xfId="10727"/>
    <cellStyle name="normální 11 13 2 2" xfId="25943"/>
    <cellStyle name="normální 11 13 3" xfId="14754"/>
    <cellStyle name="normální 11 13 3 2" xfId="29943"/>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3 9" xfId="48924"/>
    <cellStyle name="normální 11 14" xfId="6248"/>
    <cellStyle name="normální 11 14 2" xfId="10728"/>
    <cellStyle name="normální 11 14 2 2" xfId="25944"/>
    <cellStyle name="normální 11 14 3" xfId="14755"/>
    <cellStyle name="normální 11 14 3 2" xfId="29944"/>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4 9" xfId="48925"/>
    <cellStyle name="normální 11 15" xfId="6249"/>
    <cellStyle name="normální 11 15 2" xfId="10729"/>
    <cellStyle name="normální 11 15 2 2" xfId="25945"/>
    <cellStyle name="normální 11 15 3" xfId="14756"/>
    <cellStyle name="normální 11 15 3 2" xfId="29945"/>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5 9" xfId="48926"/>
    <cellStyle name="normální 11 16" xfId="6250"/>
    <cellStyle name="normální 11 16 2" xfId="10730"/>
    <cellStyle name="normální 11 16 2 2" xfId="25946"/>
    <cellStyle name="normální 11 16 3" xfId="14757"/>
    <cellStyle name="normální 11 16 3 2" xfId="2994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6 9" xfId="48927"/>
    <cellStyle name="normální 11 17" xfId="6251"/>
    <cellStyle name="normální 11 17 2" xfId="10731"/>
    <cellStyle name="normální 11 17 2 2" xfId="25947"/>
    <cellStyle name="normální 11 17 3" xfId="14758"/>
    <cellStyle name="normální 11 17 3 2" xfId="29947"/>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7 9" xfId="48928"/>
    <cellStyle name="normální 11 18" xfId="6252"/>
    <cellStyle name="normální 11 18 2" xfId="10732"/>
    <cellStyle name="normální 11 18 2 2" xfId="25948"/>
    <cellStyle name="normální 11 18 3" xfId="14759"/>
    <cellStyle name="normální 11 18 3 2" xfId="29948"/>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8 9" xfId="48929"/>
    <cellStyle name="normální 11 19" xfId="6253"/>
    <cellStyle name="normální 11 19 2" xfId="10733"/>
    <cellStyle name="normální 11 19 2 2" xfId="25949"/>
    <cellStyle name="normální 11 19 3" xfId="14760"/>
    <cellStyle name="normální 11 19 3 2" xfId="29949"/>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19 9" xfId="48930"/>
    <cellStyle name="Normální 11 2" xfId="328"/>
    <cellStyle name="Normální 11 2 10" xfId="7640"/>
    <cellStyle name="Normální 11 2 10 2" xfId="22859"/>
    <cellStyle name="Normální 11 2 11" xfId="11432"/>
    <cellStyle name="Normální 11 2 11 2" xfId="26629"/>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17" xfId="48931"/>
    <cellStyle name="Normální 11 2 2" xfId="357"/>
    <cellStyle name="Normální 11 2 2 10" xfId="34247"/>
    <cellStyle name="Normální 11 2 2 11" xfId="19067"/>
    <cellStyle name="Normální 11 2 2 12" xfId="44714"/>
    <cellStyle name="Normální 11 2 2 13" xfId="44715"/>
    <cellStyle name="Normální 11 2 2 14" xfId="48932"/>
    <cellStyle name="Normální 11 2 2 2" xfId="6254"/>
    <cellStyle name="Normální 11 2 2 2 2" xfId="10734"/>
    <cellStyle name="Normální 11 2 2 2 2 2" xfId="25950"/>
    <cellStyle name="Normální 11 2 2 2 3" xfId="14761"/>
    <cellStyle name="Normální 11 2 2 2 3 2" xfId="2995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2 9" xfId="48933"/>
    <cellStyle name="Normální 11 2 2 3" xfId="6255"/>
    <cellStyle name="Normální 11 2 2 3 2" xfId="10735"/>
    <cellStyle name="Normální 11 2 2 3 2 2" xfId="25951"/>
    <cellStyle name="Normální 11 2 2 3 3" xfId="14762"/>
    <cellStyle name="Normální 11 2 2 3 3 2" xfId="29951"/>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3 9" xfId="48934"/>
    <cellStyle name="Normální 11 2 2 4" xfId="6256"/>
    <cellStyle name="Normální 11 2 2 4 2" xfId="10736"/>
    <cellStyle name="Normální 11 2 2 4 2 2" xfId="25952"/>
    <cellStyle name="Normální 11 2 2 4 3" xfId="14763"/>
    <cellStyle name="Normální 11 2 2 4 3 2" xfId="29952"/>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4 9" xfId="48935"/>
    <cellStyle name="Normální 11 2 2 5" xfId="6257"/>
    <cellStyle name="Normální 11 2 2 5 2" xfId="11210"/>
    <cellStyle name="Normální 11 2 2 5 2 2" xfId="26410"/>
    <cellStyle name="Normální 11 2 2 5 3" xfId="14764"/>
    <cellStyle name="Normální 11 2 2 5 3 2" xfId="29953"/>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5 9" xfId="48936"/>
    <cellStyle name="Normální 11 2 2 6" xfId="7558"/>
    <cellStyle name="Normální 11 2 2 6 2" xfId="11389"/>
    <cellStyle name="Normální 11 2 2 6 2 2" xfId="26589"/>
    <cellStyle name="Normální 11 2 2 6 3" xfId="15184"/>
    <cellStyle name="Normální 11 2 2 6 3 2" xfId="30371"/>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6 9" xfId="48937"/>
    <cellStyle name="Normální 11 2 2 7" xfId="7668"/>
    <cellStyle name="Normální 11 2 2 7 2" xfId="22887"/>
    <cellStyle name="Normální 11 2 2 8" xfId="11460"/>
    <cellStyle name="Normální 11 2 2 8 2" xfId="26657"/>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13" xfId="48938"/>
    <cellStyle name="Normální 11 2 3 2" xfId="6258"/>
    <cellStyle name="Normální 11 2 3 2 2" xfId="10737"/>
    <cellStyle name="Normální 11 2 3 2 2 2" xfId="25953"/>
    <cellStyle name="Normální 11 2 3 2 3" xfId="14765"/>
    <cellStyle name="Normální 11 2 3 2 3 2" xfId="29954"/>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2 9" xfId="48939"/>
    <cellStyle name="Normální 11 2 3 3" xfId="6259"/>
    <cellStyle name="Normální 11 2 3 3 2" xfId="10738"/>
    <cellStyle name="Normální 11 2 3 3 2 2" xfId="25954"/>
    <cellStyle name="Normální 11 2 3 3 3" xfId="14766"/>
    <cellStyle name="Normální 11 2 3 3 3 2" xfId="2995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3 9" xfId="48940"/>
    <cellStyle name="Normální 11 2 3 4" xfId="6260"/>
    <cellStyle name="Normální 11 2 3 4 2" xfId="10739"/>
    <cellStyle name="Normální 11 2 3 4 2 2" xfId="25955"/>
    <cellStyle name="Normální 11 2 3 4 3" xfId="14767"/>
    <cellStyle name="Normální 11 2 3 4 3 2" xfId="29956"/>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4 9" xfId="48941"/>
    <cellStyle name="Normální 11 2 3 5" xfId="6261"/>
    <cellStyle name="Normální 11 2 3 5 2" xfId="11099"/>
    <cellStyle name="Normální 11 2 3 5 2 2" xfId="26299"/>
    <cellStyle name="Normální 11 2 3 5 3" xfId="14768"/>
    <cellStyle name="Normální 11 2 3 5 3 2" xfId="29957"/>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5 9" xfId="48942"/>
    <cellStyle name="Normální 11 2 3 6" xfId="7747"/>
    <cellStyle name="Normální 11 2 3 6 2" xfId="22966"/>
    <cellStyle name="Normální 11 2 3 7" xfId="11476"/>
    <cellStyle name="Normální 11 2 3 7 2" xfId="26672"/>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14" xfId="48943"/>
    <cellStyle name="Normální 11 2 4 2" xfId="6262"/>
    <cellStyle name="Normální 11 2 4 2 2" xfId="8289"/>
    <cellStyle name="Normální 11 2 4 2 2 2" xfId="23505"/>
    <cellStyle name="Normální 11 2 4 2 3" xfId="14769"/>
    <cellStyle name="Normální 11 2 4 2 3 2" xfId="29958"/>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2 9" xfId="48944"/>
    <cellStyle name="Normální 11 2 4 3" xfId="6263"/>
    <cellStyle name="Normální 11 2 4 3 2" xfId="10740"/>
    <cellStyle name="Normální 11 2 4 3 2 2" xfId="25956"/>
    <cellStyle name="Normální 11 2 4 3 3" xfId="14770"/>
    <cellStyle name="Normální 11 2 4 3 3 2" xfId="29959"/>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3 9" xfId="48945"/>
    <cellStyle name="Normální 11 2 4 4" xfId="6264"/>
    <cellStyle name="Normální 11 2 4 4 2" xfId="10741"/>
    <cellStyle name="Normální 11 2 4 4 2 2" xfId="25957"/>
    <cellStyle name="Normální 11 2 4 4 3" xfId="14771"/>
    <cellStyle name="Normální 11 2 4 4 3 2" xfId="29960"/>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4 9" xfId="48946"/>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6 9" xfId="48947"/>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12" xfId="48948"/>
    <cellStyle name="Normální 11 2 5 2" xfId="6266"/>
    <cellStyle name="Normální 11 2 5 2 2" xfId="10742"/>
    <cellStyle name="Normální 11 2 5 2 2 2" xfId="25958"/>
    <cellStyle name="Normální 11 2 5 2 3" xfId="14772"/>
    <cellStyle name="Normální 11 2 5 2 3 2" xfId="29961"/>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2 9" xfId="48949"/>
    <cellStyle name="Normální 11 2 5 3" xfId="6267"/>
    <cellStyle name="Normální 11 2 5 3 2" xfId="10743"/>
    <cellStyle name="Normální 11 2 5 3 2 2" xfId="25959"/>
    <cellStyle name="Normální 11 2 5 3 3" xfId="14773"/>
    <cellStyle name="Normální 11 2 5 3 3 2" xfId="29962"/>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3 9" xfId="48950"/>
    <cellStyle name="Normální 11 2 5 4" xfId="6268"/>
    <cellStyle name="Normální 11 2 5 4 2" xfId="10744"/>
    <cellStyle name="Normální 11 2 5 4 2 2" xfId="25960"/>
    <cellStyle name="Normální 11 2 5 4 3" xfId="14774"/>
    <cellStyle name="Normální 11 2 5 4 3 2" xfId="29963"/>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4 9" xfId="48951"/>
    <cellStyle name="Normální 11 2 5 5" xfId="8374"/>
    <cellStyle name="Normální 11 2 5 5 2" xfId="23590"/>
    <cellStyle name="Normální 11 2 5 6" xfId="11690"/>
    <cellStyle name="Normální 11 2 5 6 2" xfId="26886"/>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12" xfId="48952"/>
    <cellStyle name="Normální 11 2 6 2" xfId="6270"/>
    <cellStyle name="Normální 11 2 6 2 2" xfId="10745"/>
    <cellStyle name="Normální 11 2 6 2 2 2" xfId="25961"/>
    <cellStyle name="Normální 11 2 6 2 3" xfId="14776"/>
    <cellStyle name="Normální 11 2 6 2 3 2" xfId="29965"/>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2 9" xfId="48953"/>
    <cellStyle name="Normální 11 2 6 3" xfId="6271"/>
    <cellStyle name="Normální 11 2 6 3 2" xfId="10746"/>
    <cellStyle name="Normální 11 2 6 3 2 2" xfId="25962"/>
    <cellStyle name="Normální 11 2 6 3 3" xfId="14777"/>
    <cellStyle name="Normální 11 2 6 3 3 2" xfId="29966"/>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3 9" xfId="48954"/>
    <cellStyle name="Normální 11 2 6 4" xfId="6272"/>
    <cellStyle name="Normální 11 2 6 4 2" xfId="10747"/>
    <cellStyle name="Normální 11 2 6 4 2 2" xfId="25963"/>
    <cellStyle name="Normální 11 2 6 4 3" xfId="14778"/>
    <cellStyle name="Normální 11 2 6 4 3 2" xfId="29967"/>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4 9" xfId="48955"/>
    <cellStyle name="Normální 11 2 6 5" xfId="8447"/>
    <cellStyle name="Normální 11 2 6 5 2" xfId="23663"/>
    <cellStyle name="Normální 11 2 6 6" xfId="14775"/>
    <cellStyle name="Normální 11 2 6 6 2" xfId="29964"/>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3" xfId="14779"/>
    <cellStyle name="Normální 11 2 7 3 2" xfId="29968"/>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7 9" xfId="48956"/>
    <cellStyle name="Normální 11 2 8" xfId="7559"/>
    <cellStyle name="Normální 11 2 8 2" xfId="11390"/>
    <cellStyle name="Normální 11 2 8 2 2" xfId="26590"/>
    <cellStyle name="Normální 11 2 8 3" xfId="15185"/>
    <cellStyle name="Normální 11 2 8 3 2" xfId="30372"/>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8 9" xfId="48957"/>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 9 9" xfId="48958"/>
    <cellStyle name="normální 11 20" xfId="6274"/>
    <cellStyle name="normální 11 20 2" xfId="10748"/>
    <cellStyle name="normální 11 20 2 2" xfId="25964"/>
    <cellStyle name="normální 11 20 3" xfId="14780"/>
    <cellStyle name="normální 11 20 3 2" xfId="29969"/>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0 9" xfId="48959"/>
    <cellStyle name="normální 11 21" xfId="6275"/>
    <cellStyle name="normální 11 21 2" xfId="10749"/>
    <cellStyle name="normální 11 21 2 2" xfId="25965"/>
    <cellStyle name="normální 11 21 3" xfId="14781"/>
    <cellStyle name="normální 11 21 3 2" xfId="29970"/>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1 9" xfId="48960"/>
    <cellStyle name="normální 11 22" xfId="6276"/>
    <cellStyle name="normální 11 22 2" xfId="10750"/>
    <cellStyle name="normální 11 22 2 2" xfId="25966"/>
    <cellStyle name="normální 11 22 3" xfId="14782"/>
    <cellStyle name="normální 11 22 3 2" xfId="29971"/>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2 9" xfId="48961"/>
    <cellStyle name="Normální 11 23" xfId="6277"/>
    <cellStyle name="Normální 11 23 2" xfId="10989"/>
    <cellStyle name="Normální 11 23 2 2" xfId="26203"/>
    <cellStyle name="Normální 11 23 3" xfId="14783"/>
    <cellStyle name="Normální 11 23 3 2" xfId="29972"/>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3 9" xfId="48962"/>
    <cellStyle name="Normální 11 24" xfId="6278"/>
    <cellStyle name="Normální 11 24 2" xfId="10994"/>
    <cellStyle name="Normální 11 24 2 2" xfId="26204"/>
    <cellStyle name="Normální 11 24 3" xfId="14784"/>
    <cellStyle name="Normální 11 24 3 2" xfId="29973"/>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4 9" xfId="48963"/>
    <cellStyle name="Normální 11 25" xfId="6279"/>
    <cellStyle name="Normální 11 25 2" xfId="10997"/>
    <cellStyle name="Normální 11 25 2 2" xfId="26205"/>
    <cellStyle name="Normální 11 25 3" xfId="14785"/>
    <cellStyle name="Normální 11 25 3 2" xfId="29974"/>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5 9" xfId="48964"/>
    <cellStyle name="Normální 11 26" xfId="6280"/>
    <cellStyle name="Normální 11 26 2" xfId="11001"/>
    <cellStyle name="Normální 11 26 2 2" xfId="26207"/>
    <cellStyle name="Normální 11 26 3" xfId="14786"/>
    <cellStyle name="Normální 11 26 3 2" xfId="29975"/>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6 9" xfId="48965"/>
    <cellStyle name="Normální 11 27" xfId="6281"/>
    <cellStyle name="Normální 11 27 2" xfId="11003"/>
    <cellStyle name="Normální 11 27 2 2" xfId="26208"/>
    <cellStyle name="Normální 11 27 3" xfId="14787"/>
    <cellStyle name="Normální 11 27 3 2" xfId="29976"/>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7 9" xfId="48966"/>
    <cellStyle name="Normální 11 28" xfId="6282"/>
    <cellStyle name="Normální 11 28 2" xfId="11005"/>
    <cellStyle name="Normální 11 28 2 2" xfId="26209"/>
    <cellStyle name="Normální 11 28 3" xfId="14788"/>
    <cellStyle name="Normální 11 28 3 2" xfId="29977"/>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8 9" xfId="48967"/>
    <cellStyle name="Normální 11 29" xfId="6283"/>
    <cellStyle name="Normální 11 29 2" xfId="11009"/>
    <cellStyle name="Normální 11 29 2 2" xfId="26210"/>
    <cellStyle name="Normální 11 29 3" xfId="14789"/>
    <cellStyle name="Normální 11 29 3 2" xfId="29978"/>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29 9" xfId="48968"/>
    <cellStyle name="Normální 11 3" xfId="314"/>
    <cellStyle name="Normální 11 3 10" xfId="34205"/>
    <cellStyle name="Normální 11 3 11" xfId="19025"/>
    <cellStyle name="Normální 11 3 12" xfId="44796"/>
    <cellStyle name="Normální 11 3 13" xfId="44797"/>
    <cellStyle name="Normální 11 3 14" xfId="48969"/>
    <cellStyle name="Normální 11 3 2" xfId="600"/>
    <cellStyle name="Normální 11 3 2 10" xfId="48970"/>
    <cellStyle name="Normální 11 3 2 2" xfId="6284"/>
    <cellStyle name="Normální 11 3 2 2 2" xfId="11036"/>
    <cellStyle name="Normální 11 3 2 2 2 2" xfId="26236"/>
    <cellStyle name="Normální 11 3 2 2 3" xfId="14790"/>
    <cellStyle name="Normální 11 3 2 2 3 2" xfId="29979"/>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2 9" xfId="48971"/>
    <cellStyle name="Normální 11 3 2 3" xfId="7733"/>
    <cellStyle name="Normální 11 3 2 3 2" xfId="22952"/>
    <cellStyle name="Normální 11 3 2 4" xfId="11662"/>
    <cellStyle name="Normální 11 3 2 4 2" xfId="26858"/>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3" xfId="14791"/>
    <cellStyle name="Normální 11 3 3 3 2" xfId="2998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3 9" xfId="48972"/>
    <cellStyle name="Normální 11 3 4" xfId="6286"/>
    <cellStyle name="Normální 11 3 4 2" xfId="10752"/>
    <cellStyle name="Normální 11 3 4 2 2" xfId="25968"/>
    <cellStyle name="Normální 11 3 4 3" xfId="14792"/>
    <cellStyle name="Normální 11 3 4 3 2" xfId="29981"/>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4 9" xfId="48973"/>
    <cellStyle name="Normální 11 3 5" xfId="6287"/>
    <cellStyle name="Normální 11 3 5 2" xfId="11276"/>
    <cellStyle name="Normální 11 3 5 2 2" xfId="26476"/>
    <cellStyle name="Normální 11 3 5 3" xfId="14793"/>
    <cellStyle name="Normální 11 3 5 3 2" xfId="29982"/>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5 9" xfId="48974"/>
    <cellStyle name="Normální 11 3 6" xfId="7560"/>
    <cellStyle name="Normální 11 3 6 2" xfId="11391"/>
    <cellStyle name="Normální 11 3 6 2 2" xfId="26591"/>
    <cellStyle name="Normální 11 3 6 3" xfId="15186"/>
    <cellStyle name="Normální 11 3 6 3 2" xfId="30373"/>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6 9" xfId="48975"/>
    <cellStyle name="Normální 11 3 7" xfId="7626"/>
    <cellStyle name="Normální 11 3 7 2" xfId="22845"/>
    <cellStyle name="Normální 11 3 8" xfId="11418"/>
    <cellStyle name="Normální 11 3 8 2" xfId="26615"/>
    <cellStyle name="Normální 11 3 9" xfId="15219"/>
    <cellStyle name="Normální 11 3 9 2" xfId="30400"/>
    <cellStyle name="Normální 11 30" xfId="6288"/>
    <cellStyle name="Normální 11 30 2" xfId="11010"/>
    <cellStyle name="Normální 11 30 2 2" xfId="26211"/>
    <cellStyle name="Normální 11 30 3" xfId="14794"/>
    <cellStyle name="Normální 11 30 3 2" xfId="29983"/>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0 9" xfId="48976"/>
    <cellStyle name="Normální 11 31" xfId="6289"/>
    <cellStyle name="Normální 11 31 2" xfId="11014"/>
    <cellStyle name="Normální 11 31 2 2" xfId="26215"/>
    <cellStyle name="Normální 11 31 3" xfId="14795"/>
    <cellStyle name="Normální 11 31 3 2" xfId="29984"/>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1 9" xfId="48977"/>
    <cellStyle name="Normální 11 32" xfId="6290"/>
    <cellStyle name="Normální 11 32 2" xfId="11015"/>
    <cellStyle name="Normální 11 32 2 2" xfId="26216"/>
    <cellStyle name="Normální 11 32 3" xfId="14796"/>
    <cellStyle name="Normální 11 32 3 2" xfId="2998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2 9" xfId="48978"/>
    <cellStyle name="Normální 11 33" xfId="6291"/>
    <cellStyle name="Normální 11 33 2" xfId="11012"/>
    <cellStyle name="Normální 11 33 2 2" xfId="26213"/>
    <cellStyle name="Normální 11 33 3" xfId="14797"/>
    <cellStyle name="Normální 11 33 3 2" xfId="29986"/>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3 9" xfId="48979"/>
    <cellStyle name="Normální 11 34" xfId="6292"/>
    <cellStyle name="Normální 11 34 2" xfId="11017"/>
    <cellStyle name="Normální 11 34 2 2" xfId="26218"/>
    <cellStyle name="Normální 11 34 3" xfId="14798"/>
    <cellStyle name="Normální 11 34 3 2" xfId="29987"/>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4 9" xfId="48980"/>
    <cellStyle name="Normální 11 35" xfId="6293"/>
    <cellStyle name="Normální 11 35 2" xfId="11013"/>
    <cellStyle name="Normální 11 35 2 2" xfId="26214"/>
    <cellStyle name="Normální 11 35 3" xfId="14799"/>
    <cellStyle name="Normální 11 35 3 2" xfId="29988"/>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5 9" xfId="48981"/>
    <cellStyle name="Normální 11 36" xfId="6294"/>
    <cellStyle name="Normální 11 36 2" xfId="11016"/>
    <cellStyle name="Normální 11 36 2 2" xfId="26217"/>
    <cellStyle name="Normální 11 36 3" xfId="14800"/>
    <cellStyle name="Normální 11 36 3 2" xfId="29989"/>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6 9" xfId="48982"/>
    <cellStyle name="Normální 11 37" xfId="6295"/>
    <cellStyle name="normální 11 37 2" xfId="6296"/>
    <cellStyle name="normální 11 37 2 2" xfId="11033"/>
    <cellStyle name="normální 11 37 2 2 2" xfId="26233"/>
    <cellStyle name="normální 11 37 2 3" xfId="14801"/>
    <cellStyle name="normální 11 37 2 3 2" xfId="2999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7 2 9" xfId="48983"/>
    <cellStyle name="Normální 11 38" xfId="6297"/>
    <cellStyle name="Normální 11 39" xfId="6298"/>
    <cellStyle name="Normální 11 39 2" xfId="11091"/>
    <cellStyle name="Normální 11 39 2 2" xfId="26291"/>
    <cellStyle name="Normální 11 39 3" xfId="14802"/>
    <cellStyle name="Normální 11 39 3 2" xfId="29991"/>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39 9" xfId="48984"/>
    <cellStyle name="Normální 11 4" xfId="343"/>
    <cellStyle name="Normální 11 4 10" xfId="34233"/>
    <cellStyle name="Normální 11 4 11" xfId="19053"/>
    <cellStyle name="Normální 11 4 12" xfId="44828"/>
    <cellStyle name="Normální 11 4 13" xfId="44829"/>
    <cellStyle name="Normální 11 4 14" xfId="48985"/>
    <cellStyle name="Normální 11 4 2" xfId="6299"/>
    <cellStyle name="Normální 11 4 2 2" xfId="10753"/>
    <cellStyle name="Normální 11 4 2 2 2" xfId="25969"/>
    <cellStyle name="Normální 11 4 2 3" xfId="14803"/>
    <cellStyle name="Normální 11 4 2 3 2" xfId="29992"/>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2 9" xfId="48986"/>
    <cellStyle name="Normální 11 4 3" xfId="6300"/>
    <cellStyle name="Normální 11 4 3 2" xfId="10754"/>
    <cellStyle name="Normální 11 4 3 2 2" xfId="25970"/>
    <cellStyle name="Normální 11 4 3 3" xfId="14804"/>
    <cellStyle name="Normální 11 4 3 3 2" xfId="29993"/>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3 9" xfId="48987"/>
    <cellStyle name="Normální 11 4 4" xfId="6301"/>
    <cellStyle name="Normální 11 4 4 2" xfId="10755"/>
    <cellStyle name="Normální 11 4 4 2 2" xfId="25971"/>
    <cellStyle name="Normální 11 4 4 3" xfId="14805"/>
    <cellStyle name="Normální 11 4 4 3 2" xfId="29994"/>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4 9" xfId="48988"/>
    <cellStyle name="Normální 11 4 5" xfId="6302"/>
    <cellStyle name="Normální 11 4 5 2" xfId="11272"/>
    <cellStyle name="Normální 11 4 5 2 2" xfId="26472"/>
    <cellStyle name="Normální 11 4 5 3" xfId="14806"/>
    <cellStyle name="Normální 11 4 5 3 2" xfId="2999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5 9" xfId="48989"/>
    <cellStyle name="Normální 11 4 6" xfId="7561"/>
    <cellStyle name="Normální 11 4 6 2" xfId="11392"/>
    <cellStyle name="Normální 11 4 6 2 2" xfId="26592"/>
    <cellStyle name="Normální 11 4 6 3" xfId="15187"/>
    <cellStyle name="Normální 11 4 6 3 2" xfId="30374"/>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6 9" xfId="48990"/>
    <cellStyle name="Normální 11 4 7" xfId="7654"/>
    <cellStyle name="Normální 11 4 7 2" xfId="22873"/>
    <cellStyle name="Normální 11 4 8" xfId="11446"/>
    <cellStyle name="Normální 11 4 8 2" xfId="26643"/>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3" xfId="15188"/>
    <cellStyle name="Normální 11 43 3 2" xfId="30375"/>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3 9" xfId="48991"/>
    <cellStyle name="Normální 11 44" xfId="7563"/>
    <cellStyle name="Normální 11 44 2" xfId="11394"/>
    <cellStyle name="Normální 11 44 2 2" xfId="26594"/>
    <cellStyle name="Normální 11 44 3" xfId="15189"/>
    <cellStyle name="Normální 11 44 3 2" xfId="30376"/>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4 9" xfId="48992"/>
    <cellStyle name="Normální 11 45" xfId="7595"/>
    <cellStyle name="Normální 11 46" xfId="8017"/>
    <cellStyle name="Normální 11 47" xfId="7594"/>
    <cellStyle name="Normální 11 48" xfId="11018"/>
    <cellStyle name="Normální 11 49" xfId="11404"/>
    <cellStyle name="Normální 11 49 2" xfId="26601"/>
    <cellStyle name="Normální 11 5" xfId="601"/>
    <cellStyle name="Normální 11 5 10" xfId="19269"/>
    <cellStyle name="Normální 11 5 11" xfId="44844"/>
    <cellStyle name="Normální 11 5 12" xfId="44845"/>
    <cellStyle name="Normální 11 5 13" xfId="48993"/>
    <cellStyle name="Normální 11 5 2" xfId="6306"/>
    <cellStyle name="Normální 11 5 2 2" xfId="10756"/>
    <cellStyle name="Normální 11 5 2 2 2" xfId="25972"/>
    <cellStyle name="Normální 11 5 2 3" xfId="14807"/>
    <cellStyle name="Normální 11 5 2 3 2" xfId="29996"/>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2 9" xfId="48994"/>
    <cellStyle name="Normální 11 5 3" xfId="6307"/>
    <cellStyle name="Normální 11 5 3 2" xfId="10757"/>
    <cellStyle name="Normální 11 5 3 2 2" xfId="25973"/>
    <cellStyle name="Normální 11 5 3 3" xfId="14808"/>
    <cellStyle name="Normální 11 5 3 3 2" xfId="29997"/>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3 9" xfId="48995"/>
    <cellStyle name="Normální 11 5 4" xfId="6308"/>
    <cellStyle name="Normální 11 5 4 2" xfId="10758"/>
    <cellStyle name="Normální 11 5 4 2 2" xfId="25974"/>
    <cellStyle name="Normální 11 5 4 3" xfId="14809"/>
    <cellStyle name="Normální 11 5 4 3 2" xfId="29998"/>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4 9" xfId="48996"/>
    <cellStyle name="Normální 11 5 5" xfId="6309"/>
    <cellStyle name="Normální 11 5 5 2" xfId="11038"/>
    <cellStyle name="Normální 11 5 5 2 2" xfId="26238"/>
    <cellStyle name="Normální 11 5 5 3" xfId="14810"/>
    <cellStyle name="Normální 11 5 5 3 2" xfId="29999"/>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5 9" xfId="48997"/>
    <cellStyle name="Normální 11 5 6" xfId="7612"/>
    <cellStyle name="Normální 11 5 6 2" xfId="22831"/>
    <cellStyle name="Normální 11 5 7" xfId="11663"/>
    <cellStyle name="Normální 11 5 7 2" xfId="26859"/>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7" xfId="6313"/>
    <cellStyle name="normální 11 7 10" xfId="15201"/>
    <cellStyle name="normální 11 7 10 2" xfId="30383"/>
    <cellStyle name="normální 11 7 11" xfId="18612"/>
    <cellStyle name="normální 11 7 11 2" xfId="33793"/>
    <cellStyle name="normální 11 7 12" xfId="37590"/>
    <cellStyle name="normální 11 7 13" xfId="22410"/>
    <cellStyle name="normální 11 7 14" xfId="48998"/>
    <cellStyle name="Normální 11 7 2" xfId="6314"/>
    <cellStyle name="normální 11 7 3" xfId="7928"/>
    <cellStyle name="normální 11 7 3 2" xfId="23145"/>
    <cellStyle name="normální 11 7 4" xfId="10987"/>
    <cellStyle name="normální 11 7 4 2" xfId="26202"/>
    <cellStyle name="normální 11 7 5" xfId="8101"/>
    <cellStyle name="normální 11 7 5 2" xfId="23317"/>
    <cellStyle name="normální 11 7 6" xfId="10998"/>
    <cellStyle name="normální 11 7 6 2" xfId="26206"/>
    <cellStyle name="normální 11 7 7" xfId="14811"/>
    <cellStyle name="normální 11 7 7 2" xfId="30000"/>
    <cellStyle name="normální 11 7 8" xfId="14841"/>
    <cellStyle name="normální 11 7 8 2" xfId="30029"/>
    <cellStyle name="normální 11 7 9" xfId="11401"/>
    <cellStyle name="normální 11 7 9 2" xfId="26600"/>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1 98" xfId="48999"/>
    <cellStyle name="Normální 12" xfId="372"/>
    <cellStyle name="Normální 12 10" xfId="11474"/>
    <cellStyle name="Normální 12 10 2" xfId="26671"/>
    <cellStyle name="Normální 12 11" xfId="15275"/>
    <cellStyle name="Normální 12 11 2" xfId="30456"/>
    <cellStyle name="Normální 12 12" xfId="34261"/>
    <cellStyle name="Normální 12 13" xfId="19081"/>
    <cellStyle name="Normální 12 14" xfId="44854"/>
    <cellStyle name="Normální 12 15" xfId="44855"/>
    <cellStyle name="Normální 12 16" xfId="49000"/>
    <cellStyle name="Normální 12 2" xfId="603"/>
    <cellStyle name="Normální 12 2 10" xfId="19270"/>
    <cellStyle name="Normální 12 2 11" xfId="44856"/>
    <cellStyle name="Normální 12 2 12" xfId="44857"/>
    <cellStyle name="Normální 12 2 13" xfId="49001"/>
    <cellStyle name="Normální 12 2 2" xfId="6317"/>
    <cellStyle name="Normální 12 2 2 2" xfId="10759"/>
    <cellStyle name="Normální 12 2 2 2 2" xfId="25975"/>
    <cellStyle name="Normální 12 2 2 3" xfId="14812"/>
    <cellStyle name="Normální 12 2 2 3 2" xfId="30001"/>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2 9" xfId="49002"/>
    <cellStyle name="Normální 12 2 3" xfId="6318"/>
    <cellStyle name="Normální 12 2 3 2" xfId="10760"/>
    <cellStyle name="Normální 12 2 3 2 2" xfId="25976"/>
    <cellStyle name="Normální 12 2 3 3" xfId="14813"/>
    <cellStyle name="Normální 12 2 3 3 2" xfId="30002"/>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3 9" xfId="49003"/>
    <cellStyle name="Normální 12 2 4" xfId="6319"/>
    <cellStyle name="Normální 12 2 4 2" xfId="10761"/>
    <cellStyle name="Normální 12 2 4 2 2" xfId="25977"/>
    <cellStyle name="Normální 12 2 4 3" xfId="14814"/>
    <cellStyle name="Normální 12 2 4 3 2" xfId="30003"/>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4 9" xfId="49004"/>
    <cellStyle name="Normální 12 2 5" xfId="6320"/>
    <cellStyle name="Normální 12 2 5 2" xfId="11167"/>
    <cellStyle name="Normální 12 2 5 2 2" xfId="26367"/>
    <cellStyle name="Normální 12 2 5 3" xfId="14815"/>
    <cellStyle name="Normální 12 2 5 3 2" xfId="30004"/>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5 9" xfId="49005"/>
    <cellStyle name="Normální 12 2 6" xfId="7610"/>
    <cellStyle name="Normální 12 2 6 2" xfId="22829"/>
    <cellStyle name="Normální 12 2 7" xfId="11664"/>
    <cellStyle name="Normální 12 2 7 2" xfId="26860"/>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3" xfId="14816"/>
    <cellStyle name="Normální 12 3 2 3 2" xfId="30005"/>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3 2 9" xfId="49006"/>
    <cellStyle name="Normální 12 4" xfId="672"/>
    <cellStyle name="Normální 12 4 2" xfId="10762"/>
    <cellStyle name="Normální 12 4 2 2" xfId="25978"/>
    <cellStyle name="Normální 12 4 3" xfId="11689"/>
    <cellStyle name="Normální 12 4 3 2" xfId="26885"/>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4 9" xfId="49007"/>
    <cellStyle name="Normální 12 5" xfId="6322"/>
    <cellStyle name="Normální 12 5 2" xfId="10763"/>
    <cellStyle name="Normální 12 5 2 2" xfId="25979"/>
    <cellStyle name="Normální 12 5 3" xfId="14817"/>
    <cellStyle name="Normální 12 5 3 2" xfId="30006"/>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5 9" xfId="49008"/>
    <cellStyle name="Normální 12 6" xfId="6323"/>
    <cellStyle name="Normální 12 6 2" xfId="10764"/>
    <cellStyle name="Normální 12 6 2 2" xfId="25980"/>
    <cellStyle name="Normální 12 6 3" xfId="14818"/>
    <cellStyle name="Normální 12 6 3 2" xfId="30007"/>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6 9" xfId="49009"/>
    <cellStyle name="Normální 12 7" xfId="6324"/>
    <cellStyle name="Normální 12 7 2" xfId="11239"/>
    <cellStyle name="Normální 12 7 2 2" xfId="26439"/>
    <cellStyle name="Normální 12 7 3" xfId="14819"/>
    <cellStyle name="Normální 12 7 3 2" xfId="30008"/>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7 9" xfId="49010"/>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8 9" xfId="49011"/>
    <cellStyle name="Normální 12 9" xfId="7596"/>
    <cellStyle name="Normální 12 9 2" xfId="22815"/>
    <cellStyle name="Normální 13" xfId="604"/>
    <cellStyle name="Normální 13 2" xfId="6325"/>
    <cellStyle name="Normální 14" xfId="669"/>
    <cellStyle name="Normální 14 10" xfId="15486"/>
    <cellStyle name="Normální 14 10 2" xfId="30667"/>
    <cellStyle name="Normální 14 10 2 2" xfId="45561"/>
    <cellStyle name="Normální 14 11" xfId="34472"/>
    <cellStyle name="Normální 14 12" xfId="19292"/>
    <cellStyle name="Normální 14 13" xfId="44881"/>
    <cellStyle name="Normální 14 14" xfId="44882"/>
    <cellStyle name="Normální 14 15" xfId="49012"/>
    <cellStyle name="Normální 14 16" xfId="49352"/>
    <cellStyle name="Normální 14 2" xfId="676"/>
    <cellStyle name="Normální 14 2 2" xfId="8103"/>
    <cellStyle name="Normální 14 2 2 2" xfId="23319"/>
    <cellStyle name="Normální 14 2 3" xfId="11691"/>
    <cellStyle name="Normální 14 2 3 2" xfId="26887"/>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2 9" xfId="49013"/>
    <cellStyle name="Normální 14 3" xfId="6326"/>
    <cellStyle name="Normální 14 3 2" xfId="10765"/>
    <cellStyle name="Normální 14 3 2 2" xfId="25981"/>
    <cellStyle name="Normální 14 3 3" xfId="14820"/>
    <cellStyle name="Normální 14 3 3 2" xfId="30009"/>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3 9" xfId="49014"/>
    <cellStyle name="Normální 14 4" xfId="6327"/>
    <cellStyle name="Normální 14 4 2" xfId="10766"/>
    <cellStyle name="Normální 14 4 2 2" xfId="25982"/>
    <cellStyle name="Normální 14 4 3" xfId="14821"/>
    <cellStyle name="Normální 14 4 3 2" xfId="3001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4 9" xfId="49015"/>
    <cellStyle name="Normální 14 5" xfId="6328"/>
    <cellStyle name="Normální 14 5 2" xfId="11328"/>
    <cellStyle name="Normální 14 5 2 2" xfId="26528"/>
    <cellStyle name="Normální 14 5 3" xfId="14822"/>
    <cellStyle name="Normální 14 5 3 2" xfId="30011"/>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5 9" xfId="49016"/>
    <cellStyle name="Normální 14 6" xfId="7497"/>
    <cellStyle name="Normální 14 6 2" xfId="15123"/>
    <cellStyle name="Normální 14 6 2 2" xfId="30310"/>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6 9" xfId="49017"/>
    <cellStyle name="Normální 14 7" xfId="7573"/>
    <cellStyle name="Normální 14 7 10" xfId="49356"/>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49018"/>
    <cellStyle name="Normální 14 8" xfId="11011"/>
    <cellStyle name="Normální 14 8 2" xfId="26212"/>
    <cellStyle name="Normální 14 9" xfId="11686"/>
    <cellStyle name="Normální 14 9 2" xfId="26882"/>
    <cellStyle name="Normální 14 9 2 2" xfId="45563"/>
    <cellStyle name="Normální 14 9 3" xfId="49354"/>
    <cellStyle name="Normální 15" xfId="671"/>
    <cellStyle name="Normální 15 10" xfId="49019"/>
    <cellStyle name="Normální 15 2" xfId="6329"/>
    <cellStyle name="Normální 15 2 2" xfId="6330"/>
    <cellStyle name="Normální 15 2 2 2" xfId="6331"/>
    <cellStyle name="Normální 15 2 2 3" xfId="10986"/>
    <cellStyle name="Normální 15 3" xfId="11688"/>
    <cellStyle name="Normální 15 3 2" xfId="26884"/>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12" xfId="49020"/>
    <cellStyle name="normální 16 2" xfId="6333"/>
    <cellStyle name="normální 16 2 2" xfId="10767"/>
    <cellStyle name="normální 16 2 2 2" xfId="25983"/>
    <cellStyle name="normální 16 2 3" xfId="14824"/>
    <cellStyle name="normální 16 2 3 2" xfId="30013"/>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2 9" xfId="49021"/>
    <cellStyle name="normální 16 3" xfId="6334"/>
    <cellStyle name="normální 16 3 2" xfId="10768"/>
    <cellStyle name="normální 16 3 2 2" xfId="25984"/>
    <cellStyle name="normální 16 3 3" xfId="14825"/>
    <cellStyle name="normální 16 3 3 2" xfId="30014"/>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3 9" xfId="49022"/>
    <cellStyle name="normální 16 4" xfId="6335"/>
    <cellStyle name="normální 16 4 2" xfId="10769"/>
    <cellStyle name="normální 16 4 2 2" xfId="25985"/>
    <cellStyle name="normální 16 4 3" xfId="14826"/>
    <cellStyle name="normální 16 4 3 2" xfId="30015"/>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4 9" xfId="49023"/>
    <cellStyle name="normální 16 5" xfId="8023"/>
    <cellStyle name="normální 16 5 2" xfId="23239"/>
    <cellStyle name="normální 16 6" xfId="14823"/>
    <cellStyle name="normální 16 6 2" xfId="30012"/>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12" xfId="49024"/>
    <cellStyle name="normální 17 2" xfId="6337"/>
    <cellStyle name="normální 17 2 2" xfId="10770"/>
    <cellStyle name="normální 17 2 2 2" xfId="25986"/>
    <cellStyle name="normální 17 2 3" xfId="14828"/>
    <cellStyle name="normální 17 2 3 2" xfId="30017"/>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2 9" xfId="49025"/>
    <cellStyle name="normální 17 3" xfId="6338"/>
    <cellStyle name="normální 17 3 2" xfId="10771"/>
    <cellStyle name="normální 17 3 2 2" xfId="25987"/>
    <cellStyle name="normální 17 3 3" xfId="14829"/>
    <cellStyle name="normální 17 3 3 2" xfId="30018"/>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3 9" xfId="49026"/>
    <cellStyle name="normální 17 4" xfId="6339"/>
    <cellStyle name="normální 17 4 2" xfId="10772"/>
    <cellStyle name="normální 17 4 2 2" xfId="25988"/>
    <cellStyle name="normální 17 4 3" xfId="14830"/>
    <cellStyle name="normální 17 4 3 2" xfId="30019"/>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4 9" xfId="49027"/>
    <cellStyle name="normální 17 5" xfId="7949"/>
    <cellStyle name="normální 17 5 2" xfId="23166"/>
    <cellStyle name="normální 17 6" xfId="14827"/>
    <cellStyle name="normální 17 6 2" xfId="30016"/>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12" xfId="49028"/>
    <cellStyle name="normální 18 2" xfId="6341"/>
    <cellStyle name="normální 18 2 2" xfId="10773"/>
    <cellStyle name="normální 18 2 2 2" xfId="25989"/>
    <cellStyle name="normální 18 2 3" xfId="14832"/>
    <cellStyle name="normální 18 2 3 2" xfId="30021"/>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2 9" xfId="49029"/>
    <cellStyle name="normální 18 3" xfId="6342"/>
    <cellStyle name="normální 18 3 2" xfId="10774"/>
    <cellStyle name="normální 18 3 2 2" xfId="25990"/>
    <cellStyle name="normální 18 3 3" xfId="14833"/>
    <cellStyle name="normální 18 3 3 2" xfId="30022"/>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3 9" xfId="49030"/>
    <cellStyle name="normální 18 4" xfId="6343"/>
    <cellStyle name="normální 18 4 2" xfId="10775"/>
    <cellStyle name="normální 18 4 2 2" xfId="25991"/>
    <cellStyle name="normální 18 4 3" xfId="14834"/>
    <cellStyle name="normální 18 4 3 2" xfId="30023"/>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4 9" xfId="49031"/>
    <cellStyle name="normální 18 5" xfId="7998"/>
    <cellStyle name="normální 18 5 2" xfId="23215"/>
    <cellStyle name="normální 18 6" xfId="14831"/>
    <cellStyle name="normální 18 6 2" xfId="30020"/>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12" xfId="49032"/>
    <cellStyle name="normální 19 2" xfId="6345"/>
    <cellStyle name="normální 19 2 2" xfId="10776"/>
    <cellStyle name="normální 19 2 2 2" xfId="25992"/>
    <cellStyle name="normální 19 2 3" xfId="14836"/>
    <cellStyle name="normální 19 2 3 2" xfId="30025"/>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2 9" xfId="49033"/>
    <cellStyle name="normální 19 3" xfId="6346"/>
    <cellStyle name="normální 19 3 2" xfId="10777"/>
    <cellStyle name="normální 19 3 2 2" xfId="25993"/>
    <cellStyle name="normální 19 3 3" xfId="14837"/>
    <cellStyle name="normální 19 3 3 2" xfId="30026"/>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3 9" xfId="49034"/>
    <cellStyle name="normální 19 4" xfId="6347"/>
    <cellStyle name="normální 19 4 2" xfId="10778"/>
    <cellStyle name="normální 19 4 2 2" xfId="25994"/>
    <cellStyle name="normální 19 4 3" xfId="14838"/>
    <cellStyle name="normální 19 4 3 2" xfId="30027"/>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4 9" xfId="49035"/>
    <cellStyle name="normální 19 5" xfId="8190"/>
    <cellStyle name="normální 19 5 2" xfId="23406"/>
    <cellStyle name="normální 19 6" xfId="14835"/>
    <cellStyle name="normální 19 6 2" xfId="30024"/>
    <cellStyle name="normální 19 7" xfId="18636"/>
    <cellStyle name="normální 19 7 2" xfId="33817"/>
    <cellStyle name="normální 19 8" xfId="37614"/>
    <cellStyle name="normální 19 9" xfId="22434"/>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0" xfId="6358"/>
    <cellStyle name="Normální 20 2" xfId="11184"/>
    <cellStyle name="Normální 20 2 2" xfId="26384"/>
    <cellStyle name="Normální 20 3" xfId="14840"/>
    <cellStyle name="Normální 20 3 2" xfId="30028"/>
    <cellStyle name="Normální 20 4" xfId="18640"/>
    <cellStyle name="Normální 20 4 2" xfId="33821"/>
    <cellStyle name="Normální 20 5" xfId="37618"/>
    <cellStyle name="Normální 20 6" xfId="22438"/>
    <cellStyle name="Normální 20 7" xfId="44934"/>
    <cellStyle name="Normální 20 8" xfId="44935"/>
    <cellStyle name="Normální 20 9" xfId="49036"/>
    <cellStyle name="Normální 21" xfId="7569"/>
    <cellStyle name="Normální 21 2" xfId="15195"/>
    <cellStyle name="Normální 21 2 2" xfId="30382"/>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1 9" xfId="49037"/>
    <cellStyle name="Normální 22" xfId="7570"/>
    <cellStyle name="Normální 22 2" xfId="18999"/>
    <cellStyle name="Normální 22 2 2" xfId="34180"/>
    <cellStyle name="normální 22 3" xfId="37971"/>
    <cellStyle name="normální 22 3 2" xfId="49038"/>
    <cellStyle name="Normální 22 4" xfId="22791"/>
    <cellStyle name="normální 22 5" xfId="37976"/>
    <cellStyle name="normální 22 5 2" xfId="49039"/>
    <cellStyle name="normální 22 6" xfId="37977"/>
    <cellStyle name="normální 22 6 2" xfId="49040"/>
    <cellStyle name="normální 22 7" xfId="44939"/>
    <cellStyle name="normální 22 8" xfId="44940"/>
    <cellStyle name="normální 22 9" xfId="49041"/>
    <cellStyle name="Normální 23" xfId="7574"/>
    <cellStyle name="Normální 23 2" xfId="22795"/>
    <cellStyle name="Normální 24" xfId="7575"/>
    <cellStyle name="Normální 24 2" xfId="22796"/>
    <cellStyle name="Normální 25" xfId="15203"/>
    <cellStyle name="Normální 25 2" xfId="30384"/>
    <cellStyle name="normální 26" xfId="49353"/>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1" xfId="6611"/>
    <cellStyle name="Normální 6 3 11 2" xfId="6612"/>
    <cellStyle name="Normální 6 3 11 3" xfId="11002"/>
    <cellStyle name="Normální 6 3 12" xfId="6613"/>
    <cellStyle name="Normální 6 3 12 2" xfId="6614"/>
    <cellStyle name="Normální 6 3 12 3" xfId="11004"/>
    <cellStyle name="Normální 6 3 13" xfId="6615"/>
    <cellStyle name="Normální 6 3 13 2" xfId="6616"/>
    <cellStyle name="Normální 6 3 13 3" xfId="11007"/>
    <cellStyle name="Normální 6 3 14" xfId="6617"/>
    <cellStyle name="Normální 6 3 14 2" xfId="6618"/>
    <cellStyle name="Normální 6 3 14 3" xfId="11006"/>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49357"/>
    <cellStyle name="Normální 6 3 3 3 2 3" xfId="49358"/>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2" xfId="371"/>
    <cellStyle name="Normální 6 3 6 3" xfId="617"/>
    <cellStyle name="Normální 6 3 6 3 2" xfId="6621"/>
    <cellStyle name="Normální 6 3 6 3 3" xfId="7884"/>
    <cellStyle name="Normální 6 3 6 4" xfId="6622"/>
    <cellStyle name="Normální 6 3 6 4 2" xfId="6623"/>
    <cellStyle name="Normální 6 3 6 4 3" xfId="10990"/>
    <cellStyle name="Normální 6 3 6 5" xfId="6624"/>
    <cellStyle name="Normální 6 3 6 5 2" xfId="6625"/>
    <cellStyle name="Normální 6 3 6 5 3" xfId="10991"/>
    <cellStyle name="Normální 6 3 6 6" xfId="6626"/>
    <cellStyle name="Normální 6 3 6 6 2" xfId="6627"/>
    <cellStyle name="Normální 6 3 6 6 3" xfId="10992"/>
    <cellStyle name="Normální 6 3 6 7" xfId="6628"/>
    <cellStyle name="Normální 6 3 6 7 2" xfId="6629"/>
    <cellStyle name="Normální 6 3 6 7 3" xfId="10993"/>
    <cellStyle name="Normální 6 3 6 8" xfId="6630"/>
    <cellStyle name="Normální 6 3 6 8 2" xfId="6631"/>
    <cellStyle name="Normální 6 3 6 8 3" xfId="10996"/>
    <cellStyle name="Normální 6 3 6 9" xfId="6632"/>
    <cellStyle name="Normální 6 3 6 9 2" xfId="6633"/>
    <cellStyle name="Normální 6 3 6 9 3" xfId="11000"/>
    <cellStyle name="Normální 6 3 7" xfId="618"/>
    <cellStyle name="Normální 6 3 7 2" xfId="6634"/>
    <cellStyle name="Normální 6 3 7 3" xfId="7883"/>
    <cellStyle name="Normální 6 3 8" xfId="6635"/>
    <cellStyle name="Normální 6 3 8 2" xfId="6636"/>
    <cellStyle name="Normální 6 3 8 3" xfId="10988"/>
    <cellStyle name="Normální 6 3 9" xfId="6637"/>
    <cellStyle name="Normální 6 3 9 2" xfId="6638"/>
    <cellStyle name="Normální 6 3 9 3" xfId="10995"/>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1 2" xfId="45562"/>
    <cellStyle name="Normální 9 2" xfId="638"/>
    <cellStyle name="Normální 9 2 2" xfId="49355"/>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3" xfId="14842"/>
    <cellStyle name="Poznámka 17 3 2" xfId="30030"/>
    <cellStyle name="Poznámka 17 4" xfId="18645"/>
    <cellStyle name="Poznámka 17 4 2" xfId="33826"/>
    <cellStyle name="Poznámka 17 5" xfId="37619"/>
    <cellStyle name="Poznámka 17 6" xfId="22439"/>
    <cellStyle name="Poznámka 17 7" xfId="44941"/>
    <cellStyle name="Poznámka 17 8" xfId="44942"/>
    <cellStyle name="Poznámka 17 9" xfId="49042"/>
    <cellStyle name="Poznámka 18" xfId="7576"/>
    <cellStyle name="Poznámka 18 2" xfId="22797"/>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3" xfId="194"/>
    <cellStyle name="Poznámka 3 10" xfId="7023"/>
    <cellStyle name="Poznámka 3 10 10" xfId="44943"/>
    <cellStyle name="Poznámka 3 10 11" xfId="44944"/>
    <cellStyle name="Poznámka 3 10 12" xfId="49043"/>
    <cellStyle name="Poznámka 3 10 2" xfId="7024"/>
    <cellStyle name="Poznámka 3 10 2 2" xfId="10779"/>
    <cellStyle name="Poznámka 3 10 2 2 2" xfId="25995"/>
    <cellStyle name="Poznámka 3 10 2 3" xfId="14844"/>
    <cellStyle name="Poznámka 3 10 2 3 2" xfId="30032"/>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2 9" xfId="49044"/>
    <cellStyle name="Poznámka 3 10 3" xfId="7025"/>
    <cellStyle name="Poznámka 3 10 3 2" xfId="10780"/>
    <cellStyle name="Poznámka 3 10 3 2 2" xfId="25996"/>
    <cellStyle name="Poznámka 3 10 3 3" xfId="14845"/>
    <cellStyle name="Poznámka 3 10 3 3 2" xfId="30033"/>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3 9" xfId="49045"/>
    <cellStyle name="Poznámka 3 10 4" xfId="7026"/>
    <cellStyle name="Poznámka 3 10 4 2" xfId="10781"/>
    <cellStyle name="Poznámka 3 10 4 2 2" xfId="25997"/>
    <cellStyle name="Poznámka 3 10 4 3" xfId="14846"/>
    <cellStyle name="Poznámka 3 10 4 3 2" xfId="3003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4 9" xfId="49046"/>
    <cellStyle name="Poznámka 3 10 5" xfId="7974"/>
    <cellStyle name="Poznámka 3 10 5 2" xfId="23191"/>
    <cellStyle name="Poznámka 3 10 6" xfId="14843"/>
    <cellStyle name="Poznámka 3 10 6 2" xfId="30031"/>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12" xfId="49047"/>
    <cellStyle name="Poznámka 3 11 2" xfId="7028"/>
    <cellStyle name="Poznámka 3 11 2 2" xfId="10782"/>
    <cellStyle name="Poznámka 3 11 2 2 2" xfId="25998"/>
    <cellStyle name="Poznámka 3 11 2 3" xfId="14848"/>
    <cellStyle name="Poznámka 3 11 2 3 2" xfId="30036"/>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2 9" xfId="49048"/>
    <cellStyle name="Poznámka 3 11 3" xfId="7029"/>
    <cellStyle name="Poznámka 3 11 3 2" xfId="10783"/>
    <cellStyle name="Poznámka 3 11 3 2 2" xfId="25999"/>
    <cellStyle name="Poznámka 3 11 3 3" xfId="14849"/>
    <cellStyle name="Poznámka 3 11 3 3 2" xfId="30037"/>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3 9" xfId="49049"/>
    <cellStyle name="Poznámka 3 11 4" xfId="7030"/>
    <cellStyle name="Poznámka 3 11 4 2" xfId="10784"/>
    <cellStyle name="Poznámka 3 11 4 2 2" xfId="26000"/>
    <cellStyle name="Poznámka 3 11 4 3" xfId="14850"/>
    <cellStyle name="Poznámka 3 11 4 3 2" xfId="30038"/>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4 9" xfId="49050"/>
    <cellStyle name="Poznámka 3 11 5" xfId="8109"/>
    <cellStyle name="Poznámka 3 11 5 2" xfId="23325"/>
    <cellStyle name="Poznámka 3 11 6" xfId="14847"/>
    <cellStyle name="Poznámka 3 11 6 2" xfId="30035"/>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12" xfId="49051"/>
    <cellStyle name="Poznámka 3 12 2" xfId="7032"/>
    <cellStyle name="Poznámka 3 12 2 2" xfId="10785"/>
    <cellStyle name="Poznámka 3 12 2 2 2" xfId="26001"/>
    <cellStyle name="Poznámka 3 12 2 3" xfId="14852"/>
    <cellStyle name="Poznámka 3 12 2 3 2" xfId="30040"/>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2 9" xfId="49052"/>
    <cellStyle name="Poznámka 3 12 3" xfId="7033"/>
    <cellStyle name="Poznámka 3 12 3 2" xfId="10786"/>
    <cellStyle name="Poznámka 3 12 3 2 2" xfId="26002"/>
    <cellStyle name="Poznámka 3 12 3 3" xfId="14853"/>
    <cellStyle name="Poznámka 3 12 3 3 2" xfId="30041"/>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3 9" xfId="49053"/>
    <cellStyle name="Poznámka 3 12 4" xfId="7034"/>
    <cellStyle name="Poznámka 3 12 4 2" xfId="10787"/>
    <cellStyle name="Poznámka 3 12 4 2 2" xfId="26003"/>
    <cellStyle name="Poznámka 3 12 4 3" xfId="14854"/>
    <cellStyle name="Poznámka 3 12 4 3 2" xfId="30042"/>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4 9" xfId="49054"/>
    <cellStyle name="Poznámka 3 12 5" xfId="8085"/>
    <cellStyle name="Poznámka 3 12 5 2" xfId="23301"/>
    <cellStyle name="Poznámka 3 12 6" xfId="14851"/>
    <cellStyle name="Poznámka 3 12 6 2" xfId="3003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3" xfId="14855"/>
    <cellStyle name="Poznámka 3 13 3 2" xfId="30043"/>
    <cellStyle name="Poznámka 3 13 4" xfId="18660"/>
    <cellStyle name="Poznámka 3 13 4 2" xfId="33841"/>
    <cellStyle name="Poznámka 3 13 5" xfId="37632"/>
    <cellStyle name="Poznámka 3 13 6" xfId="22452"/>
    <cellStyle name="Poznámka 3 13 7" xfId="44967"/>
    <cellStyle name="Poznámka 3 13 8" xfId="44968"/>
    <cellStyle name="Poznámka 3 13 9" xfId="49055"/>
    <cellStyle name="Poznámka 3 14" xfId="7036"/>
    <cellStyle name="Poznámka 3 14 2" xfId="10789"/>
    <cellStyle name="Poznámka 3 14 2 2" xfId="26005"/>
    <cellStyle name="Poznámka 3 14 3" xfId="14856"/>
    <cellStyle name="Poznámka 3 14 3 2" xfId="30044"/>
    <cellStyle name="Poznámka 3 14 4" xfId="18661"/>
    <cellStyle name="Poznámka 3 14 4 2" xfId="33842"/>
    <cellStyle name="Poznámka 3 14 5" xfId="37633"/>
    <cellStyle name="Poznámka 3 14 6" xfId="22453"/>
    <cellStyle name="Poznámka 3 14 7" xfId="44969"/>
    <cellStyle name="Poznámka 3 14 8" xfId="44970"/>
    <cellStyle name="Poznámka 3 14 9" xfId="49056"/>
    <cellStyle name="Poznámka 3 15" xfId="7037"/>
    <cellStyle name="Poznámka 3 15 2" xfId="10790"/>
    <cellStyle name="Poznámka 3 15 2 2" xfId="26006"/>
    <cellStyle name="Poznámka 3 15 3" xfId="14857"/>
    <cellStyle name="Poznámka 3 15 3 2" xfId="30045"/>
    <cellStyle name="Poznámka 3 15 4" xfId="18662"/>
    <cellStyle name="Poznámka 3 15 4 2" xfId="33843"/>
    <cellStyle name="Poznámka 3 15 5" xfId="37634"/>
    <cellStyle name="Poznámka 3 15 6" xfId="22454"/>
    <cellStyle name="Poznámka 3 15 7" xfId="44971"/>
    <cellStyle name="Poznámka 3 15 8" xfId="44972"/>
    <cellStyle name="Poznámka 3 15 9" xfId="49057"/>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12" xfId="49058"/>
    <cellStyle name="Poznámka 3 2 10 2" xfId="7047"/>
    <cellStyle name="Poznámka 3 2 10 2 2" xfId="10791"/>
    <cellStyle name="Poznámka 3 2 10 2 2 2" xfId="26007"/>
    <cellStyle name="Poznámka 3 2 10 2 3" xfId="14859"/>
    <cellStyle name="Poznámka 3 2 10 2 3 2" xfId="30047"/>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2 9" xfId="49059"/>
    <cellStyle name="Poznámka 3 2 10 3" xfId="7048"/>
    <cellStyle name="Poznámka 3 2 10 3 2" xfId="10792"/>
    <cellStyle name="Poznámka 3 2 10 3 2 2" xfId="26008"/>
    <cellStyle name="Poznámka 3 2 10 3 3" xfId="14860"/>
    <cellStyle name="Poznámka 3 2 10 3 3 2" xfId="30048"/>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3 9" xfId="49060"/>
    <cellStyle name="Poznámka 3 2 10 4" xfId="7049"/>
    <cellStyle name="Poznámka 3 2 10 4 2" xfId="10793"/>
    <cellStyle name="Poznámka 3 2 10 4 2 2" xfId="26009"/>
    <cellStyle name="Poznámka 3 2 10 4 3" xfId="14861"/>
    <cellStyle name="Poznámka 3 2 10 4 3 2" xfId="3004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4 9" xfId="49061"/>
    <cellStyle name="Poznámka 3 2 10 5" xfId="8092"/>
    <cellStyle name="Poznámka 3 2 10 5 2" xfId="23308"/>
    <cellStyle name="Poznámka 3 2 10 6" xfId="14858"/>
    <cellStyle name="Poznámka 3 2 10 6 2" xfId="30046"/>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3" xfId="14862"/>
    <cellStyle name="Poznámka 3 2 11 3 2" xfId="30050"/>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1 9" xfId="49062"/>
    <cellStyle name="Poznámka 3 2 12" xfId="7051"/>
    <cellStyle name="Poznámka 3 2 12 2" xfId="10795"/>
    <cellStyle name="Poznámka 3 2 12 2 2" xfId="26011"/>
    <cellStyle name="Poznámka 3 2 12 3" xfId="14863"/>
    <cellStyle name="Poznámka 3 2 12 3 2" xfId="30051"/>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2 9" xfId="49063"/>
    <cellStyle name="Poznámka 3 2 13" xfId="7052"/>
    <cellStyle name="Poznámka 3 2 13 2" xfId="10796"/>
    <cellStyle name="Poznámka 3 2 13 2 2" xfId="26012"/>
    <cellStyle name="Poznámka 3 2 13 3" xfId="14864"/>
    <cellStyle name="Poznámka 3 2 13 3 2" xfId="30052"/>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3 9" xfId="49064"/>
    <cellStyle name="Poznámka 3 2 14" xfId="7053"/>
    <cellStyle name="Poznámka 3 2 14 2" xfId="11278"/>
    <cellStyle name="Poznámka 3 2 14 2 2" xfId="26478"/>
    <cellStyle name="Poznámka 3 2 14 3" xfId="14865"/>
    <cellStyle name="Poznámka 3 2 14 3 2" xfId="30053"/>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4 9" xfId="49065"/>
    <cellStyle name="Poznámka 3 2 15" xfId="7785"/>
    <cellStyle name="Poznámka 3 2 15 2" xfId="23004"/>
    <cellStyle name="Poznámka 3 2 16" xfId="11665"/>
    <cellStyle name="Poznámka 3 2 16 2" xfId="26861"/>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3" xfId="14866"/>
    <cellStyle name="Poznámka 3 2 2 10 3 2" xfId="300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0 9" xfId="49066"/>
    <cellStyle name="Poznámka 3 2 2 11" xfId="7055"/>
    <cellStyle name="Poznámka 3 2 2 11 2" xfId="10798"/>
    <cellStyle name="Poznámka 3 2 2 11 2 2" xfId="26014"/>
    <cellStyle name="Poznámka 3 2 2 11 3" xfId="14867"/>
    <cellStyle name="Poznámka 3 2 2 11 3 2" xfId="30055"/>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1 9" xfId="49067"/>
    <cellStyle name="Poznámka 3 2 2 12" xfId="7056"/>
    <cellStyle name="Poznámka 3 2 2 12 2" xfId="11058"/>
    <cellStyle name="Poznámka 3 2 2 12 2 2" xfId="26258"/>
    <cellStyle name="Poznámka 3 2 2 12 3" xfId="14868"/>
    <cellStyle name="Poznámka 3 2 2 12 3 2" xfId="30056"/>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2 9" xfId="49068"/>
    <cellStyle name="Poznámka 3 2 2 13" xfId="7690"/>
    <cellStyle name="Poznámka 3 2 2 13 2" xfId="22909"/>
    <cellStyle name="Poznámka 3 2 2 14" xfId="11666"/>
    <cellStyle name="Poznámka 3 2 2 14 2" xfId="26862"/>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13" xfId="49069"/>
    <cellStyle name="Poznámka 3 2 2 2 2" xfId="7057"/>
    <cellStyle name="Poznámka 3 2 2 2 2 2" xfId="10799"/>
    <cellStyle name="Poznámka 3 2 2 2 2 2 2" xfId="26015"/>
    <cellStyle name="Poznámka 3 2 2 2 2 3" xfId="14869"/>
    <cellStyle name="Poznámka 3 2 2 2 2 3 2" xfId="30057"/>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2 9" xfId="49070"/>
    <cellStyle name="Poznámka 3 2 2 2 3" xfId="7058"/>
    <cellStyle name="Poznámka 3 2 2 2 3 2" xfId="10800"/>
    <cellStyle name="Poznámka 3 2 2 2 3 2 2" xfId="26016"/>
    <cellStyle name="Poznámka 3 2 2 2 3 3" xfId="14870"/>
    <cellStyle name="Poznámka 3 2 2 2 3 3 2" xfId="30058"/>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3 9" xfId="49071"/>
    <cellStyle name="Poznámka 3 2 2 2 4" xfId="7059"/>
    <cellStyle name="Poznámka 3 2 2 2 4 2" xfId="10801"/>
    <cellStyle name="Poznámka 3 2 2 2 4 2 2" xfId="26017"/>
    <cellStyle name="Poznámka 3 2 2 2 4 3" xfId="14871"/>
    <cellStyle name="Poznámka 3 2 2 2 4 3 2" xfId="30059"/>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4 9" xfId="49072"/>
    <cellStyle name="Poznámka 3 2 2 2 5" xfId="7060"/>
    <cellStyle name="Poznámka 3 2 2 2 5 2" xfId="11077"/>
    <cellStyle name="Poznámka 3 2 2 2 5 2 2" xfId="26277"/>
    <cellStyle name="Poznámka 3 2 2 2 5 3" xfId="14872"/>
    <cellStyle name="Poznámka 3 2 2 2 5 3 2" xfId="30060"/>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5 9" xfId="49073"/>
    <cellStyle name="Poznámka 3 2 2 2 6" xfId="7882"/>
    <cellStyle name="Poznámka 3 2 2 2 6 2" xfId="23101"/>
    <cellStyle name="Poznámka 3 2 2 2 7" xfId="11667"/>
    <cellStyle name="Poznámka 3 2 2 2 7 2" xfId="26863"/>
    <cellStyle name="Poznámka 3 2 2 2 8" xfId="15467"/>
    <cellStyle name="Poznámka 3 2 2 2 8 2" xfId="30648"/>
    <cellStyle name="Poznámka 3 2 2 2 9" xfId="34453"/>
    <cellStyle name="Poznámka 3 2 2 20" xfId="49074"/>
    <cellStyle name="Poznámka 3 2 2 3" xfId="651"/>
    <cellStyle name="Poznámka 3 2 2 3 10" xfId="19274"/>
    <cellStyle name="Poznámka 3 2 2 3 11" xfId="45007"/>
    <cellStyle name="Poznámka 3 2 2 3 12" xfId="45008"/>
    <cellStyle name="Poznámka 3 2 2 3 13" xfId="49075"/>
    <cellStyle name="Poznámka 3 2 2 3 2" xfId="7061"/>
    <cellStyle name="Poznámka 3 2 2 3 2 2" xfId="10802"/>
    <cellStyle name="Poznámka 3 2 2 3 2 2 2" xfId="26018"/>
    <cellStyle name="Poznámka 3 2 2 3 2 3" xfId="14873"/>
    <cellStyle name="Poznámka 3 2 2 3 2 3 2" xfId="30061"/>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2 9" xfId="49076"/>
    <cellStyle name="Poznámka 3 2 2 3 3" xfId="7062"/>
    <cellStyle name="Poznámka 3 2 2 3 3 2" xfId="10803"/>
    <cellStyle name="Poznámka 3 2 2 3 3 2 2" xfId="26019"/>
    <cellStyle name="Poznámka 3 2 2 3 3 3" xfId="14874"/>
    <cellStyle name="Poznámka 3 2 2 3 3 3 2" xfId="30062"/>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3 9" xfId="49077"/>
    <cellStyle name="Poznámka 3 2 2 3 4" xfId="7063"/>
    <cellStyle name="Poznámka 3 2 2 3 4 2" xfId="10804"/>
    <cellStyle name="Poznámka 3 2 2 3 4 2 2" xfId="26020"/>
    <cellStyle name="Poznámka 3 2 2 3 4 3" xfId="14875"/>
    <cellStyle name="Poznámka 3 2 2 3 4 3 2" xfId="30063"/>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4 9" xfId="49078"/>
    <cellStyle name="Poznámka 3 2 2 3 5" xfId="7064"/>
    <cellStyle name="Poznámka 3 2 2 3 5 2" xfId="11318"/>
    <cellStyle name="Poznámka 3 2 2 3 5 2 2" xfId="26518"/>
    <cellStyle name="Poznámka 3 2 2 3 5 3" xfId="14876"/>
    <cellStyle name="Poznámka 3 2 2 3 5 3 2" xfId="3006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5 9" xfId="49079"/>
    <cellStyle name="Poznámka 3 2 2 3 6" xfId="7808"/>
    <cellStyle name="Poznámka 3 2 2 3 6 2" xfId="23027"/>
    <cellStyle name="Poznámka 3 2 2 3 7" xfId="11668"/>
    <cellStyle name="Poznámka 3 2 2 3 7 2" xfId="26864"/>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12" xfId="49080"/>
    <cellStyle name="Poznámka 3 2 2 4 2" xfId="7066"/>
    <cellStyle name="Poznámka 3 2 2 4 2 2" xfId="10805"/>
    <cellStyle name="Poznámka 3 2 2 4 2 2 2" xfId="26021"/>
    <cellStyle name="Poznámka 3 2 2 4 2 3" xfId="14878"/>
    <cellStyle name="Poznámka 3 2 2 4 2 3 2" xfId="30066"/>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2 9" xfId="49081"/>
    <cellStyle name="Poznámka 3 2 2 4 3" xfId="7067"/>
    <cellStyle name="Poznámka 3 2 2 4 3 2" xfId="10806"/>
    <cellStyle name="Poznámka 3 2 2 4 3 2 2" xfId="26022"/>
    <cellStyle name="Poznámka 3 2 2 4 3 3" xfId="14879"/>
    <cellStyle name="Poznámka 3 2 2 4 3 3 2" xfId="30067"/>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3 9" xfId="49082"/>
    <cellStyle name="Poznámka 3 2 2 4 4" xfId="7068"/>
    <cellStyle name="Poznámka 3 2 2 4 4 2" xfId="10807"/>
    <cellStyle name="Poznámka 3 2 2 4 4 2 2" xfId="26023"/>
    <cellStyle name="Poznámka 3 2 2 4 4 3" xfId="14880"/>
    <cellStyle name="Poznámka 3 2 2 4 4 3 2" xfId="30068"/>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4 9" xfId="49083"/>
    <cellStyle name="Poznámka 3 2 2 4 5" xfId="8089"/>
    <cellStyle name="Poznámka 3 2 2 4 5 2" xfId="23305"/>
    <cellStyle name="Poznámka 3 2 2 4 6" xfId="14877"/>
    <cellStyle name="Poznámka 3 2 2 4 6 2" xfId="30065"/>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12" xfId="49084"/>
    <cellStyle name="Poznámka 3 2 2 5 2" xfId="7070"/>
    <cellStyle name="Poznámka 3 2 2 5 2 2" xfId="10808"/>
    <cellStyle name="Poznámka 3 2 2 5 2 2 2" xfId="26024"/>
    <cellStyle name="Poznámka 3 2 2 5 2 3" xfId="14882"/>
    <cellStyle name="Poznámka 3 2 2 5 2 3 2" xfId="30070"/>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2 9" xfId="49085"/>
    <cellStyle name="Poznámka 3 2 2 5 3" xfId="7071"/>
    <cellStyle name="Poznámka 3 2 2 5 3 2" xfId="10809"/>
    <cellStyle name="Poznámka 3 2 2 5 3 2 2" xfId="26025"/>
    <cellStyle name="Poznámka 3 2 2 5 3 3" xfId="14883"/>
    <cellStyle name="Poznámka 3 2 2 5 3 3 2" xfId="30071"/>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3 9" xfId="49086"/>
    <cellStyle name="Poznámka 3 2 2 5 4" xfId="7072"/>
    <cellStyle name="Poznámka 3 2 2 5 4 2" xfId="10810"/>
    <cellStyle name="Poznámka 3 2 2 5 4 2 2" xfId="26026"/>
    <cellStyle name="Poznámka 3 2 2 5 4 3" xfId="14884"/>
    <cellStyle name="Poznámka 3 2 2 5 4 3 2" xfId="30072"/>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4 9" xfId="49087"/>
    <cellStyle name="Poznámka 3 2 2 5 5" xfId="8181"/>
    <cellStyle name="Poznámka 3 2 2 5 5 2" xfId="23397"/>
    <cellStyle name="Poznámka 3 2 2 5 6" xfId="14881"/>
    <cellStyle name="Poznámka 3 2 2 5 6 2" xfId="3006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12" xfId="49088"/>
    <cellStyle name="Poznámka 3 2 2 6 2" xfId="7074"/>
    <cellStyle name="Poznámka 3 2 2 6 2 2" xfId="10811"/>
    <cellStyle name="Poznámka 3 2 2 6 2 2 2" xfId="26027"/>
    <cellStyle name="Poznámka 3 2 2 6 2 3" xfId="14886"/>
    <cellStyle name="Poznámka 3 2 2 6 2 3 2" xfId="3007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2 9" xfId="49089"/>
    <cellStyle name="Poznámka 3 2 2 6 3" xfId="7075"/>
    <cellStyle name="Poznámka 3 2 2 6 3 2" xfId="10812"/>
    <cellStyle name="Poznámka 3 2 2 6 3 2 2" xfId="26028"/>
    <cellStyle name="Poznámka 3 2 2 6 3 3" xfId="14887"/>
    <cellStyle name="Poznámka 3 2 2 6 3 3 2" xfId="30075"/>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3 9" xfId="49090"/>
    <cellStyle name="Poznámka 3 2 2 6 4" xfId="7076"/>
    <cellStyle name="Poznámka 3 2 2 6 4 2" xfId="10813"/>
    <cellStyle name="Poznámka 3 2 2 6 4 2 2" xfId="26029"/>
    <cellStyle name="Poznámka 3 2 2 6 4 3" xfId="14888"/>
    <cellStyle name="Poznámka 3 2 2 6 4 3 2" xfId="30076"/>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4 9" xfId="49091"/>
    <cellStyle name="Poznámka 3 2 2 6 5" xfId="8275"/>
    <cellStyle name="Poznámka 3 2 2 6 5 2" xfId="23491"/>
    <cellStyle name="Poznámka 3 2 2 6 6" xfId="14885"/>
    <cellStyle name="Poznámka 3 2 2 6 6 2" xfId="30073"/>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12" xfId="49092"/>
    <cellStyle name="Poznámka 3 2 2 7 2" xfId="7078"/>
    <cellStyle name="Poznámka 3 2 2 7 2 2" xfId="10814"/>
    <cellStyle name="Poznámka 3 2 2 7 2 2 2" xfId="26030"/>
    <cellStyle name="Poznámka 3 2 2 7 2 3" xfId="14890"/>
    <cellStyle name="Poznámka 3 2 2 7 2 3 2" xfId="30078"/>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2 9" xfId="49093"/>
    <cellStyle name="Poznámka 3 2 2 7 3" xfId="7079"/>
    <cellStyle name="Poznámka 3 2 2 7 3 2" xfId="10815"/>
    <cellStyle name="Poznámka 3 2 2 7 3 2 2" xfId="26031"/>
    <cellStyle name="Poznámka 3 2 2 7 3 3" xfId="14891"/>
    <cellStyle name="Poznámka 3 2 2 7 3 3 2" xfId="3007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3 9" xfId="49094"/>
    <cellStyle name="Poznámka 3 2 2 7 4" xfId="7080"/>
    <cellStyle name="Poznámka 3 2 2 7 4 2" xfId="10816"/>
    <cellStyle name="Poznámka 3 2 2 7 4 2 2" xfId="26032"/>
    <cellStyle name="Poznámka 3 2 2 7 4 3" xfId="14892"/>
    <cellStyle name="Poznámka 3 2 2 7 4 3 2" xfId="30080"/>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4 9" xfId="49095"/>
    <cellStyle name="Poznámka 3 2 2 7 5" xfId="8363"/>
    <cellStyle name="Poznámka 3 2 2 7 5 2" xfId="23579"/>
    <cellStyle name="Poznámka 3 2 2 7 6" xfId="14889"/>
    <cellStyle name="Poznámka 3 2 2 7 6 2" xfId="30077"/>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12" xfId="49096"/>
    <cellStyle name="Poznámka 3 2 2 8 2" xfId="7082"/>
    <cellStyle name="Poznámka 3 2 2 8 2 2" xfId="10817"/>
    <cellStyle name="Poznámka 3 2 2 8 2 2 2" xfId="26033"/>
    <cellStyle name="Poznámka 3 2 2 8 2 3" xfId="14894"/>
    <cellStyle name="Poznámka 3 2 2 8 2 3 2" xfId="30082"/>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2 9" xfId="49097"/>
    <cellStyle name="Poznámka 3 2 2 8 3" xfId="7083"/>
    <cellStyle name="Poznámka 3 2 2 8 3 2" xfId="10818"/>
    <cellStyle name="Poznámka 3 2 2 8 3 2 2" xfId="26034"/>
    <cellStyle name="Poznámka 3 2 2 8 3 3" xfId="14895"/>
    <cellStyle name="Poznámka 3 2 2 8 3 3 2" xfId="30083"/>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3 9" xfId="49098"/>
    <cellStyle name="Poznámka 3 2 2 8 4" xfId="7084"/>
    <cellStyle name="Poznámka 3 2 2 8 4 2" xfId="10819"/>
    <cellStyle name="Poznámka 3 2 2 8 4 2 2" xfId="26035"/>
    <cellStyle name="Poznámka 3 2 2 8 4 3" xfId="14896"/>
    <cellStyle name="Poznámka 3 2 2 8 4 3 2" xfId="3008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4 9" xfId="49099"/>
    <cellStyle name="Poznámka 3 2 2 8 5" xfId="8446"/>
    <cellStyle name="Poznámka 3 2 2 8 5 2" xfId="23662"/>
    <cellStyle name="Poznámka 3 2 2 8 6" xfId="14893"/>
    <cellStyle name="Poznámka 3 2 2 8 6 2" xfId="30081"/>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3" xfId="14897"/>
    <cellStyle name="Poznámka 3 2 2 9 3 2" xfId="30085"/>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 9 9" xfId="49100"/>
    <cellStyle name="Poznámka 3 2 20" xfId="45059"/>
    <cellStyle name="Poznámka 3 2 21" xfId="45060"/>
    <cellStyle name="Poznámka 3 2 22" xfId="49101"/>
    <cellStyle name="Poznámka 3 2 3" xfId="652"/>
    <cellStyle name="Poznámka 3 2 3 10" xfId="7086"/>
    <cellStyle name="Poznámka 3 2 3 10 2" xfId="10821"/>
    <cellStyle name="Poznámka 3 2 3 10 2 2" xfId="26037"/>
    <cellStyle name="Poznámka 3 2 3 10 3" xfId="14898"/>
    <cellStyle name="Poznámka 3 2 3 10 3 2" xfId="30086"/>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0 9" xfId="49102"/>
    <cellStyle name="Poznámka 3 2 3 11" xfId="7087"/>
    <cellStyle name="Poznámka 3 2 3 11 2" xfId="11086"/>
    <cellStyle name="Poznámka 3 2 3 11 2 2" xfId="26286"/>
    <cellStyle name="Poznámka 3 2 3 11 3" xfId="14899"/>
    <cellStyle name="Poznámka 3 2 3 11 3 2" xfId="30087"/>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1 9" xfId="49103"/>
    <cellStyle name="Poznámka 3 2 3 12" xfId="7866"/>
    <cellStyle name="Poznámka 3 2 3 12 2" xfId="23085"/>
    <cellStyle name="Poznámka 3 2 3 13" xfId="11669"/>
    <cellStyle name="Poznámka 3 2 3 13 2" xfId="26865"/>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19" xfId="49104"/>
    <cellStyle name="Poznámka 3 2 3 2" xfId="7088"/>
    <cellStyle name="Poznámka 3 2 3 2 10" xfId="45067"/>
    <cellStyle name="Poznámka 3 2 3 2 11" xfId="45068"/>
    <cellStyle name="Poznámka 3 2 3 2 12" xfId="49105"/>
    <cellStyle name="Poznámka 3 2 3 2 2" xfId="7089"/>
    <cellStyle name="Poznámka 3 2 3 2 2 2" xfId="10822"/>
    <cellStyle name="Poznámka 3 2 3 2 2 2 2" xfId="26038"/>
    <cellStyle name="Poznámka 3 2 3 2 2 3" xfId="14901"/>
    <cellStyle name="Poznámka 3 2 3 2 2 3 2" xfId="30089"/>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2 9" xfId="49106"/>
    <cellStyle name="Poznámka 3 2 3 2 3" xfId="7090"/>
    <cellStyle name="Poznámka 3 2 3 2 3 2" xfId="10823"/>
    <cellStyle name="Poznámka 3 2 3 2 3 2 2" xfId="26039"/>
    <cellStyle name="Poznámka 3 2 3 2 3 3" xfId="14902"/>
    <cellStyle name="Poznámka 3 2 3 2 3 3 2" xfId="30090"/>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3 9" xfId="49107"/>
    <cellStyle name="Poznámka 3 2 3 2 4" xfId="7091"/>
    <cellStyle name="Poznámka 3 2 3 2 4 2" xfId="10824"/>
    <cellStyle name="Poznámka 3 2 3 2 4 2 2" xfId="26040"/>
    <cellStyle name="Poznámka 3 2 3 2 4 3" xfId="14903"/>
    <cellStyle name="Poznámka 3 2 3 2 4 3 2" xfId="30091"/>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4 9" xfId="49108"/>
    <cellStyle name="Poznámka 3 2 3 2 5" xfId="7927"/>
    <cellStyle name="Poznámka 3 2 3 2 5 2" xfId="23144"/>
    <cellStyle name="Poznámka 3 2 3 2 6" xfId="14900"/>
    <cellStyle name="Poznámka 3 2 3 2 6 2" xfId="30088"/>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12" xfId="49109"/>
    <cellStyle name="Poznámka 3 2 3 3 2" xfId="7093"/>
    <cellStyle name="Poznámka 3 2 3 3 2 2" xfId="10825"/>
    <cellStyle name="Poznámka 3 2 3 3 2 2 2" xfId="26041"/>
    <cellStyle name="Poznámka 3 2 3 3 2 3" xfId="14905"/>
    <cellStyle name="Poznámka 3 2 3 3 2 3 2" xfId="30093"/>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2 9" xfId="49110"/>
    <cellStyle name="Poznámka 3 2 3 3 3" xfId="7094"/>
    <cellStyle name="Poznámka 3 2 3 3 3 2" xfId="10826"/>
    <cellStyle name="Poznámka 3 2 3 3 3 2 2" xfId="26042"/>
    <cellStyle name="Poznámka 3 2 3 3 3 3" xfId="14906"/>
    <cellStyle name="Poznámka 3 2 3 3 3 3 2" xfId="30094"/>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3 9" xfId="49111"/>
    <cellStyle name="Poznámka 3 2 3 3 4" xfId="7095"/>
    <cellStyle name="Poznámka 3 2 3 3 4 2" xfId="10827"/>
    <cellStyle name="Poznámka 3 2 3 3 4 2 2" xfId="26043"/>
    <cellStyle name="Poznámka 3 2 3 3 4 3" xfId="14907"/>
    <cellStyle name="Poznámka 3 2 3 3 4 3 2" xfId="30095"/>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4 9" xfId="49112"/>
    <cellStyle name="Poznámka 3 2 3 3 5" xfId="8080"/>
    <cellStyle name="Poznámka 3 2 3 3 5 2" xfId="23296"/>
    <cellStyle name="Poznámka 3 2 3 3 6" xfId="14904"/>
    <cellStyle name="Poznámka 3 2 3 3 6 2" xfId="30092"/>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12" xfId="49113"/>
    <cellStyle name="Poznámka 3 2 3 4 2" xfId="7097"/>
    <cellStyle name="Poznámka 3 2 3 4 2 2" xfId="10828"/>
    <cellStyle name="Poznámka 3 2 3 4 2 2 2" xfId="26044"/>
    <cellStyle name="Poznámka 3 2 3 4 2 3" xfId="14909"/>
    <cellStyle name="Poznámka 3 2 3 4 2 3 2" xfId="30097"/>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2 9" xfId="49114"/>
    <cellStyle name="Poznámka 3 2 3 4 3" xfId="7098"/>
    <cellStyle name="Poznámka 3 2 3 4 3 2" xfId="10829"/>
    <cellStyle name="Poznámka 3 2 3 4 3 2 2" xfId="26045"/>
    <cellStyle name="Poznámka 3 2 3 4 3 3" xfId="14910"/>
    <cellStyle name="Poznámka 3 2 3 4 3 3 2" xfId="30098"/>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3 9" xfId="49115"/>
    <cellStyle name="Poznámka 3 2 3 4 4" xfId="7099"/>
    <cellStyle name="Poznámka 3 2 3 4 4 2" xfId="10830"/>
    <cellStyle name="Poznámka 3 2 3 4 4 2 2" xfId="26046"/>
    <cellStyle name="Poznámka 3 2 3 4 4 3" xfId="14911"/>
    <cellStyle name="Poznámka 3 2 3 4 4 3 2" xfId="30099"/>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4 9" xfId="49116"/>
    <cellStyle name="Poznámka 3 2 3 4 5" xfId="8160"/>
    <cellStyle name="Poznámka 3 2 3 4 5 2" xfId="23376"/>
    <cellStyle name="Poznámka 3 2 3 4 6" xfId="14908"/>
    <cellStyle name="Poznámka 3 2 3 4 6 2" xfId="30096"/>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12" xfId="49117"/>
    <cellStyle name="Poznámka 3 2 3 5 2" xfId="7101"/>
    <cellStyle name="Poznámka 3 2 3 5 2 2" xfId="10831"/>
    <cellStyle name="Poznámka 3 2 3 5 2 2 2" xfId="26047"/>
    <cellStyle name="Poznámka 3 2 3 5 2 3" xfId="14913"/>
    <cellStyle name="Poznámka 3 2 3 5 2 3 2" xfId="30101"/>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2 9" xfId="49118"/>
    <cellStyle name="Poznámka 3 2 3 5 3" xfId="7102"/>
    <cellStyle name="Poznámka 3 2 3 5 3 2" xfId="10832"/>
    <cellStyle name="Poznámka 3 2 3 5 3 2 2" xfId="26048"/>
    <cellStyle name="Poznámka 3 2 3 5 3 3" xfId="14914"/>
    <cellStyle name="Poznámka 3 2 3 5 3 3 2" xfId="30102"/>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3 9" xfId="49119"/>
    <cellStyle name="Poznámka 3 2 3 5 4" xfId="7103"/>
    <cellStyle name="Poznámka 3 2 3 5 4 2" xfId="10833"/>
    <cellStyle name="Poznámka 3 2 3 5 4 2 2" xfId="26049"/>
    <cellStyle name="Poznámka 3 2 3 5 4 3" xfId="14915"/>
    <cellStyle name="Poznámka 3 2 3 5 4 3 2" xfId="30103"/>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4 9" xfId="49120"/>
    <cellStyle name="Poznámka 3 2 3 5 5" xfId="8242"/>
    <cellStyle name="Poznámka 3 2 3 5 5 2" xfId="23458"/>
    <cellStyle name="Poznámka 3 2 3 5 6" xfId="14912"/>
    <cellStyle name="Poznámka 3 2 3 5 6 2" xfId="30100"/>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12" xfId="49121"/>
    <cellStyle name="Poznámka 3 2 3 6 2" xfId="7105"/>
    <cellStyle name="Poznámka 3 2 3 6 2 2" xfId="10834"/>
    <cellStyle name="Poznámka 3 2 3 6 2 2 2" xfId="26050"/>
    <cellStyle name="Poznámka 3 2 3 6 2 3" xfId="14917"/>
    <cellStyle name="Poznámka 3 2 3 6 2 3 2" xfId="30105"/>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2 9" xfId="49122"/>
    <cellStyle name="Poznámka 3 2 3 6 3" xfId="7106"/>
    <cellStyle name="Poznámka 3 2 3 6 3 2" xfId="10835"/>
    <cellStyle name="Poznámka 3 2 3 6 3 2 2" xfId="26051"/>
    <cellStyle name="Poznámka 3 2 3 6 3 3" xfId="14918"/>
    <cellStyle name="Poznámka 3 2 3 6 3 3 2" xfId="30106"/>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3 9" xfId="49123"/>
    <cellStyle name="Poznámka 3 2 3 6 4" xfId="7107"/>
    <cellStyle name="Poznámka 3 2 3 6 4 2" xfId="10836"/>
    <cellStyle name="Poznámka 3 2 3 6 4 2 2" xfId="26052"/>
    <cellStyle name="Poznámka 3 2 3 6 4 3" xfId="14919"/>
    <cellStyle name="Poznámka 3 2 3 6 4 3 2" xfId="30107"/>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4 9" xfId="49124"/>
    <cellStyle name="Poznámka 3 2 3 6 5" xfId="8335"/>
    <cellStyle name="Poznámka 3 2 3 6 5 2" xfId="23551"/>
    <cellStyle name="Poznámka 3 2 3 6 6" xfId="14916"/>
    <cellStyle name="Poznámka 3 2 3 6 6 2" xfId="30104"/>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12" xfId="49125"/>
    <cellStyle name="Poznámka 3 2 3 7 2" xfId="7109"/>
    <cellStyle name="Poznámka 3 2 3 7 2 2" xfId="10837"/>
    <cellStyle name="Poznámka 3 2 3 7 2 2 2" xfId="26053"/>
    <cellStyle name="Poznámka 3 2 3 7 2 3" xfId="14921"/>
    <cellStyle name="Poznámka 3 2 3 7 2 3 2" xfId="30109"/>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2 9" xfId="49126"/>
    <cellStyle name="Poznámka 3 2 3 7 3" xfId="7110"/>
    <cellStyle name="Poznámka 3 2 3 7 3 2" xfId="10838"/>
    <cellStyle name="Poznámka 3 2 3 7 3 2 2" xfId="26054"/>
    <cellStyle name="Poznámka 3 2 3 7 3 3" xfId="14922"/>
    <cellStyle name="Poznámka 3 2 3 7 3 3 2" xfId="30110"/>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3 9" xfId="49127"/>
    <cellStyle name="Poznámka 3 2 3 7 4" xfId="7111"/>
    <cellStyle name="Poznámka 3 2 3 7 4 2" xfId="10839"/>
    <cellStyle name="Poznámka 3 2 3 7 4 2 2" xfId="26055"/>
    <cellStyle name="Poznámka 3 2 3 7 4 3" xfId="14923"/>
    <cellStyle name="Poznámka 3 2 3 7 4 3 2" xfId="30111"/>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4 9" xfId="49128"/>
    <cellStyle name="Poznámka 3 2 3 7 5" xfId="8418"/>
    <cellStyle name="Poznámka 3 2 3 7 5 2" xfId="23634"/>
    <cellStyle name="Poznámka 3 2 3 7 6" xfId="14920"/>
    <cellStyle name="Poznámka 3 2 3 7 6 2" xfId="30108"/>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3" xfId="14924"/>
    <cellStyle name="Poznámka 3 2 3 8 3 2" xfId="30112"/>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8 9" xfId="49129"/>
    <cellStyle name="Poznámka 3 2 3 9" xfId="7113"/>
    <cellStyle name="Poznámka 3 2 3 9 2" xfId="10841"/>
    <cellStyle name="Poznámka 3 2 3 9 2 2" xfId="26057"/>
    <cellStyle name="Poznámka 3 2 3 9 3" xfId="14925"/>
    <cellStyle name="Poznámka 3 2 3 9 3 2" xfId="30113"/>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3 9 9" xfId="49130"/>
    <cellStyle name="Poznámka 3 2 4" xfId="653"/>
    <cellStyle name="Poznámka 3 2 4 10" xfId="19276"/>
    <cellStyle name="Poznámka 3 2 4 11" xfId="45119"/>
    <cellStyle name="Poznámka 3 2 4 12" xfId="45120"/>
    <cellStyle name="Poznámka 3 2 4 13" xfId="49131"/>
    <cellStyle name="Poznámka 3 2 4 2" xfId="7114"/>
    <cellStyle name="Poznámka 3 2 4 2 2" xfId="10842"/>
    <cellStyle name="Poznámka 3 2 4 2 2 2" xfId="26058"/>
    <cellStyle name="Poznámka 3 2 4 2 3" xfId="14926"/>
    <cellStyle name="Poznámka 3 2 4 2 3 2" xfId="3011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2 9" xfId="49132"/>
    <cellStyle name="Poznámka 3 2 4 3" xfId="7115"/>
    <cellStyle name="Poznámka 3 2 4 3 2" xfId="10843"/>
    <cellStyle name="Poznámka 3 2 4 3 2 2" xfId="26059"/>
    <cellStyle name="Poznámka 3 2 4 3 3" xfId="14927"/>
    <cellStyle name="Poznámka 3 2 4 3 3 2" xfId="30115"/>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3 9" xfId="49133"/>
    <cellStyle name="Poznámka 3 2 4 4" xfId="7116"/>
    <cellStyle name="Poznámka 3 2 4 4 2" xfId="10844"/>
    <cellStyle name="Poznámka 3 2 4 4 2 2" xfId="26060"/>
    <cellStyle name="Poznámka 3 2 4 4 3" xfId="14928"/>
    <cellStyle name="Poznámka 3 2 4 4 3 2" xfId="30116"/>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4 9" xfId="49134"/>
    <cellStyle name="Poznámka 3 2 4 5" xfId="7117"/>
    <cellStyle name="Poznámka 3 2 4 5 2" xfId="11090"/>
    <cellStyle name="Poznámka 3 2 4 5 2 2" xfId="26290"/>
    <cellStyle name="Poznámka 3 2 4 5 3" xfId="14929"/>
    <cellStyle name="Poznámka 3 2 4 5 3 2" xfId="30117"/>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5 9" xfId="49135"/>
    <cellStyle name="Poznámka 3 2 4 6" xfId="7824"/>
    <cellStyle name="Poznámka 3 2 4 6 2" xfId="23043"/>
    <cellStyle name="Poznámka 3 2 4 7" xfId="11670"/>
    <cellStyle name="Poznámka 3 2 4 7 2" xfId="26866"/>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13" xfId="49136"/>
    <cellStyle name="Poznámka 3 2 5 2" xfId="7118"/>
    <cellStyle name="Poznámka 3 2 5 2 2" xfId="10845"/>
    <cellStyle name="Poznámka 3 2 5 2 2 2" xfId="26061"/>
    <cellStyle name="Poznámka 3 2 5 2 3" xfId="14930"/>
    <cellStyle name="Poznámka 3 2 5 2 3 2" xfId="30118"/>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2 9" xfId="49137"/>
    <cellStyle name="Poznámka 3 2 5 3" xfId="7119"/>
    <cellStyle name="Poznámka 3 2 5 3 2" xfId="10846"/>
    <cellStyle name="Poznámka 3 2 5 3 2 2" xfId="26062"/>
    <cellStyle name="Poznámka 3 2 5 3 3" xfId="14931"/>
    <cellStyle name="Poznámka 3 2 5 3 3 2" xfId="30119"/>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3 9" xfId="49138"/>
    <cellStyle name="Poznámka 3 2 5 4" xfId="7120"/>
    <cellStyle name="Poznámka 3 2 5 4 2" xfId="10847"/>
    <cellStyle name="Poznámka 3 2 5 4 2 2" xfId="26063"/>
    <cellStyle name="Poznámka 3 2 5 4 3" xfId="14932"/>
    <cellStyle name="Poznámka 3 2 5 4 3 2" xfId="30120"/>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4 9" xfId="49139"/>
    <cellStyle name="Poznámka 3 2 5 5" xfId="7121"/>
    <cellStyle name="Poznámka 3 2 5 5 2" xfId="11233"/>
    <cellStyle name="Poznámka 3 2 5 5 2 2" xfId="26433"/>
    <cellStyle name="Poznámka 3 2 5 5 3" xfId="14933"/>
    <cellStyle name="Poznámka 3 2 5 5 3 2" xfId="30121"/>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5 9" xfId="49140"/>
    <cellStyle name="Poznámka 3 2 5 6" xfId="7792"/>
    <cellStyle name="Poznámka 3 2 5 6 2" xfId="23011"/>
    <cellStyle name="Poznámka 3 2 5 7" xfId="11671"/>
    <cellStyle name="Poznámka 3 2 5 7 2" xfId="26867"/>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12" xfId="49141"/>
    <cellStyle name="Poznámka 3 2 6 2" xfId="7123"/>
    <cellStyle name="Poznámka 3 2 6 2 2" xfId="10848"/>
    <cellStyle name="Poznámka 3 2 6 2 2 2" xfId="26064"/>
    <cellStyle name="Poznámka 3 2 6 2 3" xfId="14935"/>
    <cellStyle name="Poznámka 3 2 6 2 3 2" xfId="30123"/>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2 9" xfId="49142"/>
    <cellStyle name="Poznámka 3 2 6 3" xfId="7124"/>
    <cellStyle name="Poznámka 3 2 6 3 2" xfId="10849"/>
    <cellStyle name="Poznámka 3 2 6 3 2 2" xfId="26065"/>
    <cellStyle name="Poznámka 3 2 6 3 3" xfId="14936"/>
    <cellStyle name="Poznámka 3 2 6 3 3 2" xfId="30124"/>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3 9" xfId="49143"/>
    <cellStyle name="Poznámka 3 2 6 4" xfId="7125"/>
    <cellStyle name="Poznámka 3 2 6 4 2" xfId="10850"/>
    <cellStyle name="Poznámka 3 2 6 4 2 2" xfId="26066"/>
    <cellStyle name="Poznámka 3 2 6 4 3" xfId="14937"/>
    <cellStyle name="Poznámka 3 2 6 4 3 2" xfId="30125"/>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4 9" xfId="49144"/>
    <cellStyle name="Poznámka 3 2 6 5" xfId="8028"/>
    <cellStyle name="Poznámka 3 2 6 5 2" xfId="23244"/>
    <cellStyle name="Poznámka 3 2 6 6" xfId="14934"/>
    <cellStyle name="Poznámka 3 2 6 6 2" xfId="30122"/>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12" xfId="49145"/>
    <cellStyle name="Poznámka 3 2 7 2" xfId="7127"/>
    <cellStyle name="Poznámka 3 2 7 2 2" xfId="10851"/>
    <cellStyle name="Poznámka 3 2 7 2 2 2" xfId="26067"/>
    <cellStyle name="Poznámka 3 2 7 2 3" xfId="14939"/>
    <cellStyle name="Poznámka 3 2 7 2 3 2" xfId="30127"/>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2 9" xfId="49146"/>
    <cellStyle name="Poznámka 3 2 7 3" xfId="7128"/>
    <cellStyle name="Poznámka 3 2 7 3 2" xfId="10852"/>
    <cellStyle name="Poznámka 3 2 7 3 2 2" xfId="26068"/>
    <cellStyle name="Poznámka 3 2 7 3 3" xfId="14940"/>
    <cellStyle name="Poznámka 3 2 7 3 3 2" xfId="30128"/>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3 9" xfId="49147"/>
    <cellStyle name="Poznámka 3 2 7 4" xfId="7129"/>
    <cellStyle name="Poznámka 3 2 7 4 2" xfId="10853"/>
    <cellStyle name="Poznámka 3 2 7 4 2 2" xfId="26069"/>
    <cellStyle name="Poznámka 3 2 7 4 3" xfId="14941"/>
    <cellStyle name="Poznámka 3 2 7 4 3 2" xfId="30129"/>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4 9" xfId="49148"/>
    <cellStyle name="Poznámka 3 2 7 5" xfId="8108"/>
    <cellStyle name="Poznámka 3 2 7 5 2" xfId="23324"/>
    <cellStyle name="Poznámka 3 2 7 6" xfId="14938"/>
    <cellStyle name="Poznámka 3 2 7 6 2" xfId="30126"/>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12" xfId="49149"/>
    <cellStyle name="Poznámka 3 2 8 2" xfId="7131"/>
    <cellStyle name="Poznámka 3 2 8 2 2" xfId="10854"/>
    <cellStyle name="Poznámka 3 2 8 2 2 2" xfId="26070"/>
    <cellStyle name="Poznámka 3 2 8 2 3" xfId="14943"/>
    <cellStyle name="Poznámka 3 2 8 2 3 2" xfId="30131"/>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2 9" xfId="49150"/>
    <cellStyle name="Poznámka 3 2 8 3" xfId="7132"/>
    <cellStyle name="Poznámka 3 2 8 3 2" xfId="10855"/>
    <cellStyle name="Poznámka 3 2 8 3 2 2" xfId="26071"/>
    <cellStyle name="Poznámka 3 2 8 3 3" xfId="14944"/>
    <cellStyle name="Poznámka 3 2 8 3 3 2" xfId="30132"/>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3 9" xfId="49151"/>
    <cellStyle name="Poznámka 3 2 8 4" xfId="7133"/>
    <cellStyle name="Poznámka 3 2 8 4 2" xfId="10856"/>
    <cellStyle name="Poznámka 3 2 8 4 2 2" xfId="26072"/>
    <cellStyle name="Poznámka 3 2 8 4 3" xfId="14945"/>
    <cellStyle name="Poznámka 3 2 8 4 3 2" xfId="30133"/>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4 9" xfId="49152"/>
    <cellStyle name="Poznámka 3 2 8 5" xfId="8110"/>
    <cellStyle name="Poznámka 3 2 8 5 2" xfId="23326"/>
    <cellStyle name="Poznámka 3 2 8 6" xfId="14942"/>
    <cellStyle name="Poznámka 3 2 8 6 2" xfId="30130"/>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12" xfId="49153"/>
    <cellStyle name="Poznámka 3 2 9 2" xfId="7135"/>
    <cellStyle name="Poznámka 3 2 9 2 2" xfId="10857"/>
    <cellStyle name="Poznámka 3 2 9 2 2 2" xfId="26073"/>
    <cellStyle name="Poznámka 3 2 9 2 3" xfId="14947"/>
    <cellStyle name="Poznámka 3 2 9 2 3 2" xfId="30135"/>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2 9" xfId="49154"/>
    <cellStyle name="Poznámka 3 2 9 3" xfId="7136"/>
    <cellStyle name="Poznámka 3 2 9 3 2" xfId="10858"/>
    <cellStyle name="Poznámka 3 2 9 3 2 2" xfId="26074"/>
    <cellStyle name="Poznámka 3 2 9 3 3" xfId="14948"/>
    <cellStyle name="Poznámka 3 2 9 3 3 2" xfId="30136"/>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3 9" xfId="49155"/>
    <cellStyle name="Poznámka 3 2 9 4" xfId="7137"/>
    <cellStyle name="Poznámka 3 2 9 4 2" xfId="10859"/>
    <cellStyle name="Poznámka 3 2 9 4 2 2" xfId="26075"/>
    <cellStyle name="Poznámka 3 2 9 4 3" xfId="14949"/>
    <cellStyle name="Poznámka 3 2 9 4 3 2" xfId="30137"/>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4 9" xfId="49156"/>
    <cellStyle name="Poznámka 3 2 9 5" xfId="8004"/>
    <cellStyle name="Poznámka 3 2 9 5 2" xfId="23221"/>
    <cellStyle name="Poznámka 3 2 9 6" xfId="14946"/>
    <cellStyle name="Poznámka 3 2 9 6 2" xfId="30134"/>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3" xfId="14950"/>
    <cellStyle name="Poznámka 3 3 10 3 2" xfId="30138"/>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0 9" xfId="49157"/>
    <cellStyle name="Poznámka 3 3 11" xfId="7146"/>
    <cellStyle name="Poznámka 3 3 11 2" xfId="10861"/>
    <cellStyle name="Poznámka 3 3 11 2 2" xfId="26077"/>
    <cellStyle name="Poznámka 3 3 11 3" xfId="14951"/>
    <cellStyle name="Poznámka 3 3 11 3 2" xfId="3013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1 9" xfId="49158"/>
    <cellStyle name="Poznámka 3 3 12" xfId="7147"/>
    <cellStyle name="Poznámka 3 3 12 2" xfId="11242"/>
    <cellStyle name="Poznámka 3 3 12 2 2" xfId="26442"/>
    <cellStyle name="Poznámka 3 3 12 3" xfId="14952"/>
    <cellStyle name="Poznámka 3 3 12 3 2" xfId="30140"/>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2 9" xfId="49159"/>
    <cellStyle name="Poznámka 3 3 13" xfId="7783"/>
    <cellStyle name="Poznámka 3 3 13 2" xfId="23002"/>
    <cellStyle name="Poznámka 3 3 14" xfId="11672"/>
    <cellStyle name="Poznámka 3 3 14 2" xfId="26868"/>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13" xfId="49160"/>
    <cellStyle name="Poznámka 3 3 2 2" xfId="7148"/>
    <cellStyle name="Poznámka 3 3 2 2 2" xfId="10862"/>
    <cellStyle name="Poznámka 3 3 2 2 2 2" xfId="26078"/>
    <cellStyle name="Poznámka 3 3 2 2 3" xfId="14953"/>
    <cellStyle name="Poznámka 3 3 2 2 3 2" xfId="30141"/>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2 9" xfId="49161"/>
    <cellStyle name="Poznámka 3 3 2 3" xfId="7149"/>
    <cellStyle name="Poznámka 3 3 2 3 2" xfId="10863"/>
    <cellStyle name="Poznámka 3 3 2 3 2 2" xfId="26079"/>
    <cellStyle name="Poznámka 3 3 2 3 3" xfId="14954"/>
    <cellStyle name="Poznámka 3 3 2 3 3 2" xfId="30142"/>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3 9" xfId="49162"/>
    <cellStyle name="Poznámka 3 3 2 4" xfId="7150"/>
    <cellStyle name="Poznámka 3 3 2 4 2" xfId="10864"/>
    <cellStyle name="Poznámka 3 3 2 4 2 2" xfId="26080"/>
    <cellStyle name="Poznámka 3 3 2 4 3" xfId="14955"/>
    <cellStyle name="Poznámka 3 3 2 4 3 2" xfId="30143"/>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4 9" xfId="49163"/>
    <cellStyle name="Poznámka 3 3 2 5" xfId="7151"/>
    <cellStyle name="Poznámka 3 3 2 5 2" xfId="11159"/>
    <cellStyle name="Poznámka 3 3 2 5 2 2" xfId="26359"/>
    <cellStyle name="Poznámka 3 3 2 5 3" xfId="14956"/>
    <cellStyle name="Poznámka 3 3 2 5 3 2" xfId="30144"/>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5 9" xfId="49164"/>
    <cellStyle name="Poznámka 3 3 2 6" xfId="7868"/>
    <cellStyle name="Poznámka 3 3 2 6 2" xfId="23087"/>
    <cellStyle name="Poznámka 3 3 2 7" xfId="11673"/>
    <cellStyle name="Poznámka 3 3 2 7 2" xfId="26869"/>
    <cellStyle name="Poznámka 3 3 2 8" xfId="15473"/>
    <cellStyle name="Poznámka 3 3 2 8 2" xfId="30654"/>
    <cellStyle name="Poznámka 3 3 2 9" xfId="34459"/>
    <cellStyle name="Poznámka 3 3 20" xfId="49165"/>
    <cellStyle name="Poznámka 3 3 3" xfId="657"/>
    <cellStyle name="Poznámka 3 3 3 10" xfId="19280"/>
    <cellStyle name="Poznámka 3 3 3 11" xfId="45189"/>
    <cellStyle name="Poznámka 3 3 3 12" xfId="45190"/>
    <cellStyle name="Poznámka 3 3 3 13" xfId="49166"/>
    <cellStyle name="Poznámka 3 3 3 2" xfId="7152"/>
    <cellStyle name="Poznámka 3 3 3 2 2" xfId="10865"/>
    <cellStyle name="Poznámka 3 3 3 2 2 2" xfId="26081"/>
    <cellStyle name="Poznámka 3 3 3 2 3" xfId="14957"/>
    <cellStyle name="Poznámka 3 3 3 2 3 2" xfId="30145"/>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2 9" xfId="49167"/>
    <cellStyle name="Poznámka 3 3 3 3" xfId="7153"/>
    <cellStyle name="Poznámka 3 3 3 3 2" xfId="10866"/>
    <cellStyle name="Poznámka 3 3 3 3 2 2" xfId="26082"/>
    <cellStyle name="Poznámka 3 3 3 3 3" xfId="14958"/>
    <cellStyle name="Poznámka 3 3 3 3 3 2" xfId="30146"/>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3 9" xfId="49168"/>
    <cellStyle name="Poznámka 3 3 3 4" xfId="7154"/>
    <cellStyle name="Poznámka 3 3 3 4 2" xfId="10867"/>
    <cellStyle name="Poznámka 3 3 3 4 2 2" xfId="26083"/>
    <cellStyle name="Poznámka 3 3 3 4 3" xfId="14959"/>
    <cellStyle name="Poznámka 3 3 3 4 3 2" xfId="30147"/>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4 9" xfId="49169"/>
    <cellStyle name="Poznámka 3 3 3 5" xfId="7155"/>
    <cellStyle name="Poznámka 3 3 3 5 2" xfId="11136"/>
    <cellStyle name="Poznámka 3 3 3 5 2 2" xfId="26336"/>
    <cellStyle name="Poznámka 3 3 3 5 3" xfId="14960"/>
    <cellStyle name="Poznámka 3 3 3 5 3 2" xfId="30148"/>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5 9" xfId="49170"/>
    <cellStyle name="Poznámka 3 3 3 6" xfId="7794"/>
    <cellStyle name="Poznámka 3 3 3 6 2" xfId="23013"/>
    <cellStyle name="Poznámka 3 3 3 7" xfId="11674"/>
    <cellStyle name="Poznámka 3 3 3 7 2" xfId="26870"/>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12" xfId="49171"/>
    <cellStyle name="Poznámka 3 3 4 2" xfId="7157"/>
    <cellStyle name="Poznámka 3 3 4 2 2" xfId="10868"/>
    <cellStyle name="Poznámka 3 3 4 2 2 2" xfId="26084"/>
    <cellStyle name="Poznámka 3 3 4 2 3" xfId="14962"/>
    <cellStyle name="Poznámka 3 3 4 2 3 2" xfId="30150"/>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2 9" xfId="49172"/>
    <cellStyle name="Poznámka 3 3 4 3" xfId="7158"/>
    <cellStyle name="Poznámka 3 3 4 3 2" xfId="10869"/>
    <cellStyle name="Poznámka 3 3 4 3 2 2" xfId="26085"/>
    <cellStyle name="Poznámka 3 3 4 3 3" xfId="14963"/>
    <cellStyle name="Poznámka 3 3 4 3 3 2" xfId="30151"/>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3 9" xfId="49173"/>
    <cellStyle name="Poznámka 3 3 4 4" xfId="7159"/>
    <cellStyle name="Poznámka 3 3 4 4 2" xfId="10870"/>
    <cellStyle name="Poznámka 3 3 4 4 2 2" xfId="26086"/>
    <cellStyle name="Poznámka 3 3 4 4 3" xfId="14964"/>
    <cellStyle name="Poznámka 3 3 4 4 3 2" xfId="30152"/>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4 9" xfId="49174"/>
    <cellStyle name="Poznámka 3 3 4 5" xfId="8087"/>
    <cellStyle name="Poznámka 3 3 4 5 2" xfId="23303"/>
    <cellStyle name="Poznámka 3 3 4 6" xfId="14961"/>
    <cellStyle name="Poznámka 3 3 4 6 2" xfId="3014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12" xfId="49175"/>
    <cellStyle name="Poznámka 3 3 5 2" xfId="7161"/>
    <cellStyle name="Poznámka 3 3 5 2 2" xfId="10871"/>
    <cellStyle name="Poznámka 3 3 5 2 2 2" xfId="26087"/>
    <cellStyle name="Poznámka 3 3 5 2 3" xfId="14966"/>
    <cellStyle name="Poznámka 3 3 5 2 3 2" xfId="3015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2 9" xfId="49176"/>
    <cellStyle name="Poznámka 3 3 5 3" xfId="7162"/>
    <cellStyle name="Poznámka 3 3 5 3 2" xfId="10872"/>
    <cellStyle name="Poznámka 3 3 5 3 2 2" xfId="26088"/>
    <cellStyle name="Poznámka 3 3 5 3 3" xfId="14967"/>
    <cellStyle name="Poznámka 3 3 5 3 3 2" xfId="30155"/>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3 9" xfId="49177"/>
    <cellStyle name="Poznámka 3 3 5 4" xfId="7163"/>
    <cellStyle name="Poznámka 3 3 5 4 2" xfId="10873"/>
    <cellStyle name="Poznámka 3 3 5 4 2 2" xfId="26089"/>
    <cellStyle name="Poznámka 3 3 5 4 3" xfId="14968"/>
    <cellStyle name="Poznámka 3 3 5 4 3 2" xfId="30156"/>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4 9" xfId="49178"/>
    <cellStyle name="Poznámka 3 3 5 5" xfId="8179"/>
    <cellStyle name="Poznámka 3 3 5 5 2" xfId="23395"/>
    <cellStyle name="Poznámka 3 3 5 6" xfId="14965"/>
    <cellStyle name="Poznámka 3 3 5 6 2" xfId="30153"/>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12" xfId="49179"/>
    <cellStyle name="Poznámka 3 3 6 2" xfId="7165"/>
    <cellStyle name="Poznámka 3 3 6 2 2" xfId="10874"/>
    <cellStyle name="Poznámka 3 3 6 2 2 2" xfId="26090"/>
    <cellStyle name="Poznámka 3 3 6 2 3" xfId="14970"/>
    <cellStyle name="Poznámka 3 3 6 2 3 2" xfId="30158"/>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2 9" xfId="49180"/>
    <cellStyle name="Poznámka 3 3 6 3" xfId="7166"/>
    <cellStyle name="Poznámka 3 3 6 3 2" xfId="10875"/>
    <cellStyle name="Poznámka 3 3 6 3 2 2" xfId="26091"/>
    <cellStyle name="Poznámka 3 3 6 3 3" xfId="14971"/>
    <cellStyle name="Poznámka 3 3 6 3 3 2" xfId="3015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3 9" xfId="49181"/>
    <cellStyle name="Poznámka 3 3 6 4" xfId="7167"/>
    <cellStyle name="Poznámka 3 3 6 4 2" xfId="10876"/>
    <cellStyle name="Poznámka 3 3 6 4 2 2" xfId="26092"/>
    <cellStyle name="Poznámka 3 3 6 4 3" xfId="14972"/>
    <cellStyle name="Poznámka 3 3 6 4 3 2" xfId="30160"/>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4 9" xfId="49182"/>
    <cellStyle name="Poznámka 3 3 6 5" xfId="8261"/>
    <cellStyle name="Poznámka 3 3 6 5 2" xfId="23477"/>
    <cellStyle name="Poznámka 3 3 6 6" xfId="14969"/>
    <cellStyle name="Poznámka 3 3 6 6 2" xfId="30157"/>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12" xfId="49183"/>
    <cellStyle name="Poznámka 3 3 7 2" xfId="7169"/>
    <cellStyle name="Poznámka 3 3 7 2 2" xfId="10877"/>
    <cellStyle name="Poznámka 3 3 7 2 2 2" xfId="26093"/>
    <cellStyle name="Poznámka 3 3 7 2 3" xfId="14974"/>
    <cellStyle name="Poznámka 3 3 7 2 3 2" xfId="30162"/>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2 9" xfId="49184"/>
    <cellStyle name="Poznámka 3 3 7 3" xfId="7170"/>
    <cellStyle name="Poznámka 3 3 7 3 2" xfId="10878"/>
    <cellStyle name="Poznámka 3 3 7 3 2 2" xfId="26094"/>
    <cellStyle name="Poznámka 3 3 7 3 3" xfId="14975"/>
    <cellStyle name="Poznámka 3 3 7 3 3 2" xfId="30163"/>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3 9" xfId="49185"/>
    <cellStyle name="Poznámka 3 3 7 4" xfId="7171"/>
    <cellStyle name="Poznámka 3 3 7 4 2" xfId="10879"/>
    <cellStyle name="Poznámka 3 3 7 4 2 2" xfId="26095"/>
    <cellStyle name="Poznámka 3 3 7 4 3" xfId="14976"/>
    <cellStyle name="Poznámka 3 3 7 4 3 2" xfId="3016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4 9" xfId="49186"/>
    <cellStyle name="Poznámka 3 3 7 5" xfId="8349"/>
    <cellStyle name="Poznámka 3 3 7 5 2" xfId="23565"/>
    <cellStyle name="Poznámka 3 3 7 6" xfId="14973"/>
    <cellStyle name="Poznámka 3 3 7 6 2" xfId="30161"/>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12" xfId="49187"/>
    <cellStyle name="Poznámka 3 3 8 2" xfId="7173"/>
    <cellStyle name="Poznámka 3 3 8 2 2" xfId="10880"/>
    <cellStyle name="Poznámka 3 3 8 2 2 2" xfId="26096"/>
    <cellStyle name="Poznámka 3 3 8 2 3" xfId="14978"/>
    <cellStyle name="Poznámka 3 3 8 2 3 2" xfId="30166"/>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2 9" xfId="49188"/>
    <cellStyle name="Poznámka 3 3 8 3" xfId="7174"/>
    <cellStyle name="Poznámka 3 3 8 3 2" xfId="10881"/>
    <cellStyle name="Poznámka 3 3 8 3 2 2" xfId="26097"/>
    <cellStyle name="Poznámka 3 3 8 3 3" xfId="14979"/>
    <cellStyle name="Poznámka 3 3 8 3 3 2" xfId="30167"/>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3 9" xfId="49189"/>
    <cellStyle name="Poznámka 3 3 8 4" xfId="7175"/>
    <cellStyle name="Poznámka 3 3 8 4 2" xfId="10882"/>
    <cellStyle name="Poznámka 3 3 8 4 2 2" xfId="26098"/>
    <cellStyle name="Poznámka 3 3 8 4 3" xfId="14980"/>
    <cellStyle name="Poznámka 3 3 8 4 3 2" xfId="30168"/>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4 9" xfId="49190"/>
    <cellStyle name="Poznámka 3 3 8 5" xfId="8432"/>
    <cellStyle name="Poznámka 3 3 8 5 2" xfId="23648"/>
    <cellStyle name="Poznámka 3 3 8 6" xfId="14977"/>
    <cellStyle name="Poznámka 3 3 8 6 2" xfId="30165"/>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3" xfId="14981"/>
    <cellStyle name="Poznámka 3 3 9 3 2" xfId="30169"/>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3 9 9" xfId="49191"/>
    <cellStyle name="Poznámka 3 4" xfId="658"/>
    <cellStyle name="Poznámka 3 4 10" xfId="7177"/>
    <cellStyle name="Poznámka 3 4 10 2" xfId="10884"/>
    <cellStyle name="Poznámka 3 4 10 2 2" xfId="26100"/>
    <cellStyle name="Poznámka 3 4 10 3" xfId="14982"/>
    <cellStyle name="Poznámka 3 4 10 3 2" xfId="30170"/>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0 9" xfId="49192"/>
    <cellStyle name="Poznámka 3 4 11" xfId="7178"/>
    <cellStyle name="Poznámka 3 4 11 2" xfId="10885"/>
    <cellStyle name="Poznámka 3 4 11 2 2" xfId="26101"/>
    <cellStyle name="Poznámka 3 4 11 3" xfId="14983"/>
    <cellStyle name="Poznámka 3 4 11 3 2" xfId="30171"/>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1 9" xfId="49193"/>
    <cellStyle name="Poznámka 3 4 12" xfId="7179"/>
    <cellStyle name="Poznámka 3 4 12 2" xfId="11121"/>
    <cellStyle name="Poznámka 3 4 12 2 2" xfId="26321"/>
    <cellStyle name="Poznámka 3 4 12 3" xfId="14984"/>
    <cellStyle name="Poznámka 3 4 12 3 2" xfId="30172"/>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2 9" xfId="49194"/>
    <cellStyle name="Poznámka 3 4 13" xfId="7786"/>
    <cellStyle name="Poznámka 3 4 13 2" xfId="23005"/>
    <cellStyle name="Poznámka 3 4 14" xfId="11675"/>
    <cellStyle name="Poznámka 3 4 14 2" xfId="26871"/>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13" xfId="49195"/>
    <cellStyle name="Poznámka 3 4 2 2" xfId="7180"/>
    <cellStyle name="Poznámka 3 4 2 2 2" xfId="10886"/>
    <cellStyle name="Poznámka 3 4 2 2 2 2" xfId="26102"/>
    <cellStyle name="Poznámka 3 4 2 2 3" xfId="14985"/>
    <cellStyle name="Poznámka 3 4 2 2 3 2" xfId="30173"/>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2 9" xfId="49196"/>
    <cellStyle name="Poznámka 3 4 2 3" xfId="7181"/>
    <cellStyle name="Poznámka 3 4 2 3 2" xfId="10887"/>
    <cellStyle name="Poznámka 3 4 2 3 2 2" xfId="26103"/>
    <cellStyle name="Poznámka 3 4 2 3 3" xfId="14986"/>
    <cellStyle name="Poznámka 3 4 2 3 3 2" xfId="3017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3 9" xfId="49197"/>
    <cellStyle name="Poznámka 3 4 2 4" xfId="7182"/>
    <cellStyle name="Poznámka 3 4 2 4 2" xfId="10888"/>
    <cellStyle name="Poznámka 3 4 2 4 2 2" xfId="26104"/>
    <cellStyle name="Poznámka 3 4 2 4 3" xfId="14987"/>
    <cellStyle name="Poznámka 3 4 2 4 3 2" xfId="30175"/>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4 9" xfId="49198"/>
    <cellStyle name="Poznámka 3 4 2 5" xfId="7183"/>
    <cellStyle name="Poznámka 3 4 2 5 2" xfId="11303"/>
    <cellStyle name="Poznámka 3 4 2 5 2 2" xfId="26503"/>
    <cellStyle name="Poznámka 3 4 2 5 3" xfId="14988"/>
    <cellStyle name="Poznámka 3 4 2 5 3 2" xfId="30176"/>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5 9" xfId="49199"/>
    <cellStyle name="Poznámka 3 4 2 6" xfId="7852"/>
    <cellStyle name="Poznámka 3 4 2 6 2" xfId="23071"/>
    <cellStyle name="Poznámka 3 4 2 7" xfId="11676"/>
    <cellStyle name="Poznámka 3 4 2 7 2" xfId="26872"/>
    <cellStyle name="Poznámka 3 4 2 8" xfId="15476"/>
    <cellStyle name="Poznámka 3 4 2 8 2" xfId="30657"/>
    <cellStyle name="Poznámka 3 4 2 9" xfId="34462"/>
    <cellStyle name="Poznámka 3 4 20" xfId="49200"/>
    <cellStyle name="Poznámka 3 4 3" xfId="660"/>
    <cellStyle name="Poznámka 3 4 3 10" xfId="19283"/>
    <cellStyle name="Poznámka 3 4 3 11" xfId="45259"/>
    <cellStyle name="Poznámka 3 4 3 12" xfId="45260"/>
    <cellStyle name="Poznámka 3 4 3 13" xfId="49201"/>
    <cellStyle name="Poznámka 3 4 3 2" xfId="7184"/>
    <cellStyle name="Poznámka 3 4 3 2 2" xfId="10889"/>
    <cellStyle name="Poznámka 3 4 3 2 2 2" xfId="26105"/>
    <cellStyle name="Poznámka 3 4 3 2 3" xfId="14989"/>
    <cellStyle name="Poznámka 3 4 3 2 3 2" xfId="30177"/>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2 9" xfId="49202"/>
    <cellStyle name="Poznámka 3 4 3 3" xfId="7185"/>
    <cellStyle name="Poznámka 3 4 3 3 2" xfId="10890"/>
    <cellStyle name="Poznámka 3 4 3 3 2 2" xfId="26106"/>
    <cellStyle name="Poznámka 3 4 3 3 3" xfId="14990"/>
    <cellStyle name="Poznámka 3 4 3 3 3 2" xfId="30178"/>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3 9" xfId="49203"/>
    <cellStyle name="Poznámka 3 4 3 4" xfId="7186"/>
    <cellStyle name="Poznámka 3 4 3 4 2" xfId="10891"/>
    <cellStyle name="Poznámka 3 4 3 4 2 2" xfId="26107"/>
    <cellStyle name="Poznámka 3 4 3 4 3" xfId="14991"/>
    <cellStyle name="Poznámka 3 4 3 4 3 2" xfId="30179"/>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4 9" xfId="49204"/>
    <cellStyle name="Poznámka 3 4 3 5" xfId="7187"/>
    <cellStyle name="Poznámka 3 4 3 5 2" xfId="11066"/>
    <cellStyle name="Poznámka 3 4 3 5 2 2" xfId="26266"/>
    <cellStyle name="Poznámka 3 4 3 5 3" xfId="14992"/>
    <cellStyle name="Poznámka 3 4 3 5 3 2" xfId="30180"/>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5 9" xfId="49205"/>
    <cellStyle name="Poznámka 3 4 3 6" xfId="7779"/>
    <cellStyle name="Poznámka 3 4 3 6 2" xfId="22998"/>
    <cellStyle name="Poznámka 3 4 3 7" xfId="11677"/>
    <cellStyle name="Poznámka 3 4 3 7 2" xfId="26873"/>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12" xfId="49206"/>
    <cellStyle name="Poznámka 3 4 4 2" xfId="7189"/>
    <cellStyle name="Poznámka 3 4 4 2 2" xfId="10892"/>
    <cellStyle name="Poznámka 3 4 4 2 2 2" xfId="26108"/>
    <cellStyle name="Poznámka 3 4 4 2 3" xfId="14994"/>
    <cellStyle name="Poznámka 3 4 4 2 3 2" xfId="30182"/>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2 9" xfId="49207"/>
    <cellStyle name="Poznámka 3 4 4 3" xfId="7190"/>
    <cellStyle name="Poznámka 3 4 4 3 2" xfId="10893"/>
    <cellStyle name="Poznámka 3 4 4 3 2 2" xfId="26109"/>
    <cellStyle name="Poznámka 3 4 4 3 3" xfId="14995"/>
    <cellStyle name="Poznámka 3 4 4 3 3 2" xfId="30183"/>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3 9" xfId="49208"/>
    <cellStyle name="Poznámka 3 4 4 4" xfId="7191"/>
    <cellStyle name="Poznámka 3 4 4 4 2" xfId="10894"/>
    <cellStyle name="Poznámka 3 4 4 4 2 2" xfId="26110"/>
    <cellStyle name="Poznámka 3 4 4 4 3" xfId="14996"/>
    <cellStyle name="Poznámka 3 4 4 4 3 2" xfId="30184"/>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4 9" xfId="49209"/>
    <cellStyle name="Poznámka 3 4 4 5" xfId="8066"/>
    <cellStyle name="Poznámka 3 4 4 5 2" xfId="23282"/>
    <cellStyle name="Poznámka 3 4 4 6" xfId="14993"/>
    <cellStyle name="Poznámka 3 4 4 6 2" xfId="30181"/>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12" xfId="49210"/>
    <cellStyle name="Poznámka 3 4 5 2" xfId="7193"/>
    <cellStyle name="Poznámka 3 4 5 2 2" xfId="10895"/>
    <cellStyle name="Poznámka 3 4 5 2 2 2" xfId="26111"/>
    <cellStyle name="Poznámka 3 4 5 2 3" xfId="14998"/>
    <cellStyle name="Poznámka 3 4 5 2 3 2" xfId="30186"/>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2 9" xfId="49211"/>
    <cellStyle name="Poznámka 3 4 5 3" xfId="7194"/>
    <cellStyle name="Poznámka 3 4 5 3 2" xfId="10896"/>
    <cellStyle name="Poznámka 3 4 5 3 2 2" xfId="26112"/>
    <cellStyle name="Poznámka 3 4 5 3 3" xfId="14999"/>
    <cellStyle name="Poznámka 3 4 5 3 3 2" xfId="30187"/>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3 9" xfId="49212"/>
    <cellStyle name="Poznámka 3 4 5 4" xfId="7195"/>
    <cellStyle name="Poznámka 3 4 5 4 2" xfId="10897"/>
    <cellStyle name="Poznámka 3 4 5 4 2 2" xfId="26113"/>
    <cellStyle name="Poznámka 3 4 5 4 3" xfId="15000"/>
    <cellStyle name="Poznámka 3 4 5 4 3 2" xfId="30188"/>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4 9" xfId="49213"/>
    <cellStyle name="Poznámka 3 4 5 5" xfId="8146"/>
    <cellStyle name="Poznámka 3 4 5 5 2" xfId="23362"/>
    <cellStyle name="Poznámka 3 4 5 6" xfId="14997"/>
    <cellStyle name="Poznámka 3 4 5 6 2" xfId="30185"/>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12" xfId="49214"/>
    <cellStyle name="Poznámka 3 4 6 2" xfId="7197"/>
    <cellStyle name="Poznámka 3 4 6 2 2" xfId="10898"/>
    <cellStyle name="Poznámka 3 4 6 2 2 2" xfId="26114"/>
    <cellStyle name="Poznámka 3 4 6 2 3" xfId="15002"/>
    <cellStyle name="Poznámka 3 4 6 2 3 2" xfId="30190"/>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2 9" xfId="49215"/>
    <cellStyle name="Poznámka 3 4 6 3" xfId="7198"/>
    <cellStyle name="Poznámka 3 4 6 3 2" xfId="10899"/>
    <cellStyle name="Poznámka 3 4 6 3 2 2" xfId="26115"/>
    <cellStyle name="Poznámka 3 4 6 3 3" xfId="15003"/>
    <cellStyle name="Poznámka 3 4 6 3 3 2" xfId="30191"/>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3 9" xfId="49216"/>
    <cellStyle name="Poznámka 3 4 6 4" xfId="7199"/>
    <cellStyle name="Poznámka 3 4 6 4 2" xfId="10900"/>
    <cellStyle name="Poznámka 3 4 6 4 2 2" xfId="26116"/>
    <cellStyle name="Poznámka 3 4 6 4 3" xfId="15004"/>
    <cellStyle name="Poznámka 3 4 6 4 3 2" xfId="30192"/>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4 9" xfId="49217"/>
    <cellStyle name="Poznámka 3 4 6 5" xfId="8228"/>
    <cellStyle name="Poznámka 3 4 6 5 2" xfId="23444"/>
    <cellStyle name="Poznámka 3 4 6 6" xfId="15001"/>
    <cellStyle name="Poznámka 3 4 6 6 2" xfId="30189"/>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12" xfId="49218"/>
    <cellStyle name="Poznámka 3 4 7 2" xfId="7201"/>
    <cellStyle name="Poznámka 3 4 7 2 2" xfId="10901"/>
    <cellStyle name="Poznámka 3 4 7 2 2 2" xfId="26117"/>
    <cellStyle name="Poznámka 3 4 7 2 3" xfId="15006"/>
    <cellStyle name="Poznámka 3 4 7 2 3 2" xfId="30194"/>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2 9" xfId="49219"/>
    <cellStyle name="Poznámka 3 4 7 3" xfId="7202"/>
    <cellStyle name="Poznámka 3 4 7 3 2" xfId="10902"/>
    <cellStyle name="Poznámka 3 4 7 3 2 2" xfId="26118"/>
    <cellStyle name="Poznámka 3 4 7 3 3" xfId="15007"/>
    <cellStyle name="Poznámka 3 4 7 3 3 2" xfId="30195"/>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3 9" xfId="49220"/>
    <cellStyle name="Poznámka 3 4 7 4" xfId="7203"/>
    <cellStyle name="Poznámka 3 4 7 4 2" xfId="10903"/>
    <cellStyle name="Poznámka 3 4 7 4 2 2" xfId="26119"/>
    <cellStyle name="Poznámka 3 4 7 4 3" xfId="15008"/>
    <cellStyle name="Poznámka 3 4 7 4 3 2" xfId="30196"/>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4 9" xfId="49221"/>
    <cellStyle name="Poznámka 3 4 7 5" xfId="8321"/>
    <cellStyle name="Poznámka 3 4 7 5 2" xfId="23537"/>
    <cellStyle name="Poznámka 3 4 7 6" xfId="15005"/>
    <cellStyle name="Poznámka 3 4 7 6 2" xfId="30193"/>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12" xfId="49222"/>
    <cellStyle name="Poznámka 3 4 8 2" xfId="7205"/>
    <cellStyle name="Poznámka 3 4 8 2 2" xfId="10904"/>
    <cellStyle name="Poznámka 3 4 8 2 2 2" xfId="26120"/>
    <cellStyle name="Poznámka 3 4 8 2 3" xfId="15010"/>
    <cellStyle name="Poznámka 3 4 8 2 3 2" xfId="30198"/>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2 9" xfId="49223"/>
    <cellStyle name="Poznámka 3 4 8 3" xfId="7206"/>
    <cellStyle name="Poznámka 3 4 8 3 2" xfId="10905"/>
    <cellStyle name="Poznámka 3 4 8 3 2 2" xfId="26121"/>
    <cellStyle name="Poznámka 3 4 8 3 3" xfId="15011"/>
    <cellStyle name="Poznámka 3 4 8 3 3 2" xfId="30199"/>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3 9" xfId="49224"/>
    <cellStyle name="Poznámka 3 4 8 4" xfId="7207"/>
    <cellStyle name="Poznámka 3 4 8 4 2" xfId="10906"/>
    <cellStyle name="Poznámka 3 4 8 4 2 2" xfId="26122"/>
    <cellStyle name="Poznámka 3 4 8 4 3" xfId="15012"/>
    <cellStyle name="Poznámka 3 4 8 4 3 2" xfId="30200"/>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4 9" xfId="49225"/>
    <cellStyle name="Poznámka 3 4 8 5" xfId="8404"/>
    <cellStyle name="Poznámka 3 4 8 5 2" xfId="23620"/>
    <cellStyle name="Poznámka 3 4 8 6" xfId="15009"/>
    <cellStyle name="Poznámka 3 4 8 6 2" xfId="30197"/>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3" xfId="15013"/>
    <cellStyle name="Poznámka 3 4 9 3 2" xfId="30201"/>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4 9 9" xfId="49226"/>
    <cellStyle name="Poznámka 3 5" xfId="661"/>
    <cellStyle name="Poznámka 3 5 10" xfId="7209"/>
    <cellStyle name="Poznámka 3 5 10 2" xfId="10908"/>
    <cellStyle name="Poznámka 3 5 10 2 2" xfId="26124"/>
    <cellStyle name="Poznámka 3 5 10 3" xfId="15014"/>
    <cellStyle name="Poznámka 3 5 10 3 2" xfId="30202"/>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0 9" xfId="49227"/>
    <cellStyle name="Poznámka 3 5 11" xfId="7210"/>
    <cellStyle name="Poznámka 3 5 11 2" xfId="11042"/>
    <cellStyle name="Poznámka 3 5 11 2 2" xfId="26242"/>
    <cellStyle name="Poznámka 3 5 11 3" xfId="15015"/>
    <cellStyle name="Poznámka 3 5 11 3 2" xfId="30203"/>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1 9" xfId="49228"/>
    <cellStyle name="Poznámka 3 5 12" xfId="7838"/>
    <cellStyle name="Poznámka 3 5 12 2" xfId="23057"/>
    <cellStyle name="Poznámka 3 5 13" xfId="11678"/>
    <cellStyle name="Poznámka 3 5 13 2" xfId="26874"/>
    <cellStyle name="Poznámka 3 5 14" xfId="15478"/>
    <cellStyle name="Poznámka 3 5 14 2" xfId="30659"/>
    <cellStyle name="Poznámka 3 5 15" xfId="34464"/>
    <cellStyle name="Poznámka 3 5 16" xfId="19284"/>
    <cellStyle name="Poznámka 3 5 17" xfId="45315"/>
    <cellStyle name="Poznámka 3 5 18" xfId="45316"/>
    <cellStyle name="Poznámka 3 5 19" xfId="49229"/>
    <cellStyle name="Poznámka 3 5 2" xfId="7211"/>
    <cellStyle name="Poznámka 3 5 2 10" xfId="45317"/>
    <cellStyle name="Poznámka 3 5 2 11" xfId="45318"/>
    <cellStyle name="Poznámka 3 5 2 12" xfId="49230"/>
    <cellStyle name="Poznámka 3 5 2 2" xfId="7212"/>
    <cellStyle name="Poznámka 3 5 2 2 2" xfId="10909"/>
    <cellStyle name="Poznámka 3 5 2 2 2 2" xfId="26125"/>
    <cellStyle name="Poznámka 3 5 2 2 3" xfId="15017"/>
    <cellStyle name="Poznámka 3 5 2 2 3 2" xfId="30205"/>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2 9" xfId="49231"/>
    <cellStyle name="Poznámka 3 5 2 3" xfId="7213"/>
    <cellStyle name="Poznámka 3 5 2 3 2" xfId="10910"/>
    <cellStyle name="Poznámka 3 5 2 3 2 2" xfId="26126"/>
    <cellStyle name="Poznámka 3 5 2 3 3" xfId="15018"/>
    <cellStyle name="Poznámka 3 5 2 3 3 2" xfId="30206"/>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3 9" xfId="49232"/>
    <cellStyle name="Poznámka 3 5 2 4" xfId="7214"/>
    <cellStyle name="Poznámka 3 5 2 4 2" xfId="10911"/>
    <cellStyle name="Poznámka 3 5 2 4 2 2" xfId="26127"/>
    <cellStyle name="Poznámka 3 5 2 4 3" xfId="15019"/>
    <cellStyle name="Poznámka 3 5 2 4 3 2" xfId="30207"/>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4 9" xfId="49233"/>
    <cellStyle name="Poznámka 3 5 2 5" xfId="7913"/>
    <cellStyle name="Poznámka 3 5 2 5 2" xfId="23130"/>
    <cellStyle name="Poznámka 3 5 2 6" xfId="15016"/>
    <cellStyle name="Poznámka 3 5 2 6 2" xfId="3020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12" xfId="49234"/>
    <cellStyle name="Poznámka 3 5 3 2" xfId="7216"/>
    <cellStyle name="Poznámka 3 5 3 2 2" xfId="10912"/>
    <cellStyle name="Poznámka 3 5 3 2 2 2" xfId="26128"/>
    <cellStyle name="Poznámka 3 5 3 2 3" xfId="15021"/>
    <cellStyle name="Poznámka 3 5 3 2 3 2" xfId="3020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2 9" xfId="49235"/>
    <cellStyle name="Poznámka 3 5 3 3" xfId="7217"/>
    <cellStyle name="Poznámka 3 5 3 3 2" xfId="10913"/>
    <cellStyle name="Poznámka 3 5 3 3 2 2" xfId="26129"/>
    <cellStyle name="Poznámka 3 5 3 3 3" xfId="15022"/>
    <cellStyle name="Poznámka 3 5 3 3 3 2" xfId="30210"/>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3 9" xfId="49236"/>
    <cellStyle name="Poznámka 3 5 3 4" xfId="7218"/>
    <cellStyle name="Poznámka 3 5 3 4 2" xfId="10914"/>
    <cellStyle name="Poznámka 3 5 3 4 2 2" xfId="26130"/>
    <cellStyle name="Poznámka 3 5 3 4 3" xfId="15023"/>
    <cellStyle name="Poznámka 3 5 3 4 3 2" xfId="30211"/>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4 9" xfId="49237"/>
    <cellStyle name="Poznámka 3 5 3 5" xfId="8052"/>
    <cellStyle name="Poznámka 3 5 3 5 2" xfId="23268"/>
    <cellStyle name="Poznámka 3 5 3 6" xfId="15020"/>
    <cellStyle name="Poznámka 3 5 3 6 2" xfId="30208"/>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12" xfId="49238"/>
    <cellStyle name="Poznámka 3 5 4 2" xfId="7220"/>
    <cellStyle name="Poznámka 3 5 4 2 2" xfId="10915"/>
    <cellStyle name="Poznámka 3 5 4 2 2 2" xfId="26131"/>
    <cellStyle name="Poznámka 3 5 4 2 3" xfId="15025"/>
    <cellStyle name="Poznámka 3 5 4 2 3 2" xfId="30213"/>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2 9" xfId="49239"/>
    <cellStyle name="Poznámka 3 5 4 3" xfId="7221"/>
    <cellStyle name="Poznámka 3 5 4 3 2" xfId="10916"/>
    <cellStyle name="Poznámka 3 5 4 3 2 2" xfId="26132"/>
    <cellStyle name="Poznámka 3 5 4 3 3" xfId="15026"/>
    <cellStyle name="Poznámka 3 5 4 3 3 2" xfId="302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3 9" xfId="49240"/>
    <cellStyle name="Poznámka 3 5 4 4" xfId="7222"/>
    <cellStyle name="Poznámka 3 5 4 4 2" xfId="10917"/>
    <cellStyle name="Poznámka 3 5 4 4 2 2" xfId="26133"/>
    <cellStyle name="Poznámka 3 5 4 4 3" xfId="15027"/>
    <cellStyle name="Poznámka 3 5 4 4 3 2" xfId="30215"/>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4 9" xfId="49241"/>
    <cellStyle name="Poznámka 3 5 4 5" xfId="8132"/>
    <cellStyle name="Poznámka 3 5 4 5 2" xfId="23348"/>
    <cellStyle name="Poznámka 3 5 4 6" xfId="15024"/>
    <cellStyle name="Poznámka 3 5 4 6 2" xfId="30212"/>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12" xfId="49242"/>
    <cellStyle name="Poznámka 3 5 5 2" xfId="7224"/>
    <cellStyle name="Poznámka 3 5 5 2 2" xfId="10918"/>
    <cellStyle name="Poznámka 3 5 5 2 2 2" xfId="26134"/>
    <cellStyle name="Poznámka 3 5 5 2 3" xfId="15029"/>
    <cellStyle name="Poznámka 3 5 5 2 3 2" xfId="30217"/>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2 9" xfId="49243"/>
    <cellStyle name="Poznámka 3 5 5 3" xfId="7225"/>
    <cellStyle name="Poznámka 3 5 5 3 2" xfId="10919"/>
    <cellStyle name="Poznámka 3 5 5 3 2 2" xfId="26135"/>
    <cellStyle name="Poznámka 3 5 5 3 3" xfId="15030"/>
    <cellStyle name="Poznámka 3 5 5 3 3 2" xfId="30218"/>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3 9" xfId="49244"/>
    <cellStyle name="Poznámka 3 5 5 4" xfId="7226"/>
    <cellStyle name="Poznámka 3 5 5 4 2" xfId="10920"/>
    <cellStyle name="Poznámka 3 5 5 4 2 2" xfId="26136"/>
    <cellStyle name="Poznámka 3 5 5 4 3" xfId="15031"/>
    <cellStyle name="Poznámka 3 5 5 4 3 2" xfId="3021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4 9" xfId="49245"/>
    <cellStyle name="Poznámka 3 5 5 5" xfId="8214"/>
    <cellStyle name="Poznámka 3 5 5 5 2" xfId="23430"/>
    <cellStyle name="Poznámka 3 5 5 6" xfId="15028"/>
    <cellStyle name="Poznámka 3 5 5 6 2" xfId="30216"/>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12" xfId="49246"/>
    <cellStyle name="Poznámka 3 5 6 2" xfId="7228"/>
    <cellStyle name="Poznámka 3 5 6 2 2" xfId="10921"/>
    <cellStyle name="Poznámka 3 5 6 2 2 2" xfId="26137"/>
    <cellStyle name="Poznámka 3 5 6 2 3" xfId="15033"/>
    <cellStyle name="Poznámka 3 5 6 2 3 2" xfId="30221"/>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2 9" xfId="49247"/>
    <cellStyle name="Poznámka 3 5 6 3" xfId="7229"/>
    <cellStyle name="Poznámka 3 5 6 3 2" xfId="10922"/>
    <cellStyle name="Poznámka 3 5 6 3 2 2" xfId="26138"/>
    <cellStyle name="Poznámka 3 5 6 3 3" xfId="15034"/>
    <cellStyle name="Poznámka 3 5 6 3 3 2" xfId="30222"/>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3 9" xfId="49248"/>
    <cellStyle name="Poznámka 3 5 6 4" xfId="7230"/>
    <cellStyle name="Poznámka 3 5 6 4 2" xfId="10923"/>
    <cellStyle name="Poznámka 3 5 6 4 2 2" xfId="26139"/>
    <cellStyle name="Poznámka 3 5 6 4 3" xfId="15035"/>
    <cellStyle name="Poznámka 3 5 6 4 3 2" xfId="30223"/>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4 9" xfId="49249"/>
    <cellStyle name="Poznámka 3 5 6 5" xfId="8307"/>
    <cellStyle name="Poznámka 3 5 6 5 2" xfId="23523"/>
    <cellStyle name="Poznámka 3 5 6 6" xfId="15032"/>
    <cellStyle name="Poznámka 3 5 6 6 2" xfId="30220"/>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12" xfId="49250"/>
    <cellStyle name="Poznámka 3 5 7 2" xfId="7232"/>
    <cellStyle name="Poznámka 3 5 7 2 2" xfId="10924"/>
    <cellStyle name="Poznámka 3 5 7 2 2 2" xfId="26140"/>
    <cellStyle name="Poznámka 3 5 7 2 3" xfId="15037"/>
    <cellStyle name="Poznámka 3 5 7 2 3 2" xfId="30225"/>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2 9" xfId="49251"/>
    <cellStyle name="Poznámka 3 5 7 3" xfId="7233"/>
    <cellStyle name="Poznámka 3 5 7 3 2" xfId="10925"/>
    <cellStyle name="Poznámka 3 5 7 3 2 2" xfId="26141"/>
    <cellStyle name="Poznámka 3 5 7 3 3" xfId="15038"/>
    <cellStyle name="Poznámka 3 5 7 3 3 2" xfId="30226"/>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3 9" xfId="49252"/>
    <cellStyle name="Poznámka 3 5 7 4" xfId="7234"/>
    <cellStyle name="Poznámka 3 5 7 4 2" xfId="10926"/>
    <cellStyle name="Poznámka 3 5 7 4 2 2" xfId="26142"/>
    <cellStyle name="Poznámka 3 5 7 4 3" xfId="15039"/>
    <cellStyle name="Poznámka 3 5 7 4 3 2" xfId="30227"/>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4 9" xfId="49253"/>
    <cellStyle name="Poznámka 3 5 7 5" xfId="8390"/>
    <cellStyle name="Poznámka 3 5 7 5 2" xfId="23606"/>
    <cellStyle name="Poznámka 3 5 7 6" xfId="15036"/>
    <cellStyle name="Poznámka 3 5 7 6 2" xfId="3022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3" xfId="15040"/>
    <cellStyle name="Poznámka 3 5 8 3 2" xfId="30228"/>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8 9" xfId="49254"/>
    <cellStyle name="Poznámka 3 5 9" xfId="7236"/>
    <cellStyle name="Poznámka 3 5 9 2" xfId="10928"/>
    <cellStyle name="Poznámka 3 5 9 2 2" xfId="26144"/>
    <cellStyle name="Poznámka 3 5 9 3" xfId="15041"/>
    <cellStyle name="Poznámka 3 5 9 3 2" xfId="30229"/>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5 9 9" xfId="49255"/>
    <cellStyle name="Poznámka 3 6" xfId="662"/>
    <cellStyle name="Poznámka 3 6 10" xfId="19285"/>
    <cellStyle name="Poznámka 3 6 11" xfId="45369"/>
    <cellStyle name="Poznámka 3 6 12" xfId="45370"/>
    <cellStyle name="Poznámka 3 6 13" xfId="49256"/>
    <cellStyle name="Poznámka 3 6 2" xfId="7237"/>
    <cellStyle name="Poznámka 3 6 2 2" xfId="10929"/>
    <cellStyle name="Poznámka 3 6 2 2 2" xfId="26145"/>
    <cellStyle name="Poznámka 3 6 2 3" xfId="15042"/>
    <cellStyle name="Poznámka 3 6 2 3 2" xfId="30230"/>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2 9" xfId="49257"/>
    <cellStyle name="Poznámka 3 6 3" xfId="7238"/>
    <cellStyle name="Poznámka 3 6 3 2" xfId="10930"/>
    <cellStyle name="Poznámka 3 6 3 2 2" xfId="26146"/>
    <cellStyle name="Poznámka 3 6 3 3" xfId="15043"/>
    <cellStyle name="Poznámka 3 6 3 3 2" xfId="30231"/>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3 9" xfId="49258"/>
    <cellStyle name="Poznámka 3 6 4" xfId="7239"/>
    <cellStyle name="Poznámka 3 6 4 2" xfId="10931"/>
    <cellStyle name="Poznámka 3 6 4 2 2" xfId="26147"/>
    <cellStyle name="Poznámka 3 6 4 3" xfId="15044"/>
    <cellStyle name="Poznámka 3 6 4 3 2" xfId="30232"/>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4 9" xfId="49259"/>
    <cellStyle name="Poznámka 3 6 5" xfId="7240"/>
    <cellStyle name="Poznámka 3 6 5 2" xfId="11079"/>
    <cellStyle name="Poznámka 3 6 5 2 2" xfId="26279"/>
    <cellStyle name="Poznámka 3 6 5 3" xfId="15045"/>
    <cellStyle name="Poznámka 3 6 5 3 2" xfId="30233"/>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5 9" xfId="49260"/>
    <cellStyle name="Poznámka 3 6 6" xfId="7822"/>
    <cellStyle name="Poznámka 3 6 6 2" xfId="23041"/>
    <cellStyle name="Poznámka 3 6 7" xfId="11679"/>
    <cellStyle name="Poznámka 3 6 7 2" xfId="26875"/>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13" xfId="49261"/>
    <cellStyle name="Poznámka 3 7 2" xfId="7241"/>
    <cellStyle name="Poznámka 3 7 2 2" xfId="10932"/>
    <cellStyle name="Poznámka 3 7 2 2 2" xfId="26148"/>
    <cellStyle name="Poznámka 3 7 2 3" xfId="15046"/>
    <cellStyle name="Poznámka 3 7 2 3 2" xfId="3023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2 9" xfId="49262"/>
    <cellStyle name="Poznámka 3 7 3" xfId="7242"/>
    <cellStyle name="Poznámka 3 7 3 2" xfId="10933"/>
    <cellStyle name="Poznámka 3 7 3 2 2" xfId="26149"/>
    <cellStyle name="Poznámka 3 7 3 3" xfId="15047"/>
    <cellStyle name="Poznámka 3 7 3 3 2" xfId="30235"/>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3 9" xfId="49263"/>
    <cellStyle name="Poznámka 3 7 4" xfId="7243"/>
    <cellStyle name="Poznámka 3 7 4 2" xfId="10934"/>
    <cellStyle name="Poznámka 3 7 4 2 2" xfId="26150"/>
    <cellStyle name="Poznámka 3 7 4 3" xfId="15048"/>
    <cellStyle name="Poznámka 3 7 4 3 2" xfId="30236"/>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4 9" xfId="49264"/>
    <cellStyle name="Poznámka 3 7 5" xfId="7244"/>
    <cellStyle name="Poznámka 3 7 5 2" xfId="11068"/>
    <cellStyle name="Poznámka 3 7 5 2 2" xfId="26268"/>
    <cellStyle name="Poznámka 3 7 5 3" xfId="15049"/>
    <cellStyle name="Poznámka 3 7 5 3 2" xfId="30237"/>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5 9" xfId="49265"/>
    <cellStyle name="Poznámka 3 7 6" xfId="7789"/>
    <cellStyle name="Poznámka 3 7 6 2" xfId="23008"/>
    <cellStyle name="Poznámka 3 7 7" xfId="11680"/>
    <cellStyle name="Poznámka 3 7 7 2" xfId="26876"/>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3" xfId="15050"/>
    <cellStyle name="Poznámka 3 8 10 3 2" xfId="30238"/>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0 9" xfId="49266"/>
    <cellStyle name="Poznámka 3 8 11" xfId="7714"/>
    <cellStyle name="Poznámka 3 8 11 2" xfId="22933"/>
    <cellStyle name="Poznámka 3 8 12" xfId="11681"/>
    <cellStyle name="Poznámka 3 8 12 2" xfId="26877"/>
    <cellStyle name="Poznámka 3 8 13" xfId="15481"/>
    <cellStyle name="Poznámka 3 8 13 2" xfId="30662"/>
    <cellStyle name="Poznámka 3 8 14" xfId="34467"/>
    <cellStyle name="Poznámka 3 8 15" xfId="19287"/>
    <cellStyle name="Poznámka 3 8 16" xfId="45391"/>
    <cellStyle name="Poznámka 3 8 17" xfId="45392"/>
    <cellStyle name="Poznámka 3 8 18" xfId="49267"/>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3" xfId="15051"/>
    <cellStyle name="Poznámka 3 8 7 3 2" xfId="3023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7 9" xfId="49268"/>
    <cellStyle name="Poznámka 3 8 8" xfId="7257"/>
    <cellStyle name="Poznámka 3 8 8 2" xfId="10936"/>
    <cellStyle name="Poznámka 3 8 8 2 2" xfId="26152"/>
    <cellStyle name="Poznámka 3 8 8 3" xfId="15052"/>
    <cellStyle name="Poznámka 3 8 8 3 2" xfId="30240"/>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8 9" xfId="49269"/>
    <cellStyle name="Poznámka 3 8 9" xfId="7258"/>
    <cellStyle name="Poznámka 3 8 9 2" xfId="10937"/>
    <cellStyle name="Poznámka 3 8 9 2 2" xfId="26153"/>
    <cellStyle name="Poznámka 3 8 9 3" xfId="15053"/>
    <cellStyle name="Poznámka 3 8 9 3 2" xfId="30241"/>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8 9 9" xfId="49270"/>
    <cellStyle name="Poznámka 3 9" xfId="7259"/>
    <cellStyle name="Poznámka 3 9 10" xfId="45399"/>
    <cellStyle name="Poznámka 3 9 11" xfId="45400"/>
    <cellStyle name="Poznámka 3 9 12" xfId="49271"/>
    <cellStyle name="Poznámka 3 9 2" xfId="7260"/>
    <cellStyle name="Poznámka 3 9 2 2" xfId="10938"/>
    <cellStyle name="Poznámka 3 9 2 2 2" xfId="26154"/>
    <cellStyle name="Poznámka 3 9 2 3" xfId="15055"/>
    <cellStyle name="Poznámka 3 9 2 3 2" xfId="30243"/>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2 9" xfId="49272"/>
    <cellStyle name="Poznámka 3 9 3" xfId="7261"/>
    <cellStyle name="Poznámka 3 9 3 2" xfId="10939"/>
    <cellStyle name="Poznámka 3 9 3 2 2" xfId="26155"/>
    <cellStyle name="Poznámka 3 9 3 3" xfId="15056"/>
    <cellStyle name="Poznámka 3 9 3 3 2" xfId="30244"/>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3 9" xfId="49273"/>
    <cellStyle name="Poznámka 3 9 4" xfId="7262"/>
    <cellStyle name="Poznámka 3 9 4 2" xfId="10940"/>
    <cellStyle name="Poznámka 3 9 4 2 2" xfId="26156"/>
    <cellStyle name="Poznámka 3 9 4 3" xfId="15057"/>
    <cellStyle name="Poznámka 3 9 4 3 2" xfId="30245"/>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4 9" xfId="49274"/>
    <cellStyle name="Poznámka 3 9 5" xfId="7886"/>
    <cellStyle name="Poznámka 3 9 5 2" xfId="23103"/>
    <cellStyle name="Poznámka 3 9 6" xfId="15054"/>
    <cellStyle name="Poznámka 3 9 6 2" xfId="30242"/>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12" xfId="49275"/>
    <cellStyle name="Poznámka 4 10 2" xfId="7264"/>
    <cellStyle name="Poznámka 4 10 2 2" xfId="10941"/>
    <cellStyle name="Poznámka 4 10 2 2 2" xfId="26157"/>
    <cellStyle name="Poznámka 4 10 2 3" xfId="15059"/>
    <cellStyle name="Poznámka 4 10 2 3 2" xfId="30247"/>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2 9" xfId="49276"/>
    <cellStyle name="Poznámka 4 10 3" xfId="7265"/>
    <cellStyle name="Poznámka 4 10 3 2" xfId="10942"/>
    <cellStyle name="Poznámka 4 10 3 2 2" xfId="26158"/>
    <cellStyle name="Poznámka 4 10 3 3" xfId="15060"/>
    <cellStyle name="Poznámka 4 10 3 3 2" xfId="30248"/>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3 9" xfId="49277"/>
    <cellStyle name="Poznámka 4 10 4" xfId="7266"/>
    <cellStyle name="Poznámka 4 10 4 2" xfId="10943"/>
    <cellStyle name="Poznámka 4 10 4 2 2" xfId="26159"/>
    <cellStyle name="Poznámka 4 10 4 3" xfId="15061"/>
    <cellStyle name="Poznámka 4 10 4 3 2" xfId="30249"/>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4 9" xfId="49278"/>
    <cellStyle name="Poznámka 4 10 5" xfId="8448"/>
    <cellStyle name="Poznámka 4 10 5 2" xfId="23664"/>
    <cellStyle name="Poznámka 4 10 6" xfId="15058"/>
    <cellStyle name="Poznámka 4 10 6 2" xfId="30246"/>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3" xfId="15062"/>
    <cellStyle name="Poznámka 4 11 3 2" xfId="30250"/>
    <cellStyle name="Poznámka 4 11 4" xfId="18867"/>
    <cellStyle name="Poznámka 4 11 4 2" xfId="34048"/>
    <cellStyle name="Poznámka 4 11 5" xfId="37839"/>
    <cellStyle name="Poznámka 4 11 6" xfId="22659"/>
    <cellStyle name="Poznámka 4 11 7" xfId="45415"/>
    <cellStyle name="Poznámka 4 11 8" xfId="45416"/>
    <cellStyle name="Poznámka 4 11 9" xfId="49279"/>
    <cellStyle name="Poznámka 4 12" xfId="7268"/>
    <cellStyle name="Poznámka 4 12 2" xfId="10945"/>
    <cellStyle name="Poznámka 4 12 2 2" xfId="26161"/>
    <cellStyle name="Poznámka 4 12 3" xfId="15063"/>
    <cellStyle name="Poznámka 4 12 3 2" xfId="30251"/>
    <cellStyle name="Poznámka 4 12 4" xfId="18868"/>
    <cellStyle name="Poznámka 4 12 4 2" xfId="34049"/>
    <cellStyle name="Poznámka 4 12 5" xfId="37840"/>
    <cellStyle name="Poznámka 4 12 6" xfId="22660"/>
    <cellStyle name="Poznámka 4 12 7" xfId="45417"/>
    <cellStyle name="Poznámka 4 12 8" xfId="45418"/>
    <cellStyle name="Poznámka 4 12 9" xfId="49280"/>
    <cellStyle name="Poznámka 4 13" xfId="7269"/>
    <cellStyle name="Poznámka 4 13 2" xfId="10946"/>
    <cellStyle name="Poznámka 4 13 2 2" xfId="26162"/>
    <cellStyle name="Poznámka 4 13 3" xfId="15064"/>
    <cellStyle name="Poznámka 4 13 3 2" xfId="30252"/>
    <cellStyle name="Poznámka 4 13 4" xfId="18869"/>
    <cellStyle name="Poznámka 4 13 4 2" xfId="34050"/>
    <cellStyle name="Poznámka 4 13 5" xfId="37841"/>
    <cellStyle name="Poznámka 4 13 6" xfId="22661"/>
    <cellStyle name="Poznámka 4 13 7" xfId="45419"/>
    <cellStyle name="Poznámka 4 13 8" xfId="45420"/>
    <cellStyle name="Poznámka 4 13 9" xfId="49281"/>
    <cellStyle name="Poznámka 4 14" xfId="7270"/>
    <cellStyle name="Poznámka 4 14 2" xfId="11186"/>
    <cellStyle name="Poznámka 4 14 2 2" xfId="26386"/>
    <cellStyle name="Poznámka 4 14 3" xfId="15065"/>
    <cellStyle name="Poznámka 4 14 3 2" xfId="30253"/>
    <cellStyle name="Poznámka 4 14 4" xfId="18870"/>
    <cellStyle name="Poznámka 4 14 4 2" xfId="34051"/>
    <cellStyle name="Poznámka 4 14 5" xfId="37842"/>
    <cellStyle name="Poznámka 4 14 6" xfId="22662"/>
    <cellStyle name="Poznámka 4 14 7" xfId="45421"/>
    <cellStyle name="Poznámka 4 14 8" xfId="45422"/>
    <cellStyle name="Poznámka 4 14 9" xfId="49282"/>
    <cellStyle name="Poznámka 4 15" xfId="7564"/>
    <cellStyle name="Poznámka 4 15 2" xfId="11395"/>
    <cellStyle name="Poznámka 4 15 2 2" xfId="26595"/>
    <cellStyle name="Poznámka 4 15 3" xfId="15190"/>
    <cellStyle name="Poznámka 4 15 3 2" xfId="30377"/>
    <cellStyle name="Poznámka 4 15 4" xfId="18993"/>
    <cellStyle name="Poznámka 4 15 4 2" xfId="34174"/>
    <cellStyle name="Poznámka 4 15 5" xfId="37965"/>
    <cellStyle name="Poznámka 4 15 6" xfId="22785"/>
    <cellStyle name="Poznámka 4 15 7" xfId="45423"/>
    <cellStyle name="Poznámka 4 15 8" xfId="45424"/>
    <cellStyle name="Poznámka 4 15 9" xfId="49283"/>
    <cellStyle name="Poznámka 4 16" xfId="7597"/>
    <cellStyle name="Poznámka 4 16 2" xfId="22816"/>
    <cellStyle name="Poznámka 4 17" xfId="11405"/>
    <cellStyle name="Poznámka 4 17 2" xfId="26602"/>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15" xfId="49284"/>
    <cellStyle name="Poznámka 4 2 2" xfId="358"/>
    <cellStyle name="Poznámka 4 2 2 10" xfId="34248"/>
    <cellStyle name="Poznámka 4 2 2 11" xfId="19068"/>
    <cellStyle name="Poznámka 4 2 2 12" xfId="45427"/>
    <cellStyle name="Poznámka 4 2 2 13" xfId="45428"/>
    <cellStyle name="Poznámka 4 2 2 14" xfId="49285"/>
    <cellStyle name="Poznámka 4 2 2 2" xfId="7271"/>
    <cellStyle name="Poznámka 4 2 2 2 2" xfId="10947"/>
    <cellStyle name="Poznámka 4 2 2 2 2 2" xfId="26163"/>
    <cellStyle name="Poznámka 4 2 2 2 3" xfId="15066"/>
    <cellStyle name="Poznámka 4 2 2 2 3 2" xfId="3025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2 9" xfId="49286"/>
    <cellStyle name="Poznámka 4 2 2 3" xfId="7272"/>
    <cellStyle name="Poznámka 4 2 2 3 2" xfId="10948"/>
    <cellStyle name="Poznámka 4 2 2 3 2 2" xfId="26164"/>
    <cellStyle name="Poznámka 4 2 2 3 3" xfId="15067"/>
    <cellStyle name="Poznámka 4 2 2 3 3 2" xfId="30255"/>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3 9" xfId="49287"/>
    <cellStyle name="Poznámka 4 2 2 4" xfId="7273"/>
    <cellStyle name="Poznámka 4 2 2 4 2" xfId="10949"/>
    <cellStyle name="Poznámka 4 2 2 4 2 2" xfId="26165"/>
    <cellStyle name="Poznámka 4 2 2 4 3" xfId="15068"/>
    <cellStyle name="Poznámka 4 2 2 4 3 2" xfId="30256"/>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4 9" xfId="49288"/>
    <cellStyle name="Poznámka 4 2 2 5" xfId="7274"/>
    <cellStyle name="Poznámka 4 2 2 5 2" xfId="11165"/>
    <cellStyle name="Poznámka 4 2 2 5 2 2" xfId="26365"/>
    <cellStyle name="Poznámka 4 2 2 5 3" xfId="15069"/>
    <cellStyle name="Poznámka 4 2 2 5 3 2" xfId="30257"/>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5 9" xfId="49289"/>
    <cellStyle name="Poznámka 4 2 2 6" xfId="7565"/>
    <cellStyle name="Poznámka 4 2 2 6 2" xfId="11396"/>
    <cellStyle name="Poznámka 4 2 2 6 2 2" xfId="26596"/>
    <cellStyle name="Poznámka 4 2 2 6 3" xfId="15191"/>
    <cellStyle name="Poznámka 4 2 2 6 3 2" xfId="30378"/>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6 9" xfId="49290"/>
    <cellStyle name="Poznámka 4 2 2 7" xfId="7669"/>
    <cellStyle name="Poznámka 4 2 2 7 2" xfId="22888"/>
    <cellStyle name="Poznámka 4 2 2 8" xfId="11461"/>
    <cellStyle name="Poznámka 4 2 2 8 2" xfId="26658"/>
    <cellStyle name="Poznámka 4 2 2 9" xfId="15262"/>
    <cellStyle name="Poznámka 4 2 2 9 2" xfId="30443"/>
    <cellStyle name="Poznámka 4 2 3" xfId="665"/>
    <cellStyle name="Poznámka 4 2 3 10" xfId="49291"/>
    <cellStyle name="Poznámka 4 2 3 2" xfId="7275"/>
    <cellStyle name="Poznámka 4 2 3 2 2" xfId="11206"/>
    <cellStyle name="Poznámka 4 2 3 2 2 2" xfId="26406"/>
    <cellStyle name="Poznámka 4 2 3 2 3" xfId="15070"/>
    <cellStyle name="Poznámka 4 2 3 2 3 2" xfId="30258"/>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2 9" xfId="49292"/>
    <cellStyle name="Poznámka 4 2 3 3" xfId="7748"/>
    <cellStyle name="Poznámka 4 2 3 3 2" xfId="22967"/>
    <cellStyle name="Poznámka 4 2 3 4" xfId="11682"/>
    <cellStyle name="Poznámka 4 2 3 4 2" xfId="26878"/>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3" xfId="15071"/>
    <cellStyle name="Poznámka 4 2 4 3 2" xfId="30259"/>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4 9" xfId="49293"/>
    <cellStyle name="Poznámka 4 2 5" xfId="7277"/>
    <cellStyle name="Poznámka 4 2 5 2" xfId="10951"/>
    <cellStyle name="Poznámka 4 2 5 2 2" xfId="26167"/>
    <cellStyle name="Poznámka 4 2 5 3" xfId="15072"/>
    <cellStyle name="Poznámka 4 2 5 3 2" xfId="30260"/>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5 9" xfId="49294"/>
    <cellStyle name="Poznámka 4 2 6" xfId="7278"/>
    <cellStyle name="Poznámka 4 2 6 2" xfId="11256"/>
    <cellStyle name="Poznámka 4 2 6 2 2" xfId="26456"/>
    <cellStyle name="Poznámka 4 2 6 3" xfId="15073"/>
    <cellStyle name="Poznámka 4 2 6 3 2" xfId="30261"/>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6 9" xfId="49295"/>
    <cellStyle name="Poznámka 4 2 7" xfId="7566"/>
    <cellStyle name="Poznámka 4 2 7 2" xfId="11397"/>
    <cellStyle name="Poznámka 4 2 7 2 2" xfId="26597"/>
    <cellStyle name="Poznámka 4 2 7 3" xfId="15192"/>
    <cellStyle name="Poznámka 4 2 7 3 2" xfId="3037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7 9" xfId="49296"/>
    <cellStyle name="Poznámka 4 2 8" xfId="7641"/>
    <cellStyle name="Poznámka 4 2 8 2" xfId="22860"/>
    <cellStyle name="Poznámka 4 2 9" xfId="11433"/>
    <cellStyle name="Poznámka 4 2 9 2" xfId="26630"/>
    <cellStyle name="Poznámka 4 20" xfId="19012"/>
    <cellStyle name="Poznámka 4 21" xfId="45451"/>
    <cellStyle name="Poznámka 4 22" xfId="45452"/>
    <cellStyle name="Poznámka 4 23" xfId="49297"/>
    <cellStyle name="Poznámka 4 3" xfId="315"/>
    <cellStyle name="Poznámka 4 3 10" xfId="34206"/>
    <cellStyle name="Poznámka 4 3 11" xfId="19026"/>
    <cellStyle name="Poznámka 4 3 12" xfId="45453"/>
    <cellStyle name="Poznámka 4 3 13" xfId="45454"/>
    <cellStyle name="Poznámka 4 3 14" xfId="49298"/>
    <cellStyle name="Poznámka 4 3 2" xfId="666"/>
    <cellStyle name="Poznámka 4 3 2 10" xfId="49299"/>
    <cellStyle name="Poznámka 4 3 2 2" xfId="7279"/>
    <cellStyle name="Poznámka 4 3 2 2 2" xfId="11146"/>
    <cellStyle name="Poznámka 4 3 2 2 2 2" xfId="26346"/>
    <cellStyle name="Poznámka 4 3 2 2 3" xfId="15074"/>
    <cellStyle name="Poznámka 4 3 2 2 3 2" xfId="30262"/>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2 9" xfId="49300"/>
    <cellStyle name="Poznámka 4 3 2 3" xfId="7734"/>
    <cellStyle name="Poznámka 4 3 2 3 2" xfId="22953"/>
    <cellStyle name="Poznámka 4 3 2 4" xfId="11683"/>
    <cellStyle name="Poznámka 4 3 2 4 2" xfId="26879"/>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3" xfId="15075"/>
    <cellStyle name="Poznámka 4 3 3 3 2" xfId="30263"/>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3 9" xfId="49301"/>
    <cellStyle name="Poznámka 4 3 4" xfId="7281"/>
    <cellStyle name="Poznámka 4 3 4 2" xfId="10953"/>
    <cellStyle name="Poznámka 4 3 4 2 2" xfId="26169"/>
    <cellStyle name="Poznámka 4 3 4 3" xfId="15076"/>
    <cellStyle name="Poznámka 4 3 4 3 2" xfId="3026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4 9" xfId="49302"/>
    <cellStyle name="Poznámka 4 3 5" xfId="7282"/>
    <cellStyle name="Poznámka 4 3 5 2" xfId="11263"/>
    <cellStyle name="Poznámka 4 3 5 2 2" xfId="26463"/>
    <cellStyle name="Poznámka 4 3 5 3" xfId="15077"/>
    <cellStyle name="Poznámka 4 3 5 3 2" xfId="30265"/>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5 9" xfId="49303"/>
    <cellStyle name="Poznámka 4 3 6" xfId="7567"/>
    <cellStyle name="Poznámka 4 3 6 2" xfId="11398"/>
    <cellStyle name="Poznámka 4 3 6 2 2" xfId="26598"/>
    <cellStyle name="Poznámka 4 3 6 3" xfId="15193"/>
    <cellStyle name="Poznámka 4 3 6 3 2" xfId="30380"/>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6 9" xfId="49304"/>
    <cellStyle name="Poznámka 4 3 7" xfId="7627"/>
    <cellStyle name="Poznámka 4 3 7 2" xfId="22846"/>
    <cellStyle name="Poznámka 4 3 8" xfId="11419"/>
    <cellStyle name="Poznámka 4 3 8 2" xfId="26616"/>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14" xfId="49305"/>
    <cellStyle name="Poznámka 4 4 2" xfId="7283"/>
    <cellStyle name="Poznámka 4 4 2 2" xfId="10954"/>
    <cellStyle name="Poznámka 4 4 2 2 2" xfId="26170"/>
    <cellStyle name="Poznámka 4 4 2 3" xfId="15078"/>
    <cellStyle name="Poznámka 4 4 2 3 2" xfId="30266"/>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2 9" xfId="49306"/>
    <cellStyle name="Poznámka 4 4 3" xfId="7284"/>
    <cellStyle name="Poznámka 4 4 3 2" xfId="10955"/>
    <cellStyle name="Poznámka 4 4 3 2 2" xfId="26171"/>
    <cellStyle name="Poznámka 4 4 3 3" xfId="15079"/>
    <cellStyle name="Poznámka 4 4 3 3 2" xfId="30267"/>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3 9" xfId="49307"/>
    <cellStyle name="Poznámka 4 4 4" xfId="7285"/>
    <cellStyle name="Poznámka 4 4 4 2" xfId="10956"/>
    <cellStyle name="Poznámka 4 4 4 2 2" xfId="26172"/>
    <cellStyle name="Poznámka 4 4 4 3" xfId="15080"/>
    <cellStyle name="Poznámka 4 4 4 3 2" xfId="30268"/>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4 9" xfId="49308"/>
    <cellStyle name="Poznámka 4 4 5" xfId="7286"/>
    <cellStyle name="Poznámka 4 4 5 2" xfId="11203"/>
    <cellStyle name="Poznámka 4 4 5 2 2" xfId="26403"/>
    <cellStyle name="Poznámka 4 4 5 3" xfId="15081"/>
    <cellStyle name="Poznámka 4 4 5 3 2" xfId="3026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5 9" xfId="49309"/>
    <cellStyle name="Poznámka 4 4 6" xfId="7568"/>
    <cellStyle name="Poznámka 4 4 6 2" xfId="11399"/>
    <cellStyle name="Poznámka 4 4 6 2 2" xfId="26599"/>
    <cellStyle name="Poznámka 4 4 6 3" xfId="15194"/>
    <cellStyle name="Poznámka 4 4 6 3 2" xfId="30381"/>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6 9" xfId="49310"/>
    <cellStyle name="Poznámka 4 4 7" xfId="7655"/>
    <cellStyle name="Poznámka 4 4 7 2" xfId="22874"/>
    <cellStyle name="Poznámka 4 4 8" xfId="11447"/>
    <cellStyle name="Poznámka 4 4 8 2" xfId="26644"/>
    <cellStyle name="Poznámka 4 4 9" xfId="15248"/>
    <cellStyle name="Poznámka 4 4 9 2" xfId="30429"/>
    <cellStyle name="Poznámka 4 5" xfId="667"/>
    <cellStyle name="Poznámka 4 5 10" xfId="19290"/>
    <cellStyle name="Poznámka 4 5 11" xfId="45479"/>
    <cellStyle name="Poznámka 4 5 12" xfId="45480"/>
    <cellStyle name="Poznámka 4 5 13" xfId="49311"/>
    <cellStyle name="Poznámka 4 5 2" xfId="7287"/>
    <cellStyle name="Poznámka 4 5 2 2" xfId="10957"/>
    <cellStyle name="Poznámka 4 5 2 2 2" xfId="26173"/>
    <cellStyle name="Poznámka 4 5 2 3" xfId="15082"/>
    <cellStyle name="Poznámka 4 5 2 3 2" xfId="30270"/>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2 9" xfId="49312"/>
    <cellStyle name="Poznámka 4 5 3" xfId="7288"/>
    <cellStyle name="Poznámka 4 5 3 2" xfId="10958"/>
    <cellStyle name="Poznámka 4 5 3 2 2" xfId="26174"/>
    <cellStyle name="Poznámka 4 5 3 3" xfId="15083"/>
    <cellStyle name="Poznámka 4 5 3 3 2" xfId="30271"/>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3 9" xfId="49313"/>
    <cellStyle name="Poznámka 4 5 4" xfId="7289"/>
    <cellStyle name="Poznámka 4 5 4 2" xfId="10959"/>
    <cellStyle name="Poznámka 4 5 4 2 2" xfId="26175"/>
    <cellStyle name="Poznámka 4 5 4 3" xfId="15084"/>
    <cellStyle name="Poznámka 4 5 4 3 2" xfId="30272"/>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4 9" xfId="49314"/>
    <cellStyle name="Poznámka 4 5 5" xfId="7290"/>
    <cellStyle name="Poznámka 4 5 5 2" xfId="11027"/>
    <cellStyle name="Poznámka 4 5 5 2 2" xfId="26227"/>
    <cellStyle name="Poznámka 4 5 5 3" xfId="15085"/>
    <cellStyle name="Poznámka 4 5 5 3 2" xfId="30273"/>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5 9" xfId="49315"/>
    <cellStyle name="Poznámka 4 5 6" xfId="7613"/>
    <cellStyle name="Poznámka 4 5 6 2" xfId="22832"/>
    <cellStyle name="Poznámka 4 5 7" xfId="11684"/>
    <cellStyle name="Poznámka 4 5 7 2" xfId="26880"/>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13" xfId="49316"/>
    <cellStyle name="Poznámka 4 6 2" xfId="7291"/>
    <cellStyle name="Poznámka 4 6 2 2" xfId="10960"/>
    <cellStyle name="Poznámka 4 6 2 2 2" xfId="26176"/>
    <cellStyle name="Poznámka 4 6 2 3" xfId="15086"/>
    <cellStyle name="Poznámka 4 6 2 3 2" xfId="30274"/>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2 9" xfId="49317"/>
    <cellStyle name="Poznámka 4 6 3" xfId="7292"/>
    <cellStyle name="Poznámka 4 6 3 2" xfId="10961"/>
    <cellStyle name="Poznámka 4 6 3 2 2" xfId="26177"/>
    <cellStyle name="Poznámka 4 6 3 3" xfId="15087"/>
    <cellStyle name="Poznámka 4 6 3 3 2" xfId="30275"/>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3 9" xfId="49318"/>
    <cellStyle name="Poznámka 4 6 4" xfId="7293"/>
    <cellStyle name="Poznámka 4 6 4 2" xfId="10962"/>
    <cellStyle name="Poznámka 4 6 4 2 2" xfId="26178"/>
    <cellStyle name="Poznámka 4 6 4 3" xfId="15088"/>
    <cellStyle name="Poznámka 4 6 4 3 2" xfId="30276"/>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4 9" xfId="49319"/>
    <cellStyle name="Poznámka 4 6 5" xfId="7294"/>
    <cellStyle name="Poznámka 4 6 5 2" xfId="11262"/>
    <cellStyle name="Poznámka 4 6 5 2 2" xfId="26462"/>
    <cellStyle name="Poznámka 4 6 5 3" xfId="15089"/>
    <cellStyle name="Poznámka 4 6 5 3 2" xfId="30277"/>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5 9" xfId="49320"/>
    <cellStyle name="Poznámka 4 6 6" xfId="7611"/>
    <cellStyle name="Poznámka 4 6 6 2" xfId="22830"/>
    <cellStyle name="Poznámka 4 6 7" xfId="11685"/>
    <cellStyle name="Poznámka 4 6 7 2" xfId="26881"/>
    <cellStyle name="Poznámka 4 6 8" xfId="15485"/>
    <cellStyle name="Poznámka 4 6 8 2" xfId="30666"/>
    <cellStyle name="Poznámka 4 6 9" xfId="34471"/>
    <cellStyle name="Poznámka 4 7" xfId="7295"/>
    <cellStyle name="Poznámka 4 7 10" xfId="45499"/>
    <cellStyle name="Poznámka 4 7 11" xfId="45500"/>
    <cellStyle name="Poznámka 4 7 12" xfId="49321"/>
    <cellStyle name="Poznámka 4 7 2" xfId="7296"/>
    <cellStyle name="Poznámka 4 7 2 2" xfId="10963"/>
    <cellStyle name="Poznámka 4 7 2 2 2" xfId="26179"/>
    <cellStyle name="Poznámka 4 7 2 3" xfId="15091"/>
    <cellStyle name="Poznámka 4 7 2 3 2" xfId="30279"/>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2 9" xfId="49322"/>
    <cellStyle name="Poznámka 4 7 3" xfId="7297"/>
    <cellStyle name="Poznámka 4 7 3 2" xfId="10964"/>
    <cellStyle name="Poznámka 4 7 3 2 2" xfId="26180"/>
    <cellStyle name="Poznámka 4 7 3 3" xfId="15092"/>
    <cellStyle name="Poznámka 4 7 3 3 2" xfId="30280"/>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3 9" xfId="49323"/>
    <cellStyle name="Poznámka 4 7 4" xfId="7298"/>
    <cellStyle name="Poznámka 4 7 4 2" xfId="10965"/>
    <cellStyle name="Poznámka 4 7 4 2 2" xfId="26181"/>
    <cellStyle name="Poznámka 4 7 4 3" xfId="15093"/>
    <cellStyle name="Poznámka 4 7 4 3 2" xfId="30281"/>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4 9" xfId="49324"/>
    <cellStyle name="Poznámka 4 7 5" xfId="8196"/>
    <cellStyle name="Poznámka 4 7 5 2" xfId="23412"/>
    <cellStyle name="Poznámka 4 7 6" xfId="15090"/>
    <cellStyle name="Poznámka 4 7 6 2" xfId="30278"/>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12" xfId="49325"/>
    <cellStyle name="Poznámka 4 8 2" xfId="7300"/>
    <cellStyle name="Poznámka 4 8 2 2" xfId="10966"/>
    <cellStyle name="Poznámka 4 8 2 2 2" xfId="26182"/>
    <cellStyle name="Poznámka 4 8 2 3" xfId="15095"/>
    <cellStyle name="Poznámka 4 8 2 3 2" xfId="30283"/>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2 9" xfId="49326"/>
    <cellStyle name="Poznámka 4 8 3" xfId="7301"/>
    <cellStyle name="Poznámka 4 8 3 2" xfId="10967"/>
    <cellStyle name="Poznámka 4 8 3 2 2" xfId="26183"/>
    <cellStyle name="Poznámka 4 8 3 3" xfId="15096"/>
    <cellStyle name="Poznámka 4 8 3 3 2" xfId="30284"/>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3 9" xfId="49327"/>
    <cellStyle name="Poznámka 4 8 4" xfId="7302"/>
    <cellStyle name="Poznámka 4 8 4 2" xfId="10968"/>
    <cellStyle name="Poznámka 4 8 4 2 2" xfId="26184"/>
    <cellStyle name="Poznámka 4 8 4 3" xfId="15097"/>
    <cellStyle name="Poznámka 4 8 4 3 2" xfId="30285"/>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4 9" xfId="49328"/>
    <cellStyle name="Poznámka 4 8 5" xfId="8290"/>
    <cellStyle name="Poznámka 4 8 5 2" xfId="23506"/>
    <cellStyle name="Poznámka 4 8 6" xfId="15094"/>
    <cellStyle name="Poznámka 4 8 6 2" xfId="30282"/>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12" xfId="49329"/>
    <cellStyle name="Poznámka 4 9 2" xfId="7304"/>
    <cellStyle name="Poznámka 4 9 2 2" xfId="10969"/>
    <cellStyle name="Poznámka 4 9 2 2 2" xfId="26185"/>
    <cellStyle name="Poznámka 4 9 2 3" xfId="15099"/>
    <cellStyle name="Poznámka 4 9 2 3 2" xfId="30287"/>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2 9" xfId="49330"/>
    <cellStyle name="Poznámka 4 9 3" xfId="7305"/>
    <cellStyle name="Poznámka 4 9 3 2" xfId="10970"/>
    <cellStyle name="Poznámka 4 9 3 2 2" xfId="26186"/>
    <cellStyle name="Poznámka 4 9 3 3" xfId="15100"/>
    <cellStyle name="Poznámka 4 9 3 3 2" xfId="30288"/>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3 9" xfId="49331"/>
    <cellStyle name="Poznámka 4 9 4" xfId="7306"/>
    <cellStyle name="Poznámka 4 9 4 2" xfId="10971"/>
    <cellStyle name="Poznámka 4 9 4 2 2" xfId="26187"/>
    <cellStyle name="Poznámka 4 9 4 3" xfId="15101"/>
    <cellStyle name="Poznámka 4 9 4 3 2" xfId="30289"/>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4 9" xfId="49332"/>
    <cellStyle name="Poznámka 4 9 5" xfId="8375"/>
    <cellStyle name="Poznámka 4 9 5 2" xfId="23591"/>
    <cellStyle name="Poznámka 4 9 6" xfId="15098"/>
    <cellStyle name="Poznámka 4 9 6 2" xfId="30286"/>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3" xfId="15102"/>
    <cellStyle name="Poznámka 5 2 3 2" xfId="30290"/>
    <cellStyle name="Poznámka 5 2 4" xfId="18907"/>
    <cellStyle name="Poznámka 5 2 4 2" xfId="34088"/>
    <cellStyle name="Poznámka 5 2 5" xfId="37879"/>
    <cellStyle name="Poznámka 5 2 6" xfId="22699"/>
    <cellStyle name="Poznámka 5 2 7" xfId="45523"/>
    <cellStyle name="Poznámka 5 2 8" xfId="45524"/>
    <cellStyle name="Poznámka 5 2 9" xfId="49333"/>
    <cellStyle name="Poznámka 5 3" xfId="7309"/>
    <cellStyle name="Poznámka 5 3 2" xfId="10972"/>
    <cellStyle name="Poznámka 5 3 2 2" xfId="26188"/>
    <cellStyle name="Poznámka 5 3 3" xfId="15103"/>
    <cellStyle name="Poznámka 5 3 3 2" xfId="30291"/>
    <cellStyle name="Poznámka 5 3 4" xfId="18908"/>
    <cellStyle name="Poznámka 5 3 4 2" xfId="34089"/>
    <cellStyle name="Poznámka 5 3 5" xfId="37880"/>
    <cellStyle name="Poznámka 5 3 6" xfId="22700"/>
    <cellStyle name="Poznámka 5 3 7" xfId="45525"/>
    <cellStyle name="Poznámka 5 3 8" xfId="45526"/>
    <cellStyle name="Poznámka 5 3 9" xfId="49334"/>
    <cellStyle name="Poznámka 5 4" xfId="7310"/>
    <cellStyle name="Poznámka 5 4 2" xfId="10973"/>
    <cellStyle name="Poznámka 5 4 2 2" xfId="26189"/>
    <cellStyle name="Poznámka 5 4 3" xfId="15104"/>
    <cellStyle name="Poznámka 5 4 3 2" xfId="30292"/>
    <cellStyle name="Poznámka 5 4 4" xfId="18909"/>
    <cellStyle name="Poznámka 5 4 4 2" xfId="34090"/>
    <cellStyle name="Poznámka 5 4 5" xfId="37881"/>
    <cellStyle name="Poznámka 5 4 6" xfId="22701"/>
    <cellStyle name="Poznámka 5 4 7" xfId="45527"/>
    <cellStyle name="Poznámka 5 4 8" xfId="45528"/>
    <cellStyle name="Poznámka 5 4 9" xfId="49335"/>
    <cellStyle name="Poznámka 5 5" xfId="7311"/>
    <cellStyle name="Poznámka 6" xfId="7312"/>
    <cellStyle name="Poznámka 6 10" xfId="45529"/>
    <cellStyle name="Poznámka 6 11" xfId="45530"/>
    <cellStyle name="Poznámka 6 12" xfId="49336"/>
    <cellStyle name="Poznámka 6 2" xfId="7313"/>
    <cellStyle name="Poznámka 6 2 2" xfId="10974"/>
    <cellStyle name="Poznámka 6 2 2 2" xfId="26190"/>
    <cellStyle name="Poznámka 6 2 3" xfId="15106"/>
    <cellStyle name="Poznámka 6 2 3 2" xfId="30294"/>
    <cellStyle name="Poznámka 6 2 4" xfId="18911"/>
    <cellStyle name="Poznámka 6 2 4 2" xfId="34092"/>
    <cellStyle name="Poznámka 6 2 5" xfId="37883"/>
    <cellStyle name="Poznámka 6 2 6" xfId="22703"/>
    <cellStyle name="Poznámka 6 2 7" xfId="45531"/>
    <cellStyle name="Poznámka 6 2 8" xfId="45532"/>
    <cellStyle name="Poznámka 6 2 9" xfId="49337"/>
    <cellStyle name="Poznámka 6 3" xfId="7314"/>
    <cellStyle name="Poznámka 6 3 2" xfId="10975"/>
    <cellStyle name="Poznámka 6 3 2 2" xfId="26191"/>
    <cellStyle name="Poznámka 6 3 3" xfId="15107"/>
    <cellStyle name="Poznámka 6 3 3 2" xfId="30295"/>
    <cellStyle name="Poznámka 6 3 4" xfId="18912"/>
    <cellStyle name="Poznámka 6 3 4 2" xfId="34093"/>
    <cellStyle name="Poznámka 6 3 5" xfId="37884"/>
    <cellStyle name="Poznámka 6 3 6" xfId="22704"/>
    <cellStyle name="Poznámka 6 3 7" xfId="45533"/>
    <cellStyle name="Poznámka 6 3 8" xfId="45534"/>
    <cellStyle name="Poznámka 6 3 9" xfId="49338"/>
    <cellStyle name="Poznámka 6 4" xfId="7315"/>
    <cellStyle name="Poznámka 6 4 2" xfId="10976"/>
    <cellStyle name="Poznámka 6 4 2 2" xfId="26192"/>
    <cellStyle name="Poznámka 6 4 3" xfId="15108"/>
    <cellStyle name="Poznámka 6 4 3 2" xfId="30296"/>
    <cellStyle name="Poznámka 6 4 4" xfId="18913"/>
    <cellStyle name="Poznámka 6 4 4 2" xfId="34094"/>
    <cellStyle name="Poznámka 6 4 5" xfId="37885"/>
    <cellStyle name="Poznámka 6 4 6" xfId="22705"/>
    <cellStyle name="Poznámka 6 4 7" xfId="45535"/>
    <cellStyle name="Poznámka 6 4 8" xfId="45536"/>
    <cellStyle name="Poznámka 6 4 9" xfId="49339"/>
    <cellStyle name="Poznámka 6 5" xfId="7995"/>
    <cellStyle name="Poznámka 6 5 2" xfId="23212"/>
    <cellStyle name="Poznámka 6 6" xfId="15105"/>
    <cellStyle name="Poznámka 6 6 2" xfId="30293"/>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12" xfId="49340"/>
    <cellStyle name="Poznámka 7 2" xfId="7317"/>
    <cellStyle name="Poznámka 7 2 2" xfId="10977"/>
    <cellStyle name="Poznámka 7 2 2 2" xfId="26193"/>
    <cellStyle name="Poznámka 7 2 3" xfId="15110"/>
    <cellStyle name="Poznámka 7 2 3 2" xfId="30298"/>
    <cellStyle name="Poznámka 7 2 4" xfId="18915"/>
    <cellStyle name="Poznámka 7 2 4 2" xfId="34096"/>
    <cellStyle name="Poznámka 7 2 5" xfId="37887"/>
    <cellStyle name="Poznámka 7 2 6" xfId="22707"/>
    <cellStyle name="Poznámka 7 2 7" xfId="45539"/>
    <cellStyle name="Poznámka 7 2 8" xfId="45540"/>
    <cellStyle name="Poznámka 7 2 9" xfId="49341"/>
    <cellStyle name="Poznámka 7 3" xfId="7318"/>
    <cellStyle name="Poznámka 7 3 2" xfId="10978"/>
    <cellStyle name="Poznámka 7 3 2 2" xfId="26194"/>
    <cellStyle name="Poznámka 7 3 3" xfId="15111"/>
    <cellStyle name="Poznámka 7 3 3 2" xfId="30299"/>
    <cellStyle name="Poznámka 7 3 4" xfId="18916"/>
    <cellStyle name="Poznámka 7 3 4 2" xfId="34097"/>
    <cellStyle name="Poznámka 7 3 5" xfId="37888"/>
    <cellStyle name="Poznámka 7 3 6" xfId="22708"/>
    <cellStyle name="Poznámka 7 3 7" xfId="45541"/>
    <cellStyle name="Poznámka 7 3 8" xfId="45542"/>
    <cellStyle name="Poznámka 7 3 9" xfId="49342"/>
    <cellStyle name="Poznámka 7 4" xfId="7319"/>
    <cellStyle name="Poznámka 7 4 2" xfId="10979"/>
    <cellStyle name="Poznámka 7 4 2 2" xfId="26195"/>
    <cellStyle name="Poznámka 7 4 3" xfId="15112"/>
    <cellStyle name="Poznámka 7 4 3 2" xfId="30300"/>
    <cellStyle name="Poznámka 7 4 4" xfId="18917"/>
    <cellStyle name="Poznámka 7 4 4 2" xfId="34098"/>
    <cellStyle name="Poznámka 7 4 5" xfId="37889"/>
    <cellStyle name="Poznámka 7 4 6" xfId="22709"/>
    <cellStyle name="Poznámka 7 4 7" xfId="45543"/>
    <cellStyle name="Poznámka 7 4 8" xfId="45544"/>
    <cellStyle name="Poznámka 7 4 9" xfId="49343"/>
    <cellStyle name="Poznámka 7 5" xfId="7964"/>
    <cellStyle name="Poznámka 7 5 2" xfId="23181"/>
    <cellStyle name="Poznámka 7 6" xfId="15109"/>
    <cellStyle name="Poznámka 7 6 2" xfId="30297"/>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12" xfId="49344"/>
    <cellStyle name="Poznámka 8 2" xfId="7321"/>
    <cellStyle name="Poznámka 8 2 2" xfId="10980"/>
    <cellStyle name="Poznámka 8 2 2 2" xfId="26196"/>
    <cellStyle name="Poznámka 8 2 3" xfId="15114"/>
    <cellStyle name="Poznámka 8 2 3 2" xfId="30302"/>
    <cellStyle name="Poznámka 8 2 4" xfId="18919"/>
    <cellStyle name="Poznámka 8 2 4 2" xfId="34100"/>
    <cellStyle name="Poznámka 8 2 5" xfId="37891"/>
    <cellStyle name="Poznámka 8 2 6" xfId="22711"/>
    <cellStyle name="Poznámka 8 2 7" xfId="45547"/>
    <cellStyle name="Poznámka 8 2 8" xfId="45548"/>
    <cellStyle name="Poznámka 8 2 9" xfId="49345"/>
    <cellStyle name="Poznámka 8 3" xfId="7322"/>
    <cellStyle name="Poznámka 8 3 2" xfId="10981"/>
    <cellStyle name="Poznámka 8 3 2 2" xfId="26197"/>
    <cellStyle name="Poznámka 8 3 3" xfId="15115"/>
    <cellStyle name="Poznámka 8 3 3 2" xfId="30303"/>
    <cellStyle name="Poznámka 8 3 4" xfId="18920"/>
    <cellStyle name="Poznámka 8 3 4 2" xfId="34101"/>
    <cellStyle name="Poznámka 8 3 5" xfId="37892"/>
    <cellStyle name="Poznámka 8 3 6" xfId="22712"/>
    <cellStyle name="Poznámka 8 3 7" xfId="45549"/>
    <cellStyle name="Poznámka 8 3 8" xfId="45550"/>
    <cellStyle name="Poznámka 8 3 9" xfId="49346"/>
    <cellStyle name="Poznámka 8 4" xfId="7323"/>
    <cellStyle name="Poznámka 8 4 2" xfId="10982"/>
    <cellStyle name="Poznámka 8 4 2 2" xfId="26198"/>
    <cellStyle name="Poznámka 8 4 3" xfId="15116"/>
    <cellStyle name="Poznámka 8 4 3 2" xfId="30304"/>
    <cellStyle name="Poznámka 8 4 4" xfId="18921"/>
    <cellStyle name="Poznámka 8 4 4 2" xfId="34102"/>
    <cellStyle name="Poznámka 8 4 5" xfId="37893"/>
    <cellStyle name="Poznámka 8 4 6" xfId="22713"/>
    <cellStyle name="Poznámka 8 4 7" xfId="45551"/>
    <cellStyle name="Poznámka 8 4 8" xfId="45552"/>
    <cellStyle name="Poznámka 8 4 9" xfId="49347"/>
    <cellStyle name="Poznámka 8 5" xfId="8038"/>
    <cellStyle name="Poznámka 8 5 2" xfId="23254"/>
    <cellStyle name="Poznámka 8 6" xfId="15113"/>
    <cellStyle name="Poznámka 8 6 2" xfId="30301"/>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12" xfId="49348"/>
    <cellStyle name="Poznámka 9 2" xfId="7325"/>
    <cellStyle name="Poznámka 9 2 2" xfId="10983"/>
    <cellStyle name="Poznámka 9 2 2 2" xfId="26199"/>
    <cellStyle name="Poznámka 9 2 3" xfId="15118"/>
    <cellStyle name="Poznámka 9 2 3 2" xfId="30306"/>
    <cellStyle name="Poznámka 9 2 4" xfId="18923"/>
    <cellStyle name="Poznámka 9 2 4 2" xfId="34104"/>
    <cellStyle name="Poznámka 9 2 5" xfId="37895"/>
    <cellStyle name="Poznámka 9 2 6" xfId="22715"/>
    <cellStyle name="Poznámka 9 2 7" xfId="45555"/>
    <cellStyle name="Poznámka 9 2 8" xfId="45556"/>
    <cellStyle name="Poznámka 9 2 9" xfId="49349"/>
    <cellStyle name="Poznámka 9 3" xfId="7326"/>
    <cellStyle name="Poznámka 9 3 2" xfId="10984"/>
    <cellStyle name="Poznámka 9 3 2 2" xfId="26200"/>
    <cellStyle name="Poznámka 9 3 3" xfId="15119"/>
    <cellStyle name="Poznámka 9 3 3 2" xfId="30307"/>
    <cellStyle name="Poznámka 9 3 4" xfId="18924"/>
    <cellStyle name="Poznámka 9 3 4 2" xfId="34105"/>
    <cellStyle name="Poznámka 9 3 5" xfId="37896"/>
    <cellStyle name="Poznámka 9 3 6" xfId="22716"/>
    <cellStyle name="Poznámka 9 3 7" xfId="45557"/>
    <cellStyle name="Poznámka 9 3 8" xfId="45558"/>
    <cellStyle name="Poznámka 9 3 9" xfId="49350"/>
    <cellStyle name="Poznámka 9 4" xfId="7327"/>
    <cellStyle name="Poznámka 9 4 2" xfId="10985"/>
    <cellStyle name="Poznámka 9 4 2 2" xfId="26201"/>
    <cellStyle name="Poznámka 9 4 3" xfId="15120"/>
    <cellStyle name="Poznámka 9 4 3 2" xfId="30308"/>
    <cellStyle name="Poznámka 9 4 4" xfId="18925"/>
    <cellStyle name="Poznámka 9 4 4 2" xfId="34106"/>
    <cellStyle name="Poznámka 9 4 5" xfId="37897"/>
    <cellStyle name="Poznámka 9 4 6" xfId="22717"/>
    <cellStyle name="Poznámka 9 4 7" xfId="45559"/>
    <cellStyle name="Poznámka 9 4 8" xfId="45560"/>
    <cellStyle name="Poznámka 9 4 9" xfId="49351"/>
    <cellStyle name="Poznámka 9 5" xfId="7969"/>
    <cellStyle name="Poznámka 9 5 2" xfId="23186"/>
    <cellStyle name="Poznámka 9 6" xfId="15117"/>
    <cellStyle name="Poznámka 9 6 2" xfId="30305"/>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2" xfId="68"/>
    <cellStyle name="Propojená buňka 3" xfId="195"/>
    <cellStyle name="Propojená buňka 3 2" xfId="284"/>
    <cellStyle name="Propojená buňka 4" xfId="7334"/>
    <cellStyle name="Propojená buňka 4 2" xfId="7335"/>
    <cellStyle name="Propojená buňka 5" xfId="7336"/>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2" xfId="70"/>
    <cellStyle name="Správně 3" xfId="196"/>
    <cellStyle name="Správně 3 2" xfId="278"/>
    <cellStyle name="Správně 4" xfId="7347"/>
    <cellStyle name="Správně 4 2" xfId="7348"/>
    <cellStyle name="Správně 5" xfId="7349"/>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2" xfId="72"/>
    <cellStyle name="Text upozornění 3" xfId="197"/>
    <cellStyle name="Text upozornění 3 2" xfId="286"/>
    <cellStyle name="Text upozornění 4" xfId="7360"/>
    <cellStyle name="Text upozornění 4 2" xfId="7361"/>
    <cellStyle name="Text upozornění 5" xfId="7362"/>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2" xfId="74"/>
    <cellStyle name="Vstup 3" xfId="198"/>
    <cellStyle name="Vstup 3 2" xfId="281"/>
    <cellStyle name="Vstup 4" xfId="7373"/>
    <cellStyle name="Vstup 4 2" xfId="7374"/>
    <cellStyle name="Vstup 5" xfId="7375"/>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2" xfId="76"/>
    <cellStyle name="Výpočet 3" xfId="199"/>
    <cellStyle name="Výpočet 3 2" xfId="283"/>
    <cellStyle name="Výpočet 4" xfId="7386"/>
    <cellStyle name="Výpočet 4 2" xfId="7387"/>
    <cellStyle name="Výpočet 5" xfId="7388"/>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2" xfId="78"/>
    <cellStyle name="Výstup 3" xfId="200"/>
    <cellStyle name="Výstup 3 2" xfId="282"/>
    <cellStyle name="Výstup 4" xfId="7399"/>
    <cellStyle name="Výstup 4 2" xfId="7400"/>
    <cellStyle name="Výstup 5" xfId="7401"/>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2" xfId="80"/>
    <cellStyle name="Vysvětlující text 3" xfId="201"/>
    <cellStyle name="Vysvětlující text 3 2" xfId="288"/>
    <cellStyle name="Vysvětlující text 4" xfId="7412"/>
    <cellStyle name="Vysvětlující text 4 2" xfId="7413"/>
    <cellStyle name="Vysvětlující text 5" xfId="741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2" xfId="82"/>
    <cellStyle name="Zvýraznění 1 3" xfId="202"/>
    <cellStyle name="Zvýraznění 1 3 2" xfId="290"/>
    <cellStyle name="Zvýraznění 1 4" xfId="7425"/>
    <cellStyle name="Zvýraznění 1 4 2" xfId="7426"/>
    <cellStyle name="Zvýraznění 1 5" xfId="7427"/>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2" xfId="84"/>
    <cellStyle name="Zvýraznění 2 3" xfId="203"/>
    <cellStyle name="Zvýraznění 2 3 2" xfId="294"/>
    <cellStyle name="Zvýraznění 2 4" xfId="7438"/>
    <cellStyle name="Zvýraznění 2 4 2" xfId="7439"/>
    <cellStyle name="Zvýraznění 2 5" xfId="7440"/>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2" xfId="86"/>
    <cellStyle name="Zvýraznění 3 3" xfId="204"/>
    <cellStyle name="Zvýraznění 3 3 2" xfId="298"/>
    <cellStyle name="Zvýraznění 3 4" xfId="7451"/>
    <cellStyle name="Zvýraznění 3 4 2" xfId="7452"/>
    <cellStyle name="Zvýraznění 3 5" xfId="7453"/>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2" xfId="88"/>
    <cellStyle name="Zvýraznění 4 3" xfId="205"/>
    <cellStyle name="Zvýraznění 4 3 2" xfId="302"/>
    <cellStyle name="Zvýraznění 4 4" xfId="7464"/>
    <cellStyle name="Zvýraznění 4 4 2" xfId="7465"/>
    <cellStyle name="Zvýraznění 4 5" xfId="7466"/>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2" xfId="90"/>
    <cellStyle name="Zvýraznění 5 3" xfId="206"/>
    <cellStyle name="Zvýraznění 5 3 2" xfId="306"/>
    <cellStyle name="Zvýraznění 5 4" xfId="7477"/>
    <cellStyle name="Zvýraznění 5 4 2" xfId="7478"/>
    <cellStyle name="Zvýraznění 5 5" xfId="7479"/>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2" xfId="92"/>
    <cellStyle name="Zvýraznění 6 3" xfId="207"/>
    <cellStyle name="Zvýraznění 6 3 2" xfId="310"/>
    <cellStyle name="Zvýraznění 6 4" xfId="7490"/>
    <cellStyle name="Zvýraznění 6 4 2" xfId="7491"/>
    <cellStyle name="Zvýraznění 6 5" xfId="7492"/>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66FF"/>
      <color rgb="FFFFFF66"/>
      <color rgb="FFFFCC00"/>
      <color rgb="FFFF9900"/>
      <color rgb="FFCC3300"/>
      <color rgb="FF993300"/>
      <color rgb="FFFFFFCC"/>
      <color rgb="FFFF0000"/>
      <color rgb="FFE10000"/>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0.xml.rels><?xml version="1.0" encoding="UTF-8" standalone="yes"?>
<Relationships xmlns="http://schemas.openxmlformats.org/package/2006/relationships"><Relationship Id="rId2" Type="http://schemas.openxmlformats.org/officeDocument/2006/relationships/chartUserShapes" Target="../drawings/drawing152.xml"/><Relationship Id="rId1" Type="http://schemas.openxmlformats.org/officeDocument/2006/relationships/themeOverride" Target="../theme/themeOverride1.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36.xml.rels><?xml version="1.0" encoding="UTF-8" standalone="yes"?>
<Relationships xmlns="http://schemas.openxmlformats.org/package/2006/relationships"><Relationship Id="rId2" Type="http://schemas.openxmlformats.org/officeDocument/2006/relationships/chartUserShapes" Target="../drawings/drawing157.xml"/><Relationship Id="rId1" Type="http://schemas.openxmlformats.org/officeDocument/2006/relationships/themeOverride" Target="../theme/themeOverride2.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42.xml.rels><?xml version="1.0" encoding="UTF-8" standalone="yes"?>
<Relationships xmlns="http://schemas.openxmlformats.org/package/2006/relationships"><Relationship Id="rId2" Type="http://schemas.openxmlformats.org/officeDocument/2006/relationships/chartUserShapes" Target="../drawings/drawing162.xml"/><Relationship Id="rId1" Type="http://schemas.openxmlformats.org/officeDocument/2006/relationships/themeOverride" Target="../theme/themeOverride3.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dle personální obsazenosti</a:t>
            </a:r>
          </a:p>
          <a:p>
            <a:pPr>
              <a:defRPr/>
            </a:pPr>
            <a:r>
              <a:rPr sz="1300"/>
              <a:t>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Graf1AC!$B$8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Graf1AC!$C$8:$F$8</c:f>
              <c:numCache>
                <c:formatCode>General</c:formatCode>
                <c:ptCount val="4"/>
                <c:pt idx="0">
                  <c:v>106</c:v>
                </c:pt>
                <c:pt idx="1">
                  <c:v>91</c:v>
                </c:pt>
                <c:pt idx="2">
                  <c:v>67</c:v>
                </c:pt>
                <c:pt idx="3">
                  <c:v>8</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krajských úřadů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Graf1AC!$L$6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4.3272483249375084E-2"/>
                  <c:y val="0"/>
                </c:manualLayout>
              </c:layout>
              <c:dLblPos val="bestFit"/>
              <c:showPercent val="1"/>
            </c:dLbl>
            <c:dLblPos val="outEnd"/>
            <c:showPercent val="1"/>
          </c:dLbls>
          <c:cat>
            <c:strRef>
              <c:f>Graf1AC!$M$3:$P$3</c:f>
              <c:strCache>
                <c:ptCount val="4"/>
                <c:pt idx="0">
                  <c:v>1</c:v>
                </c:pt>
                <c:pt idx="1">
                  <c:v>2</c:v>
                </c:pt>
                <c:pt idx="2">
                  <c:v>3 až 9</c:v>
                </c:pt>
                <c:pt idx="3">
                  <c:v>10 a více</c:v>
                </c:pt>
              </c:strCache>
            </c:strRef>
          </c:cat>
          <c:val>
            <c:numRef>
              <c:f>Graf1AC!$M$6:$P$6</c:f>
              <c:numCache>
                <c:formatCode>0</c:formatCode>
                <c:ptCount val="4"/>
                <c:pt idx="0">
                  <c:v>19088.55</c:v>
                </c:pt>
                <c:pt idx="1">
                  <c:v>3963.12</c:v>
                </c:pt>
                <c:pt idx="2">
                  <c:v>50799.490000000005</c:v>
                </c:pt>
                <c:pt idx="3">
                  <c:v>496.15</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Graf2!$V$3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z toho se ZOZ</c:v>
                </c:pt>
                <c:pt idx="1">
                  <c:v>z toho bez ZOZ</c:v>
                </c:pt>
              </c:strCache>
            </c:strRef>
          </c:cat>
          <c:val>
            <c:numRef>
              <c:f>Graf2!$V$5:$V$6</c:f>
              <c:numCache>
                <c:formatCode>0</c:formatCode>
                <c:ptCount val="2"/>
                <c:pt idx="0">
                  <c:v>166</c:v>
                </c:pt>
                <c:pt idx="1">
                  <c:v>54</c:v>
                </c:pt>
              </c:numCache>
            </c:numRef>
          </c:val>
        </c:ser>
        <c:firstSliceAng val="0"/>
      </c:pieChart>
    </c:plotArea>
    <c:legend>
      <c:legendPos val="r"/>
      <c:layout>
        <c:manualLayout>
          <c:xMode val="edge"/>
          <c:yMode val="edge"/>
          <c:x val="0.71855532621529161"/>
          <c:y val="0.68056634817052408"/>
          <c:w val="0.22802487067757307"/>
          <c:h val="0.111907933697916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Graf2!$AE$3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z toho se ZOZ</c:v>
                </c:pt>
                <c:pt idx="1">
                  <c:v>z toho bez ZOZ</c:v>
                </c:pt>
              </c:strCache>
            </c:strRef>
          </c:cat>
          <c:val>
            <c:numRef>
              <c:f>Graf2!$AE$5:$AE$6</c:f>
              <c:numCache>
                <c:formatCode>0</c:formatCode>
                <c:ptCount val="2"/>
                <c:pt idx="0">
                  <c:v>43</c:v>
                </c:pt>
                <c:pt idx="1">
                  <c:v>14</c:v>
                </c:pt>
              </c:numCache>
            </c:numRef>
          </c:val>
        </c:ser>
        <c:firstSliceAng val="0"/>
      </c:pieChart>
    </c:plotArea>
    <c:legend>
      <c:legendPos val="r"/>
      <c:layout>
        <c:manualLayout>
          <c:xMode val="edge"/>
          <c:yMode val="edge"/>
          <c:x val="0.71855532621529161"/>
          <c:y val="0.68056634817052408"/>
          <c:w val="0.22802487067757307"/>
          <c:h val="0.111907933697916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MD, ÚCL, DÚ</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Graf2!$AN$3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Graf2!$AL$5:$AL$6</c:f>
              <c:strCache>
                <c:ptCount val="2"/>
                <c:pt idx="0">
                  <c:v>z toho se ZOZ</c:v>
                </c:pt>
                <c:pt idx="1">
                  <c:v>z toho bez ZOZ</c:v>
                </c:pt>
              </c:strCache>
            </c:strRef>
          </c:cat>
          <c:val>
            <c:numRef>
              <c:f>Graf2!$AN$5:$AN$6</c:f>
              <c:numCache>
                <c:formatCode>0</c:formatCode>
                <c:ptCount val="2"/>
                <c:pt idx="0">
                  <c:v>2</c:v>
                </c:pt>
                <c:pt idx="1">
                  <c:v>51</c:v>
                </c:pt>
              </c:numCache>
            </c:numRef>
          </c:val>
        </c:ser>
        <c:firstSliceAng val="0"/>
      </c:pieChart>
    </c:plotArea>
    <c:legend>
      <c:legendPos val="r"/>
      <c:layout>
        <c:manualLayout>
          <c:xMode val="edge"/>
          <c:yMode val="edge"/>
          <c:x val="0.71855532621529161"/>
          <c:y val="0.68056634817052408"/>
          <c:w val="0.22802487067757307"/>
          <c:h val="0.111907933697916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Graf2!$D$3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Graf2!$D$5:$D$6</c:f>
              <c:numCache>
                <c:formatCode>0</c:formatCode>
                <c:ptCount val="2"/>
                <c:pt idx="0">
                  <c:v>562</c:v>
                </c:pt>
                <c:pt idx="1">
                  <c:v>378</c:v>
                </c:pt>
              </c:numCache>
            </c:numRef>
          </c:val>
        </c:ser>
        <c:firstSliceAng val="0"/>
      </c:pieChart>
    </c:plotArea>
    <c:legend>
      <c:legendPos val="r"/>
      <c:layout>
        <c:manualLayout>
          <c:xMode val="edge"/>
          <c:yMode val="edge"/>
          <c:x val="0.71855532621529161"/>
          <c:y val="0.68056634817052408"/>
          <c:w val="0.22802487067757307"/>
          <c:h val="0.111907933697916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Graf2!$N$3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Graf2!$N$5:$N$6</c:f>
              <c:numCache>
                <c:formatCode>0</c:formatCode>
                <c:ptCount val="2"/>
                <c:pt idx="0">
                  <c:v>351</c:v>
                </c:pt>
                <c:pt idx="1">
                  <c:v>213</c:v>
                </c:pt>
              </c:numCache>
            </c:numRef>
          </c:val>
        </c:ser>
        <c:firstSliceAng val="0"/>
      </c:pieChart>
    </c:plotArea>
    <c:legend>
      <c:legendPos val="r"/>
      <c:layout>
        <c:manualLayout>
          <c:xMode val="edge"/>
          <c:yMode val="edge"/>
          <c:x val="0.71855532621529161"/>
          <c:y val="0.68056634817052397"/>
          <c:w val="0.22802487067757307"/>
          <c:h val="0.111907933697916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Graf2!$W$3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z toho se ZOZ</c:v>
                </c:pt>
                <c:pt idx="1">
                  <c:v>z toho bez ZOZ</c:v>
                </c:pt>
              </c:strCache>
            </c:strRef>
          </c:cat>
          <c:val>
            <c:numRef>
              <c:f>Graf2!$W$5:$W$6</c:f>
              <c:numCache>
                <c:formatCode>0</c:formatCode>
                <c:ptCount val="2"/>
                <c:pt idx="0">
                  <c:v>185</c:v>
                </c:pt>
                <c:pt idx="1">
                  <c:v>57</c:v>
                </c:pt>
              </c:numCache>
            </c:numRef>
          </c:val>
        </c:ser>
        <c:firstSliceAng val="0"/>
      </c:pieChart>
    </c:plotArea>
    <c:legend>
      <c:legendPos val="r"/>
      <c:layout>
        <c:manualLayout>
          <c:xMode val="edge"/>
          <c:yMode val="edge"/>
          <c:x val="0.71855532621529161"/>
          <c:y val="0.68056634817052397"/>
          <c:w val="0.22802487067757307"/>
          <c:h val="0.111907933697916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Graf2!$AF$3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z toho se ZOZ</c:v>
                </c:pt>
                <c:pt idx="1">
                  <c:v>z toho bez ZOZ</c:v>
                </c:pt>
              </c:strCache>
            </c:strRef>
          </c:cat>
          <c:val>
            <c:numRef>
              <c:f>Graf2!$AF$5:$AF$6</c:f>
              <c:numCache>
                <c:formatCode>0</c:formatCode>
                <c:ptCount val="2"/>
                <c:pt idx="0">
                  <c:v>45</c:v>
                </c:pt>
                <c:pt idx="1">
                  <c:v>16</c:v>
                </c:pt>
              </c:numCache>
            </c:numRef>
          </c:val>
        </c:ser>
        <c:firstSliceAng val="0"/>
      </c:pieChart>
    </c:plotArea>
    <c:legend>
      <c:legendPos val="r"/>
      <c:layout>
        <c:manualLayout>
          <c:xMode val="edge"/>
          <c:yMode val="edge"/>
          <c:x val="0.71855532621529161"/>
          <c:y val="0.68056634817052397"/>
          <c:w val="0.22802487067757307"/>
          <c:h val="0.111907933697916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MD, ÚCL, DÚ</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Graf2!$AO$3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Graf2!$AL$5:$AL$6</c:f>
              <c:strCache>
                <c:ptCount val="2"/>
                <c:pt idx="0">
                  <c:v>z toho se ZOZ</c:v>
                </c:pt>
                <c:pt idx="1">
                  <c:v>z toho bez ZOZ</c:v>
                </c:pt>
              </c:strCache>
            </c:strRef>
          </c:cat>
          <c:val>
            <c:numRef>
              <c:f>Graf2!$AO$5:$AO$6</c:f>
              <c:numCache>
                <c:formatCode>0</c:formatCode>
                <c:ptCount val="2"/>
                <c:pt idx="0">
                  <c:v>0</c:v>
                </c:pt>
                <c:pt idx="1">
                  <c:v>48</c:v>
                </c:pt>
              </c:numCache>
            </c:numRef>
          </c:val>
        </c:ser>
        <c:firstSliceAng val="0"/>
      </c:pieChart>
    </c:plotArea>
    <c:legend>
      <c:legendPos val="r"/>
      <c:layout>
        <c:manualLayout>
          <c:xMode val="edge"/>
          <c:yMode val="edge"/>
          <c:x val="0.71855532621529161"/>
          <c:y val="0.68056634817052397"/>
          <c:w val="0.22802487067757307"/>
          <c:h val="0.111907933697916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Graf2!$E$3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Graf2!$E$5:$E$6</c:f>
              <c:numCache>
                <c:formatCode>0</c:formatCode>
                <c:ptCount val="2"/>
                <c:pt idx="0">
                  <c:v>581</c:v>
                </c:pt>
                <c:pt idx="1">
                  <c:v>334</c:v>
                </c:pt>
              </c:numCache>
            </c:numRef>
          </c:val>
        </c:ser>
        <c:firstSliceAng val="0"/>
      </c:pieChart>
    </c:plotArea>
    <c:legend>
      <c:legendPos val="r"/>
      <c:layout>
        <c:manualLayout>
          <c:xMode val="edge"/>
          <c:yMode val="edge"/>
          <c:x val="0.71855532621529161"/>
          <c:y val="0.68056634817052397"/>
          <c:w val="0.22802487067757307"/>
          <c:h val="0.111907933697916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obce III. typu</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Graf3!$L$3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276</c:v>
                </c:pt>
                <c:pt idx="1">
                  <c:v>44</c:v>
                </c:pt>
                <c:pt idx="2">
                  <c:v>170</c:v>
                </c:pt>
              </c:numCache>
            </c:numRef>
          </c:val>
        </c:ser>
        <c:firstSliceAng val="0"/>
      </c:pieChart>
    </c:plotArea>
    <c:legend>
      <c:legendPos val="r"/>
      <c:layout>
        <c:manualLayout>
          <c:xMode val="edge"/>
          <c:yMode val="edge"/>
          <c:x val="0.6559878459832067"/>
          <c:y val="0.65811546421432665"/>
          <c:w val="0.32511230454897388"/>
          <c:h val="0.2883077362109557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a:t>
            </a:r>
            <a:br>
              <a:rPr lang="en-US" sz="1300"/>
            </a:br>
            <a:r>
              <a:rPr lang="en-US" sz="1300"/>
              <a:t>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64070823671314237"/>
          <c:h val="0.72686737414195657"/>
        </c:manualLayout>
      </c:layout>
      <c:barChart>
        <c:barDir val="col"/>
        <c:grouping val="percentStacked"/>
        <c:ser>
          <c:idx val="0"/>
          <c:order val="0"/>
          <c:tx>
            <c:strRef>
              <c:f>Graf1AC!$P$3</c:f>
              <c:strCache>
                <c:ptCount val="1"/>
                <c:pt idx="0">
                  <c:v>10 a více</c:v>
                </c:pt>
              </c:strCache>
            </c:strRef>
          </c:tx>
          <c:spPr>
            <a:solidFill>
              <a:srgbClr val="FFFF66"/>
            </a:solidFill>
          </c:spPr>
          <c:dLbls>
            <c:dLbl>
              <c:idx val="2"/>
              <c:layout>
                <c:manualLayout>
                  <c:x val="1.2974050876667861E-2"/>
                  <c:y val="-6.6088384628153994E-3"/>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Graf1AC!$P$4:$P$8</c:f>
              <c:numCache>
                <c:formatCode>0</c:formatCode>
                <c:ptCount val="5"/>
                <c:pt idx="0">
                  <c:v>88.19</c:v>
                </c:pt>
                <c:pt idx="1">
                  <c:v>128.37</c:v>
                </c:pt>
                <c:pt idx="2">
                  <c:v>496.15</c:v>
                </c:pt>
                <c:pt idx="3">
                  <c:v>78866.2</c:v>
                </c:pt>
                <c:pt idx="4">
                  <c:v>79578.909999999974</c:v>
                </c:pt>
              </c:numCache>
            </c:numRef>
          </c:val>
        </c:ser>
        <c:ser>
          <c:idx val="1"/>
          <c:order val="1"/>
          <c:tx>
            <c:strRef>
              <c:f>Graf1AC!$O$3</c:f>
              <c:strCache>
                <c:ptCount val="1"/>
                <c:pt idx="0">
                  <c:v>3 až 9</c:v>
                </c:pt>
              </c:strCache>
            </c:strRef>
          </c:tx>
          <c:spPr>
            <a:solidFill>
              <a:srgbClr val="FFCC00"/>
            </a:solidFill>
          </c:spPr>
          <c:dLbls>
            <c:dLbl>
              <c:idx val="2"/>
              <c:layout>
                <c:manualLayout>
                  <c:x val="-2.1623418127780149E-3"/>
                  <c:y val="9.9132576942231546E-3"/>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Graf1AC!$O$4:$O$8</c:f>
              <c:numCache>
                <c:formatCode>0</c:formatCode>
                <c:ptCount val="5"/>
                <c:pt idx="0">
                  <c:v>21517.680000000008</c:v>
                </c:pt>
                <c:pt idx="1">
                  <c:v>186.76</c:v>
                </c:pt>
                <c:pt idx="2">
                  <c:v>50799.490000000005</c:v>
                </c:pt>
                <c:pt idx="3">
                  <c:v>78866.2</c:v>
                </c:pt>
                <c:pt idx="4">
                  <c:v>151370.12999999998</c:v>
                </c:pt>
              </c:numCache>
            </c:numRef>
          </c:val>
        </c:ser>
        <c:ser>
          <c:idx val="2"/>
          <c:order val="2"/>
          <c:tx>
            <c:strRef>
              <c:f>Graf1AC!$N$3</c:f>
              <c:strCache>
                <c:ptCount val="1"/>
                <c:pt idx="0">
                  <c:v>2</c:v>
                </c:pt>
              </c:strCache>
            </c:strRef>
          </c:tx>
          <c:spPr>
            <a:solidFill>
              <a:srgbClr val="FF9900"/>
            </a:solidFill>
          </c:spPr>
          <c:dLbls>
            <c:dLbl>
              <c:idx val="2"/>
              <c:layout>
                <c:manualLayout>
                  <c:x val="0"/>
                  <c:y val="1.9826515388446424E-2"/>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Graf1AC!$N$4:$N$8</c:f>
              <c:numCache>
                <c:formatCode>0</c:formatCode>
                <c:ptCount val="5"/>
                <c:pt idx="0">
                  <c:v>28687.609999999993</c:v>
                </c:pt>
                <c:pt idx="1">
                  <c:v>133.01</c:v>
                </c:pt>
                <c:pt idx="2">
                  <c:v>3963.12</c:v>
                </c:pt>
                <c:pt idx="3">
                  <c:v>0</c:v>
                </c:pt>
                <c:pt idx="4">
                  <c:v>32783.74</c:v>
                </c:pt>
              </c:numCache>
            </c:numRef>
          </c:val>
        </c:ser>
        <c:ser>
          <c:idx val="3"/>
          <c:order val="3"/>
          <c:tx>
            <c:strRef>
              <c:f>Graf1AC!$M$3</c:f>
              <c:strCache>
                <c:ptCount val="1"/>
                <c:pt idx="0">
                  <c:v>1</c:v>
                </c:pt>
              </c:strCache>
            </c:strRef>
          </c:tx>
          <c:spPr>
            <a:solidFill>
              <a:srgbClr val="CC3300"/>
            </a:solidFill>
          </c:spPr>
          <c:dLbls>
            <c:dLbl>
              <c:idx val="2"/>
              <c:layout>
                <c:manualLayout>
                  <c:x val="-1.0713755120232621E-4"/>
                  <c:y val="-1.6522096157038493E-2"/>
                </c:manualLayout>
              </c:layout>
              <c:showVal val="1"/>
            </c:dLbl>
            <c:dLbl>
              <c:idx val="3"/>
              <c:layout>
                <c:manualLayout>
                  <c:x val="1.5482732292361903E-2"/>
                  <c:y val="0"/>
                </c:manualLayout>
              </c:layout>
              <c:showVal val="1"/>
            </c:dLbl>
            <c:showVal val="1"/>
          </c:dLbls>
          <c:cat>
            <c:strRef>
              <c:f>Graf1AC!$L$4:$L$8</c:f>
              <c:strCache>
                <c:ptCount val="5"/>
                <c:pt idx="0">
                  <c:v>Obce III. typu</c:v>
                </c:pt>
                <c:pt idx="1">
                  <c:v>ÚČSM</c:v>
                </c:pt>
                <c:pt idx="2">
                  <c:v>KÚ</c:v>
                </c:pt>
                <c:pt idx="3">
                  <c:v>MD, ÚCL, DÚ</c:v>
                </c:pt>
                <c:pt idx="4">
                  <c:v>ČR</c:v>
                </c:pt>
              </c:strCache>
            </c:strRef>
          </c:cat>
          <c:val>
            <c:numRef>
              <c:f>Graf1AC!$M$4:$M$8</c:f>
              <c:numCache>
                <c:formatCode>0</c:formatCode>
                <c:ptCount val="5"/>
                <c:pt idx="0">
                  <c:v>23569.689999999995</c:v>
                </c:pt>
                <c:pt idx="1">
                  <c:v>405.62</c:v>
                </c:pt>
                <c:pt idx="2">
                  <c:v>19088.55</c:v>
                </c:pt>
                <c:pt idx="3">
                  <c:v>0</c:v>
                </c:pt>
                <c:pt idx="4">
                  <c:v>43063.859999999986</c:v>
                </c:pt>
              </c:numCache>
            </c:numRef>
          </c:val>
        </c:ser>
        <c:gapWidth val="100"/>
        <c:overlap val="100"/>
        <c:axId val="96657792"/>
        <c:axId val="96643712"/>
      </c:barChart>
      <c:valAx>
        <c:axId val="96643712"/>
        <c:scaling>
          <c:orientation val="minMax"/>
        </c:scaling>
        <c:axPos val="l"/>
        <c:majorGridlines/>
        <c:numFmt formatCode="0%" sourceLinked="1"/>
        <c:tickLblPos val="nextTo"/>
        <c:crossAx val="96657792"/>
        <c:crosses val="autoZero"/>
        <c:crossBetween val="between"/>
      </c:valAx>
      <c:catAx>
        <c:axId val="96657792"/>
        <c:scaling>
          <c:orientation val="minMax"/>
        </c:scaling>
        <c:axPos val="b"/>
        <c:tickLblPos val="nextTo"/>
        <c:crossAx val="96643712"/>
        <c:crosses val="autoZero"/>
        <c:auto val="1"/>
        <c:lblAlgn val="ctr"/>
        <c:lblOffset val="100"/>
      </c:catAx>
    </c:plotArea>
    <c:legend>
      <c:legendPos val="r"/>
      <c:layout>
        <c:manualLayout>
          <c:xMode val="edge"/>
          <c:yMode val="edge"/>
          <c:x val="0.7832802453091422"/>
          <c:y val="0.67271913113029058"/>
          <c:w val="0.11315988414069585"/>
          <c:h val="0.239014107008024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Graf3!$U$3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108</c:v>
                </c:pt>
                <c:pt idx="1">
                  <c:v>13</c:v>
                </c:pt>
                <c:pt idx="2">
                  <c:v>107</c:v>
                </c:pt>
              </c:numCache>
            </c:numRef>
          </c:val>
        </c:ser>
        <c:firstSliceAng val="0"/>
      </c:pieChart>
    </c:plotArea>
    <c:legend>
      <c:legendPos val="r"/>
      <c:layout>
        <c:manualLayout>
          <c:xMode val="edge"/>
          <c:yMode val="edge"/>
          <c:x val="0.6516728506439235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krajské úřady</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Graf3!$AD$3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2</c:v>
                </c:pt>
                <c:pt idx="2">
                  <c:v>49</c:v>
                </c:pt>
              </c:numCache>
            </c:numRef>
          </c:val>
        </c:ser>
        <c:firstSliceAng val="0"/>
      </c:pieChart>
    </c:plotArea>
    <c:legend>
      <c:legendPos val="r"/>
      <c:layout>
        <c:manualLayout>
          <c:xMode val="edge"/>
          <c:yMode val="edge"/>
          <c:x val="0.640885362295680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MD, ÚCL, DÚ</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Graf3!$AM$3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Graf3!$AL$4:$AL$6</c:f>
              <c:strCache>
                <c:ptCount val="3"/>
                <c:pt idx="0">
                  <c:v>střední s maturitou a vyšší odborné</c:v>
                </c:pt>
                <c:pt idx="1">
                  <c:v>bakalářské</c:v>
                </c:pt>
                <c:pt idx="2">
                  <c:v>magisterské vč. doktorandského</c:v>
                </c:pt>
              </c:strCache>
            </c:strRef>
          </c:cat>
          <c:val>
            <c:numRef>
              <c:f>Graf3!$AM$4:$AM$6</c:f>
              <c:numCache>
                <c:formatCode>General</c:formatCode>
                <c:ptCount val="3"/>
                <c:pt idx="0">
                  <c:v>6</c:v>
                </c:pt>
                <c:pt idx="1">
                  <c:v>0</c:v>
                </c:pt>
                <c:pt idx="2">
                  <c:v>41</c:v>
                </c:pt>
              </c:numCache>
            </c:numRef>
          </c:val>
        </c:ser>
        <c:firstSliceAng val="0"/>
      </c:pieChart>
    </c:plotArea>
    <c:legend>
      <c:legendPos val="r"/>
      <c:layout>
        <c:manualLayout>
          <c:xMode val="edge"/>
          <c:yMode val="edge"/>
          <c:x val="0.640885362295680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Graf3!$C$3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399</c:v>
                </c:pt>
                <c:pt idx="1">
                  <c:v>59</c:v>
                </c:pt>
                <c:pt idx="2">
                  <c:v>326</c:v>
                </c:pt>
              </c:numCache>
            </c:numRef>
          </c:val>
        </c:ser>
        <c:firstSliceAng val="0"/>
      </c:pieChart>
    </c:plotArea>
    <c:legend>
      <c:legendPos val="r"/>
      <c:layout>
        <c:manualLayout>
          <c:xMode val="edge"/>
          <c:yMode val="edge"/>
          <c:x val="0.640885362295680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2013 - ČR</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Graf3!$B$4</c:f>
              <c:strCache>
                <c:ptCount val="1"/>
                <c:pt idx="0">
                  <c:v>střední s maturitou a vyšší odborné</c:v>
                </c:pt>
              </c:strCache>
            </c:strRef>
          </c:tx>
          <c:spPr>
            <a:solidFill>
              <a:srgbClr val="CC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Graf3!$C$3:$E$3</c:f>
              <c:numCache>
                <c:formatCode>General</c:formatCode>
                <c:ptCount val="3"/>
                <c:pt idx="0">
                  <c:v>2011</c:v>
                </c:pt>
                <c:pt idx="1">
                  <c:v>2012</c:v>
                </c:pt>
                <c:pt idx="2">
                  <c:v>2013</c:v>
                </c:pt>
              </c:numCache>
            </c:numRef>
          </c:cat>
          <c:val>
            <c:numRef>
              <c:f>Graf3!$C$4:$E$4</c:f>
              <c:numCache>
                <c:formatCode>General</c:formatCode>
                <c:ptCount val="3"/>
                <c:pt idx="0">
                  <c:v>399</c:v>
                </c:pt>
                <c:pt idx="1">
                  <c:v>299</c:v>
                </c:pt>
                <c:pt idx="2">
                  <c:v>303</c:v>
                </c:pt>
              </c:numCache>
            </c:numRef>
          </c:val>
        </c:ser>
        <c:ser>
          <c:idx val="2"/>
          <c:order val="1"/>
          <c:tx>
            <c:strRef>
              <c:f>Graf3!$B$5</c:f>
              <c:strCache>
                <c:ptCount val="1"/>
                <c:pt idx="0">
                  <c:v>bakalářské</c:v>
                </c:pt>
              </c:strCache>
            </c:strRef>
          </c:tx>
          <c:spPr>
            <a:solidFill>
              <a:srgbClr val="FF99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Graf3!$C$3:$E$3</c:f>
              <c:numCache>
                <c:formatCode>General</c:formatCode>
                <c:ptCount val="3"/>
                <c:pt idx="0">
                  <c:v>2011</c:v>
                </c:pt>
                <c:pt idx="1">
                  <c:v>2012</c:v>
                </c:pt>
                <c:pt idx="2">
                  <c:v>2013</c:v>
                </c:pt>
              </c:numCache>
            </c:numRef>
          </c:cat>
          <c:val>
            <c:numRef>
              <c:f>Graf3!$C$5:$E$5</c:f>
              <c:numCache>
                <c:formatCode>General</c:formatCode>
                <c:ptCount val="3"/>
                <c:pt idx="0">
                  <c:v>59</c:v>
                </c:pt>
                <c:pt idx="1">
                  <c:v>52</c:v>
                </c:pt>
                <c:pt idx="2">
                  <c:v>57</c:v>
                </c:pt>
              </c:numCache>
            </c:numRef>
          </c:val>
        </c:ser>
        <c:ser>
          <c:idx val="1"/>
          <c:order val="2"/>
          <c:tx>
            <c:strRef>
              <c:f>Graf3!$B$6</c:f>
              <c:strCache>
                <c:ptCount val="1"/>
                <c:pt idx="0">
                  <c:v>magisterské vč. doktorandského</c:v>
                </c:pt>
              </c:strCache>
            </c:strRef>
          </c:tx>
          <c:spPr>
            <a:solidFill>
              <a:srgbClr val="FFCC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Graf3!$C$3:$E$3</c:f>
              <c:numCache>
                <c:formatCode>General</c:formatCode>
                <c:ptCount val="3"/>
                <c:pt idx="0">
                  <c:v>2011</c:v>
                </c:pt>
                <c:pt idx="1">
                  <c:v>2012</c:v>
                </c:pt>
                <c:pt idx="2">
                  <c:v>2013</c:v>
                </c:pt>
              </c:numCache>
            </c:numRef>
          </c:cat>
          <c:val>
            <c:numRef>
              <c:f>Graf3!$C$6:$E$6</c:f>
              <c:numCache>
                <c:formatCode>General</c:formatCode>
                <c:ptCount val="3"/>
                <c:pt idx="0">
                  <c:v>326</c:v>
                </c:pt>
                <c:pt idx="1">
                  <c:v>352</c:v>
                </c:pt>
                <c:pt idx="2">
                  <c:v>370</c:v>
                </c:pt>
              </c:numCache>
            </c:numRef>
          </c:val>
        </c:ser>
        <c:gapWidth val="100"/>
        <c:axId val="101547008"/>
        <c:axId val="101545472"/>
      </c:barChart>
      <c:valAx>
        <c:axId val="101545472"/>
        <c:scaling>
          <c:orientation val="minMax"/>
        </c:scaling>
        <c:axPos val="l"/>
        <c:majorGridlines/>
        <c:numFmt formatCode="General" sourceLinked="1"/>
        <c:tickLblPos val="nextTo"/>
        <c:crossAx val="101547008"/>
        <c:crosses val="autoZero"/>
        <c:crossBetween val="between"/>
      </c:valAx>
      <c:catAx>
        <c:axId val="101547008"/>
        <c:scaling>
          <c:orientation val="minMax"/>
        </c:scaling>
        <c:axPos val="b"/>
        <c:numFmt formatCode="General" sourceLinked="1"/>
        <c:tickLblPos val="nextTo"/>
        <c:crossAx val="101545472"/>
        <c:crosses val="autoZero"/>
        <c:auto val="1"/>
        <c:lblAlgn val="ctr"/>
        <c:lblOffset val="100"/>
      </c:catAx>
    </c:plotArea>
    <c:legend>
      <c:legendPos val="r"/>
      <c:layout>
        <c:manualLayout>
          <c:xMode val="edge"/>
          <c:yMode val="edge"/>
          <c:x val="0.7832802453091422"/>
          <c:y val="0.54004909834032533"/>
          <c:w val="0.18867228975018899"/>
          <c:h val="0.3725759653177767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2013 </a:t>
            </a:r>
          </a:p>
          <a:p>
            <a:pPr>
              <a:defRPr/>
            </a:pPr>
            <a:r>
              <a:rPr lang="en-US" sz="1300"/>
              <a:t>- obce III. typu</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Graf3!$K$4</c:f>
              <c:strCache>
                <c:ptCount val="1"/>
                <c:pt idx="0">
                  <c:v>střední s maturitou a vyšší odborné</c:v>
                </c:pt>
              </c:strCache>
            </c:strRef>
          </c:tx>
          <c:spPr>
            <a:solidFill>
              <a:srgbClr val="CC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Graf3!$L$3:$N$3</c:f>
              <c:numCache>
                <c:formatCode>General</c:formatCode>
                <c:ptCount val="3"/>
                <c:pt idx="0">
                  <c:v>2011</c:v>
                </c:pt>
                <c:pt idx="1">
                  <c:v>2012</c:v>
                </c:pt>
                <c:pt idx="2">
                  <c:v>2013</c:v>
                </c:pt>
              </c:numCache>
            </c:numRef>
          </c:cat>
          <c:val>
            <c:numRef>
              <c:f>Graf3!$L$4:$N$4</c:f>
              <c:numCache>
                <c:formatCode>General</c:formatCode>
                <c:ptCount val="3"/>
                <c:pt idx="0">
                  <c:v>276</c:v>
                </c:pt>
                <c:pt idx="1">
                  <c:v>200</c:v>
                </c:pt>
                <c:pt idx="2">
                  <c:v>207</c:v>
                </c:pt>
              </c:numCache>
            </c:numRef>
          </c:val>
        </c:ser>
        <c:ser>
          <c:idx val="2"/>
          <c:order val="1"/>
          <c:tx>
            <c:strRef>
              <c:f>Graf3!$K$5</c:f>
              <c:strCache>
                <c:ptCount val="1"/>
                <c:pt idx="0">
                  <c:v>bakalářské</c:v>
                </c:pt>
              </c:strCache>
            </c:strRef>
          </c:tx>
          <c:spPr>
            <a:solidFill>
              <a:srgbClr val="FF99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Graf3!$L$3:$N$3</c:f>
              <c:numCache>
                <c:formatCode>General</c:formatCode>
                <c:ptCount val="3"/>
                <c:pt idx="0">
                  <c:v>2011</c:v>
                </c:pt>
                <c:pt idx="1">
                  <c:v>2012</c:v>
                </c:pt>
                <c:pt idx="2">
                  <c:v>2013</c:v>
                </c:pt>
              </c:numCache>
            </c:numRef>
          </c:cat>
          <c:val>
            <c:numRef>
              <c:f>Graf3!$L$5:$N$5</c:f>
              <c:numCache>
                <c:formatCode>General</c:formatCode>
                <c:ptCount val="3"/>
                <c:pt idx="0">
                  <c:v>44</c:v>
                </c:pt>
                <c:pt idx="1">
                  <c:v>40</c:v>
                </c:pt>
                <c:pt idx="2">
                  <c:v>45</c:v>
                </c:pt>
              </c:numCache>
            </c:numRef>
          </c:val>
        </c:ser>
        <c:ser>
          <c:idx val="1"/>
          <c:order val="2"/>
          <c:tx>
            <c:strRef>
              <c:f>Graf3!$K$6</c:f>
              <c:strCache>
                <c:ptCount val="1"/>
                <c:pt idx="0">
                  <c:v>magisterské vč. doktorandského</c:v>
                </c:pt>
              </c:strCache>
            </c:strRef>
          </c:tx>
          <c:spPr>
            <a:solidFill>
              <a:srgbClr val="FFCC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Graf3!$L$3:$N$3</c:f>
              <c:numCache>
                <c:formatCode>General</c:formatCode>
                <c:ptCount val="3"/>
                <c:pt idx="0">
                  <c:v>2011</c:v>
                </c:pt>
                <c:pt idx="1">
                  <c:v>2012</c:v>
                </c:pt>
                <c:pt idx="2">
                  <c:v>2013</c:v>
                </c:pt>
              </c:numCache>
            </c:numRef>
          </c:cat>
          <c:val>
            <c:numRef>
              <c:f>Graf3!$L$6:$N$6</c:f>
              <c:numCache>
                <c:formatCode>General</c:formatCode>
                <c:ptCount val="3"/>
                <c:pt idx="0">
                  <c:v>170</c:v>
                </c:pt>
                <c:pt idx="1">
                  <c:v>179</c:v>
                </c:pt>
                <c:pt idx="2">
                  <c:v>172</c:v>
                </c:pt>
              </c:numCache>
            </c:numRef>
          </c:val>
        </c:ser>
        <c:gapWidth val="100"/>
        <c:axId val="101620736"/>
        <c:axId val="101619200"/>
      </c:barChart>
      <c:valAx>
        <c:axId val="101619200"/>
        <c:scaling>
          <c:orientation val="minMax"/>
        </c:scaling>
        <c:axPos val="l"/>
        <c:majorGridlines/>
        <c:numFmt formatCode="General" sourceLinked="1"/>
        <c:tickLblPos val="nextTo"/>
        <c:crossAx val="101620736"/>
        <c:crosses val="autoZero"/>
        <c:crossBetween val="between"/>
      </c:valAx>
      <c:catAx>
        <c:axId val="101620736"/>
        <c:scaling>
          <c:orientation val="minMax"/>
        </c:scaling>
        <c:axPos val="b"/>
        <c:numFmt formatCode="General" sourceLinked="1"/>
        <c:tickLblPos val="nextTo"/>
        <c:crossAx val="101619200"/>
        <c:crosses val="autoZero"/>
        <c:auto val="1"/>
        <c:lblAlgn val="ctr"/>
        <c:lblOffset val="100"/>
      </c:catAx>
    </c:plotArea>
    <c:legend>
      <c:legendPos val="r"/>
      <c:layout>
        <c:manualLayout>
          <c:xMode val="edge"/>
          <c:yMode val="edge"/>
          <c:x val="0.7832802453091422"/>
          <c:y val="0.54004909834032533"/>
          <c:w val="0.18867228975018899"/>
          <c:h val="0.3725759653177767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2013 </a:t>
            </a:r>
          </a:p>
          <a:p>
            <a:pPr>
              <a:defRPr/>
            </a:pPr>
            <a:r>
              <a:rPr lang="en-US" sz="1300"/>
              <a:t>- územně členěná statutární města</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Graf3!$T$4</c:f>
              <c:strCache>
                <c:ptCount val="1"/>
                <c:pt idx="0">
                  <c:v>střední s maturitou a vyšší odborné</c:v>
                </c:pt>
              </c:strCache>
            </c:strRef>
          </c:tx>
          <c:spPr>
            <a:solidFill>
              <a:srgbClr val="CC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Graf3!$U$3:$W$3</c:f>
              <c:numCache>
                <c:formatCode>General</c:formatCode>
                <c:ptCount val="3"/>
                <c:pt idx="0">
                  <c:v>2011</c:v>
                </c:pt>
                <c:pt idx="1">
                  <c:v>2012</c:v>
                </c:pt>
                <c:pt idx="2">
                  <c:v>2013</c:v>
                </c:pt>
              </c:numCache>
            </c:numRef>
          </c:cat>
          <c:val>
            <c:numRef>
              <c:f>Graf3!$U$4:$W$4</c:f>
              <c:numCache>
                <c:formatCode>General</c:formatCode>
                <c:ptCount val="3"/>
                <c:pt idx="0">
                  <c:v>108</c:v>
                </c:pt>
                <c:pt idx="1">
                  <c:v>84</c:v>
                </c:pt>
                <c:pt idx="2">
                  <c:v>80</c:v>
                </c:pt>
              </c:numCache>
            </c:numRef>
          </c:val>
        </c:ser>
        <c:ser>
          <c:idx val="2"/>
          <c:order val="1"/>
          <c:tx>
            <c:strRef>
              <c:f>Graf3!$T$5</c:f>
              <c:strCache>
                <c:ptCount val="1"/>
                <c:pt idx="0">
                  <c:v>bakalářské</c:v>
                </c:pt>
              </c:strCache>
            </c:strRef>
          </c:tx>
          <c:spPr>
            <a:solidFill>
              <a:srgbClr val="FF99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Graf3!$U$3:$W$3</c:f>
              <c:numCache>
                <c:formatCode>General</c:formatCode>
                <c:ptCount val="3"/>
                <c:pt idx="0">
                  <c:v>2011</c:v>
                </c:pt>
                <c:pt idx="1">
                  <c:v>2012</c:v>
                </c:pt>
                <c:pt idx="2">
                  <c:v>2013</c:v>
                </c:pt>
              </c:numCache>
            </c:numRef>
          </c:cat>
          <c:val>
            <c:numRef>
              <c:f>Graf3!$U$5:$W$5</c:f>
              <c:numCache>
                <c:formatCode>General</c:formatCode>
                <c:ptCount val="3"/>
                <c:pt idx="0">
                  <c:v>13</c:v>
                </c:pt>
                <c:pt idx="1">
                  <c:v>10</c:v>
                </c:pt>
                <c:pt idx="2">
                  <c:v>7</c:v>
                </c:pt>
              </c:numCache>
            </c:numRef>
          </c:val>
        </c:ser>
        <c:ser>
          <c:idx val="1"/>
          <c:order val="2"/>
          <c:tx>
            <c:strRef>
              <c:f>Graf3!$T$6</c:f>
              <c:strCache>
                <c:ptCount val="1"/>
                <c:pt idx="0">
                  <c:v>magisterské vč. doktorandského</c:v>
                </c:pt>
              </c:strCache>
            </c:strRef>
          </c:tx>
          <c:spPr>
            <a:solidFill>
              <a:srgbClr val="FFCC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Graf3!$U$3:$W$3</c:f>
              <c:numCache>
                <c:formatCode>General</c:formatCode>
                <c:ptCount val="3"/>
                <c:pt idx="0">
                  <c:v>2011</c:v>
                </c:pt>
                <c:pt idx="1">
                  <c:v>2012</c:v>
                </c:pt>
                <c:pt idx="2">
                  <c:v>2013</c:v>
                </c:pt>
              </c:numCache>
            </c:numRef>
          </c:cat>
          <c:val>
            <c:numRef>
              <c:f>Graf3!$U$6:$W$6</c:f>
              <c:numCache>
                <c:formatCode>General</c:formatCode>
                <c:ptCount val="3"/>
                <c:pt idx="0">
                  <c:v>107</c:v>
                </c:pt>
                <c:pt idx="1">
                  <c:v>96</c:v>
                </c:pt>
                <c:pt idx="2">
                  <c:v>123</c:v>
                </c:pt>
              </c:numCache>
            </c:numRef>
          </c:val>
        </c:ser>
        <c:gapWidth val="100"/>
        <c:axId val="101698560"/>
        <c:axId val="101697024"/>
      </c:barChart>
      <c:valAx>
        <c:axId val="101697024"/>
        <c:scaling>
          <c:orientation val="minMax"/>
        </c:scaling>
        <c:axPos val="l"/>
        <c:majorGridlines/>
        <c:numFmt formatCode="General" sourceLinked="1"/>
        <c:tickLblPos val="nextTo"/>
        <c:crossAx val="101698560"/>
        <c:crosses val="autoZero"/>
        <c:crossBetween val="between"/>
      </c:valAx>
      <c:catAx>
        <c:axId val="101698560"/>
        <c:scaling>
          <c:orientation val="minMax"/>
        </c:scaling>
        <c:axPos val="b"/>
        <c:numFmt formatCode="General" sourceLinked="1"/>
        <c:tickLblPos val="nextTo"/>
        <c:crossAx val="101697024"/>
        <c:crosses val="autoZero"/>
        <c:auto val="1"/>
        <c:lblAlgn val="ctr"/>
        <c:lblOffset val="100"/>
      </c:catAx>
    </c:plotArea>
    <c:legend>
      <c:legendPos val="r"/>
      <c:layout>
        <c:manualLayout>
          <c:xMode val="edge"/>
          <c:yMode val="edge"/>
          <c:x val="0.7832802453091422"/>
          <c:y val="0.54004909834032533"/>
          <c:w val="0.18867228975018899"/>
          <c:h val="0.3725759653177767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2013 </a:t>
            </a:r>
          </a:p>
          <a:p>
            <a:pPr>
              <a:defRPr/>
            </a:pPr>
            <a:r>
              <a:rPr lang="en-US" sz="1300"/>
              <a:t>- krajské úřady</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Graf3!$AC$4</c:f>
              <c:strCache>
                <c:ptCount val="1"/>
                <c:pt idx="0">
                  <c:v>střední s maturitou a vyšší odborné</c:v>
                </c:pt>
              </c:strCache>
            </c:strRef>
          </c:tx>
          <c:spPr>
            <a:solidFill>
              <a:srgbClr val="CC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Graf3!$AD$3:$AF$3</c:f>
              <c:numCache>
                <c:formatCode>General</c:formatCode>
                <c:ptCount val="3"/>
                <c:pt idx="0">
                  <c:v>2011</c:v>
                </c:pt>
                <c:pt idx="1">
                  <c:v>2012</c:v>
                </c:pt>
                <c:pt idx="2">
                  <c:v>2013</c:v>
                </c:pt>
              </c:numCache>
            </c:numRef>
          </c:cat>
          <c:val>
            <c:numRef>
              <c:f>Graf3!$AD$4:$AF$4</c:f>
              <c:numCache>
                <c:formatCode>General</c:formatCode>
                <c:ptCount val="3"/>
                <c:pt idx="0">
                  <c:v>9</c:v>
                </c:pt>
                <c:pt idx="1">
                  <c:v>9</c:v>
                </c:pt>
                <c:pt idx="2">
                  <c:v>9</c:v>
                </c:pt>
              </c:numCache>
            </c:numRef>
          </c:val>
        </c:ser>
        <c:ser>
          <c:idx val="2"/>
          <c:order val="1"/>
          <c:tx>
            <c:strRef>
              <c:f>Graf3!$AC$5</c:f>
              <c:strCache>
                <c:ptCount val="1"/>
                <c:pt idx="0">
                  <c:v>bakalářské</c:v>
                </c:pt>
              </c:strCache>
            </c:strRef>
          </c:tx>
          <c:spPr>
            <a:solidFill>
              <a:srgbClr val="FF99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Graf3!$AD$3:$AF$3</c:f>
              <c:numCache>
                <c:formatCode>General</c:formatCode>
                <c:ptCount val="3"/>
                <c:pt idx="0">
                  <c:v>2011</c:v>
                </c:pt>
                <c:pt idx="1">
                  <c:v>2012</c:v>
                </c:pt>
                <c:pt idx="2">
                  <c:v>2013</c:v>
                </c:pt>
              </c:numCache>
            </c:numRef>
          </c:cat>
          <c:val>
            <c:numRef>
              <c:f>Graf3!$AD$5:$AF$5</c:f>
              <c:numCache>
                <c:formatCode>General</c:formatCode>
                <c:ptCount val="3"/>
                <c:pt idx="0">
                  <c:v>2</c:v>
                </c:pt>
                <c:pt idx="1">
                  <c:v>1</c:v>
                </c:pt>
                <c:pt idx="2">
                  <c:v>5</c:v>
                </c:pt>
              </c:numCache>
            </c:numRef>
          </c:val>
        </c:ser>
        <c:ser>
          <c:idx val="1"/>
          <c:order val="2"/>
          <c:tx>
            <c:strRef>
              <c:f>Graf3!$AC$6</c:f>
              <c:strCache>
                <c:ptCount val="1"/>
                <c:pt idx="0">
                  <c:v>magisterské vč. doktorandského</c:v>
                </c:pt>
              </c:strCache>
            </c:strRef>
          </c:tx>
          <c:spPr>
            <a:solidFill>
              <a:srgbClr val="FFCC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Graf3!$AD$3:$AF$3</c:f>
              <c:numCache>
                <c:formatCode>General</c:formatCode>
                <c:ptCount val="3"/>
                <c:pt idx="0">
                  <c:v>2011</c:v>
                </c:pt>
                <c:pt idx="1">
                  <c:v>2012</c:v>
                </c:pt>
                <c:pt idx="2">
                  <c:v>2013</c:v>
                </c:pt>
              </c:numCache>
            </c:numRef>
          </c:cat>
          <c:val>
            <c:numRef>
              <c:f>Graf3!$AD$6:$AF$6</c:f>
              <c:numCache>
                <c:formatCode>General</c:formatCode>
                <c:ptCount val="3"/>
                <c:pt idx="0">
                  <c:v>49</c:v>
                </c:pt>
                <c:pt idx="1">
                  <c:v>36</c:v>
                </c:pt>
                <c:pt idx="2">
                  <c:v>38</c:v>
                </c:pt>
              </c:numCache>
            </c:numRef>
          </c:val>
        </c:ser>
        <c:gapWidth val="100"/>
        <c:axId val="101764096"/>
        <c:axId val="101762560"/>
      </c:barChart>
      <c:valAx>
        <c:axId val="101762560"/>
        <c:scaling>
          <c:orientation val="minMax"/>
        </c:scaling>
        <c:axPos val="l"/>
        <c:majorGridlines/>
        <c:numFmt formatCode="General" sourceLinked="1"/>
        <c:tickLblPos val="nextTo"/>
        <c:crossAx val="101764096"/>
        <c:crosses val="autoZero"/>
        <c:crossBetween val="between"/>
      </c:valAx>
      <c:catAx>
        <c:axId val="101764096"/>
        <c:scaling>
          <c:orientation val="minMax"/>
        </c:scaling>
        <c:axPos val="b"/>
        <c:numFmt formatCode="General" sourceLinked="1"/>
        <c:tickLblPos val="nextTo"/>
        <c:crossAx val="101762560"/>
        <c:crosses val="autoZero"/>
        <c:auto val="1"/>
        <c:lblAlgn val="ctr"/>
        <c:lblOffset val="100"/>
      </c:catAx>
    </c:plotArea>
    <c:legend>
      <c:legendPos val="r"/>
      <c:layout>
        <c:manualLayout>
          <c:xMode val="edge"/>
          <c:yMode val="edge"/>
          <c:x val="0.7832802453091422"/>
          <c:y val="0.54004909834032533"/>
          <c:w val="0.18867228975018899"/>
          <c:h val="0.3725759653177767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2013 </a:t>
            </a:r>
          </a:p>
          <a:p>
            <a:pPr>
              <a:defRPr/>
            </a:pPr>
            <a:r>
              <a:rPr lang="en-US" sz="1300"/>
              <a:t>- MD, ÚCL, DÚ</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Graf3!$AL$4</c:f>
              <c:strCache>
                <c:ptCount val="1"/>
                <c:pt idx="0">
                  <c:v>střední s maturitou a vyšší odborné</c:v>
                </c:pt>
              </c:strCache>
            </c:strRef>
          </c:tx>
          <c:spPr>
            <a:solidFill>
              <a:srgbClr val="CC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Graf3!$AM$3:$AO$3</c:f>
              <c:numCache>
                <c:formatCode>General</c:formatCode>
                <c:ptCount val="3"/>
                <c:pt idx="0">
                  <c:v>2011</c:v>
                </c:pt>
                <c:pt idx="1">
                  <c:v>2012</c:v>
                </c:pt>
                <c:pt idx="2">
                  <c:v>2013</c:v>
                </c:pt>
              </c:numCache>
            </c:numRef>
          </c:cat>
          <c:val>
            <c:numRef>
              <c:f>Graf3!$AM$4:$AO$4</c:f>
              <c:numCache>
                <c:formatCode>General</c:formatCode>
                <c:ptCount val="3"/>
                <c:pt idx="0">
                  <c:v>6</c:v>
                </c:pt>
                <c:pt idx="1">
                  <c:v>6</c:v>
                </c:pt>
                <c:pt idx="2">
                  <c:v>7</c:v>
                </c:pt>
              </c:numCache>
            </c:numRef>
          </c:val>
        </c:ser>
        <c:ser>
          <c:idx val="2"/>
          <c:order val="1"/>
          <c:tx>
            <c:strRef>
              <c:f>Graf3!$AL$5</c:f>
              <c:strCache>
                <c:ptCount val="1"/>
                <c:pt idx="0">
                  <c:v>bakalářské</c:v>
                </c:pt>
              </c:strCache>
            </c:strRef>
          </c:tx>
          <c:spPr>
            <a:solidFill>
              <a:srgbClr val="FF99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Graf3!$AM$3:$AO$3</c:f>
              <c:numCache>
                <c:formatCode>General</c:formatCode>
                <c:ptCount val="3"/>
                <c:pt idx="0">
                  <c:v>2011</c:v>
                </c:pt>
                <c:pt idx="1">
                  <c:v>2012</c:v>
                </c:pt>
                <c:pt idx="2">
                  <c:v>2013</c:v>
                </c:pt>
              </c:numCache>
            </c:numRef>
          </c:cat>
          <c:val>
            <c:numRef>
              <c:f>Graf3!$AM$5:$AO$5</c:f>
              <c:numCache>
                <c:formatCode>General</c:formatCode>
                <c:ptCount val="3"/>
                <c:pt idx="0">
                  <c:v>0</c:v>
                </c:pt>
                <c:pt idx="1">
                  <c:v>1</c:v>
                </c:pt>
                <c:pt idx="2">
                  <c:v>0</c:v>
                </c:pt>
              </c:numCache>
            </c:numRef>
          </c:val>
        </c:ser>
        <c:ser>
          <c:idx val="1"/>
          <c:order val="2"/>
          <c:tx>
            <c:strRef>
              <c:f>Graf3!$AL$6</c:f>
              <c:strCache>
                <c:ptCount val="1"/>
                <c:pt idx="0">
                  <c:v>magisterské vč. doktorandského</c:v>
                </c:pt>
              </c:strCache>
            </c:strRef>
          </c:tx>
          <c:spPr>
            <a:solidFill>
              <a:srgbClr val="FFCC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Graf3!$AM$3:$AO$3</c:f>
              <c:numCache>
                <c:formatCode>General</c:formatCode>
                <c:ptCount val="3"/>
                <c:pt idx="0">
                  <c:v>2011</c:v>
                </c:pt>
                <c:pt idx="1">
                  <c:v>2012</c:v>
                </c:pt>
                <c:pt idx="2">
                  <c:v>2013</c:v>
                </c:pt>
              </c:numCache>
            </c:numRef>
          </c:cat>
          <c:val>
            <c:numRef>
              <c:f>Graf3!$AM$6:$AO$6</c:f>
              <c:numCache>
                <c:formatCode>General</c:formatCode>
                <c:ptCount val="3"/>
                <c:pt idx="0">
                  <c:v>41</c:v>
                </c:pt>
                <c:pt idx="1">
                  <c:v>41</c:v>
                </c:pt>
                <c:pt idx="2">
                  <c:v>37</c:v>
                </c:pt>
              </c:numCache>
            </c:numRef>
          </c:val>
        </c:ser>
        <c:gapWidth val="100"/>
        <c:axId val="101821440"/>
        <c:axId val="101819904"/>
      </c:barChart>
      <c:valAx>
        <c:axId val="101819904"/>
        <c:scaling>
          <c:orientation val="minMax"/>
        </c:scaling>
        <c:axPos val="l"/>
        <c:majorGridlines/>
        <c:numFmt formatCode="General" sourceLinked="1"/>
        <c:tickLblPos val="nextTo"/>
        <c:crossAx val="101821440"/>
        <c:crosses val="autoZero"/>
        <c:crossBetween val="between"/>
      </c:valAx>
      <c:catAx>
        <c:axId val="101821440"/>
        <c:scaling>
          <c:orientation val="minMax"/>
        </c:scaling>
        <c:axPos val="b"/>
        <c:numFmt formatCode="General" sourceLinked="1"/>
        <c:tickLblPos val="nextTo"/>
        <c:crossAx val="101819904"/>
        <c:crosses val="autoZero"/>
        <c:auto val="1"/>
        <c:lblAlgn val="ctr"/>
        <c:lblOffset val="100"/>
      </c:catAx>
    </c:plotArea>
    <c:legend>
      <c:legendPos val="r"/>
      <c:layout>
        <c:manualLayout>
          <c:xMode val="edge"/>
          <c:yMode val="edge"/>
          <c:x val="0.7832802453091422"/>
          <c:y val="0.54004909834032533"/>
          <c:w val="0.18867228975018899"/>
          <c:h val="0.3725759653177767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obce III. typu</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Graf3!$M$3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200</c:v>
                </c:pt>
                <c:pt idx="1">
                  <c:v>40</c:v>
                </c:pt>
                <c:pt idx="2">
                  <c:v>179</c:v>
                </c:pt>
              </c:numCache>
            </c:numRef>
          </c:val>
        </c:ser>
        <c:firstSliceAng val="0"/>
      </c:pieChart>
    </c:plotArea>
    <c:legend>
      <c:legendPos val="r"/>
      <c:layout>
        <c:manualLayout>
          <c:xMode val="edge"/>
          <c:yMode val="edge"/>
          <c:x val="0.6559878459832067"/>
          <c:y val="0.65811546421432665"/>
          <c:w val="0.32511230454897388"/>
          <c:h val="0.28830773621095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Graf1AC!$V$8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Graf1AC!$W$8:$Z$8</c:f>
              <c:numCache>
                <c:formatCode>General</c:formatCode>
                <c:ptCount val="4"/>
                <c:pt idx="0">
                  <c:v>5131904</c:v>
                </c:pt>
                <c:pt idx="1">
                  <c:v>4288491</c:v>
                </c:pt>
                <c:pt idx="2">
                  <c:v>19824618</c:v>
                </c:pt>
                <c:pt idx="3">
                  <c:v>12247808</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Graf3!$V$3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84</c:v>
                </c:pt>
                <c:pt idx="1">
                  <c:v>10</c:v>
                </c:pt>
                <c:pt idx="2">
                  <c:v>96</c:v>
                </c:pt>
              </c:numCache>
            </c:numRef>
          </c:val>
        </c:ser>
        <c:firstSliceAng val="0"/>
      </c:pieChart>
    </c:plotArea>
    <c:legend>
      <c:legendPos val="r"/>
      <c:layout>
        <c:manualLayout>
          <c:xMode val="edge"/>
          <c:yMode val="edge"/>
          <c:x val="0.65167285064392377"/>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krajské úřady</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Graf3!$AE$3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9</c:v>
                </c:pt>
                <c:pt idx="1">
                  <c:v>1</c:v>
                </c:pt>
                <c:pt idx="2">
                  <c:v>36</c:v>
                </c:pt>
              </c:numCache>
            </c:numRef>
          </c:val>
        </c:ser>
        <c:firstSliceAng val="0"/>
      </c:pieChart>
    </c:plotArea>
    <c:legend>
      <c:legendPos val="r"/>
      <c:layout>
        <c:manualLayout>
          <c:xMode val="edge"/>
          <c:yMode val="edge"/>
          <c:x val="0.640885362295680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MD, ÚCL, DÚ</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Graf3!$AN$3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Graf3!$AL$4:$AL$6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6</c:v>
                </c:pt>
                <c:pt idx="1">
                  <c:v>1</c:v>
                </c:pt>
                <c:pt idx="2">
                  <c:v>41</c:v>
                </c:pt>
              </c:numCache>
            </c:numRef>
          </c:val>
        </c:ser>
        <c:firstSliceAng val="0"/>
      </c:pieChart>
    </c:plotArea>
    <c:legend>
      <c:legendPos val="r"/>
      <c:layout>
        <c:manualLayout>
          <c:xMode val="edge"/>
          <c:yMode val="edge"/>
          <c:x val="0.640885362295680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Graf3!$D$3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299</c:v>
                </c:pt>
                <c:pt idx="1">
                  <c:v>52</c:v>
                </c:pt>
                <c:pt idx="2">
                  <c:v>352</c:v>
                </c:pt>
              </c:numCache>
            </c:numRef>
          </c:val>
        </c:ser>
        <c:firstSliceAng val="0"/>
      </c:pieChart>
    </c:plotArea>
    <c:legend>
      <c:legendPos val="r"/>
      <c:layout>
        <c:manualLayout>
          <c:xMode val="edge"/>
          <c:yMode val="edge"/>
          <c:x val="0.640885362295680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obce III. typu</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Graf3!$N$3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207</c:v>
                </c:pt>
                <c:pt idx="1">
                  <c:v>45</c:v>
                </c:pt>
                <c:pt idx="2">
                  <c:v>172</c:v>
                </c:pt>
              </c:numCache>
            </c:numRef>
          </c:val>
        </c:ser>
        <c:firstSliceAng val="0"/>
      </c:pieChart>
    </c:plotArea>
    <c:legend>
      <c:legendPos val="r"/>
      <c:layout>
        <c:manualLayout>
          <c:xMode val="edge"/>
          <c:yMode val="edge"/>
          <c:x val="0.6559878459832067"/>
          <c:y val="0.65811546421432665"/>
          <c:w val="0.32511230454897388"/>
          <c:h val="0.288307736210955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Graf3!$W$3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80</c:v>
                </c:pt>
                <c:pt idx="1">
                  <c:v>7</c:v>
                </c:pt>
                <c:pt idx="2">
                  <c:v>123</c:v>
                </c:pt>
              </c:numCache>
            </c:numRef>
          </c:val>
        </c:ser>
        <c:firstSliceAng val="0"/>
      </c:pieChart>
    </c:plotArea>
    <c:legend>
      <c:legendPos val="r"/>
      <c:layout>
        <c:manualLayout>
          <c:xMode val="edge"/>
          <c:yMode val="edge"/>
          <c:x val="0.65167285064392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krajské úřady</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Graf3!$AF$3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9</c:v>
                </c:pt>
                <c:pt idx="1">
                  <c:v>5</c:v>
                </c:pt>
                <c:pt idx="2">
                  <c:v>38</c:v>
                </c:pt>
              </c:numCache>
            </c:numRef>
          </c:val>
        </c:ser>
        <c:firstSliceAng val="0"/>
      </c:pieChart>
    </c:plotArea>
    <c:legend>
      <c:legendPos val="r"/>
      <c:layout>
        <c:manualLayout>
          <c:xMode val="edge"/>
          <c:yMode val="edge"/>
          <c:x val="0.640885362295680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MD, ÚCL, DÚ</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Graf3!$AO$3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Graf3!$AL$4:$AL$6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7</c:v>
                </c:pt>
                <c:pt idx="1">
                  <c:v>0</c:v>
                </c:pt>
                <c:pt idx="2">
                  <c:v>37</c:v>
                </c:pt>
              </c:numCache>
            </c:numRef>
          </c:val>
        </c:ser>
        <c:firstSliceAng val="0"/>
      </c:pieChart>
    </c:plotArea>
    <c:legend>
      <c:legendPos val="r"/>
      <c:layout>
        <c:manualLayout>
          <c:xMode val="edge"/>
          <c:yMode val="edge"/>
          <c:x val="0.640885362295680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Graf3!$E$3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303</c:v>
                </c:pt>
                <c:pt idx="1">
                  <c:v>57</c:v>
                </c:pt>
                <c:pt idx="2">
                  <c:v>370</c:v>
                </c:pt>
              </c:numCache>
            </c:numRef>
          </c:val>
        </c:ser>
        <c:firstSliceAng val="0"/>
      </c:pieChart>
    </c:plotArea>
    <c:legend>
      <c:legendPos val="r"/>
      <c:layout>
        <c:manualLayout>
          <c:xMode val="edge"/>
          <c:yMode val="edge"/>
          <c:x val="0.640885362295680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obce III. typu</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Graf4!$L$3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Graf4!$L$4:$L$6</c:f>
              <c:numCache>
                <c:formatCode>General</c:formatCode>
                <c:ptCount val="3"/>
                <c:pt idx="0">
                  <c:v>81</c:v>
                </c:pt>
                <c:pt idx="1">
                  <c:v>118</c:v>
                </c:pt>
                <c:pt idx="2">
                  <c:v>284</c:v>
                </c:pt>
              </c:numCache>
            </c:numRef>
          </c:val>
        </c:ser>
        <c:firstSliceAng val="0"/>
      </c:pieChart>
    </c:plotArea>
    <c:legend>
      <c:legendPos val="r"/>
      <c:layout>
        <c:manualLayout>
          <c:xMode val="edge"/>
          <c:yMode val="edge"/>
          <c:x val="0.6559878459832067"/>
          <c:y val="0.65811546421432665"/>
          <c:w val="0.32511230454897388"/>
          <c:h val="0.201711469522738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obcí III. typu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Graf1AC!$V$4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Graf1AC!$W$4:$Z$4</c:f>
              <c:numCache>
                <c:formatCode>General</c:formatCode>
                <c:ptCount val="4"/>
                <c:pt idx="0">
                  <c:v>2405150</c:v>
                </c:pt>
                <c:pt idx="1">
                  <c:v>3445709</c:v>
                </c:pt>
                <c:pt idx="2">
                  <c:v>2891887</c:v>
                </c:pt>
                <c:pt idx="3">
                  <c:v>91151</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Graf4!$U$3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Graf4!$U$4:$U$6</c:f>
              <c:numCache>
                <c:formatCode>General</c:formatCode>
                <c:ptCount val="3"/>
                <c:pt idx="0">
                  <c:v>30</c:v>
                </c:pt>
                <c:pt idx="1">
                  <c:v>41</c:v>
                </c:pt>
                <c:pt idx="2">
                  <c:v>155</c:v>
                </c:pt>
              </c:numCache>
            </c:numRef>
          </c:val>
        </c:ser>
        <c:firstSliceAng val="0"/>
      </c:pieChart>
    </c:plotArea>
    <c:legend>
      <c:legendPos val="r"/>
      <c:layout>
        <c:manualLayout>
          <c:xMode val="edge"/>
          <c:yMode val="edge"/>
          <c:x val="0.65167285064392355"/>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krajské úřady</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Graf4!$AD$3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7</c:v>
                </c:pt>
                <c:pt idx="1">
                  <c:v>9</c:v>
                </c:pt>
                <c:pt idx="2">
                  <c:v>44</c:v>
                </c:pt>
              </c:numCache>
            </c:numRef>
          </c:val>
        </c:ser>
        <c:firstSliceAng val="0"/>
      </c:pieChart>
    </c:plotArea>
    <c:legend>
      <c:legendPos val="r"/>
      <c:layout>
        <c:manualLayout>
          <c:xMode val="edge"/>
          <c:yMode val="edge"/>
          <c:x val="0.640885362295680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MD, ÚCL, DÚ</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Graf4!$AM$3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Graf4!$AL$4:$AL$6</c:f>
              <c:strCache>
                <c:ptCount val="3"/>
                <c:pt idx="0">
                  <c:v>do 5 let včetně</c:v>
                </c:pt>
                <c:pt idx="1">
                  <c:v>nad 5 do 10 let včetně</c:v>
                </c:pt>
                <c:pt idx="2">
                  <c:v>nad 10 let</c:v>
                </c:pt>
              </c:strCache>
            </c:strRef>
          </c:cat>
          <c:val>
            <c:numRef>
              <c:f>Graf4!$AM$4:$AM$6</c:f>
              <c:numCache>
                <c:formatCode>General</c:formatCode>
                <c:ptCount val="3"/>
                <c:pt idx="0">
                  <c:v>5</c:v>
                </c:pt>
                <c:pt idx="1">
                  <c:v>8</c:v>
                </c:pt>
                <c:pt idx="2">
                  <c:v>34</c:v>
                </c:pt>
              </c:numCache>
            </c:numRef>
          </c:val>
        </c:ser>
        <c:firstSliceAng val="0"/>
      </c:pieChart>
    </c:plotArea>
    <c:legend>
      <c:legendPos val="r"/>
      <c:layout>
        <c:manualLayout>
          <c:xMode val="edge"/>
          <c:yMode val="edge"/>
          <c:x val="0.640885362295680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ČR</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Graf4!$C$3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123</c:v>
                </c:pt>
                <c:pt idx="1">
                  <c:v>176</c:v>
                </c:pt>
                <c:pt idx="2">
                  <c:v>517</c:v>
                </c:pt>
              </c:numCache>
            </c:numRef>
          </c:val>
        </c:ser>
        <c:firstSliceAng val="0"/>
      </c:pieChart>
    </c:plotArea>
    <c:legend>
      <c:legendPos val="r"/>
      <c:layout>
        <c:manualLayout>
          <c:xMode val="edge"/>
          <c:yMode val="edge"/>
          <c:x val="0.640885362295680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2013 - ČR</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Graf4!$B$4</c:f>
              <c:strCache>
                <c:ptCount val="1"/>
                <c:pt idx="0">
                  <c:v>do 5 let včetně</c:v>
                </c:pt>
              </c:strCache>
            </c:strRef>
          </c:tx>
          <c:spPr>
            <a:solidFill>
              <a:srgbClr val="CC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Graf4!$C$3:$E$3</c:f>
              <c:numCache>
                <c:formatCode>General</c:formatCode>
                <c:ptCount val="3"/>
                <c:pt idx="0">
                  <c:v>2011</c:v>
                </c:pt>
                <c:pt idx="1">
                  <c:v>2012</c:v>
                </c:pt>
                <c:pt idx="2">
                  <c:v>2013</c:v>
                </c:pt>
              </c:numCache>
            </c:numRef>
          </c:cat>
          <c:val>
            <c:numRef>
              <c:f>Graf4!$C$4:$E$4</c:f>
              <c:numCache>
                <c:formatCode>General</c:formatCode>
                <c:ptCount val="3"/>
                <c:pt idx="0">
                  <c:v>123</c:v>
                </c:pt>
                <c:pt idx="1">
                  <c:v>108</c:v>
                </c:pt>
                <c:pt idx="2">
                  <c:v>108</c:v>
                </c:pt>
              </c:numCache>
            </c:numRef>
          </c:val>
        </c:ser>
        <c:ser>
          <c:idx val="2"/>
          <c:order val="1"/>
          <c:tx>
            <c:strRef>
              <c:f>Graf4!$B$5</c:f>
              <c:strCache>
                <c:ptCount val="1"/>
                <c:pt idx="0">
                  <c:v>nad 5 do 10 let včetně</c:v>
                </c:pt>
              </c:strCache>
            </c:strRef>
          </c:tx>
          <c:spPr>
            <a:solidFill>
              <a:srgbClr val="FF99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Graf4!$C$3:$E$3</c:f>
              <c:numCache>
                <c:formatCode>General</c:formatCode>
                <c:ptCount val="3"/>
                <c:pt idx="0">
                  <c:v>2011</c:v>
                </c:pt>
                <c:pt idx="1">
                  <c:v>2012</c:v>
                </c:pt>
                <c:pt idx="2">
                  <c:v>2013</c:v>
                </c:pt>
              </c:numCache>
            </c:numRef>
          </c:cat>
          <c:val>
            <c:numRef>
              <c:f>Graf4!$C$5:$E$5</c:f>
              <c:numCache>
                <c:formatCode>General</c:formatCode>
                <c:ptCount val="3"/>
                <c:pt idx="0">
                  <c:v>176</c:v>
                </c:pt>
                <c:pt idx="1">
                  <c:v>151</c:v>
                </c:pt>
                <c:pt idx="2">
                  <c:v>134</c:v>
                </c:pt>
              </c:numCache>
            </c:numRef>
          </c:val>
        </c:ser>
        <c:ser>
          <c:idx val="1"/>
          <c:order val="2"/>
          <c:tx>
            <c:strRef>
              <c:f>Graf4!$B$6</c:f>
              <c:strCache>
                <c:ptCount val="1"/>
                <c:pt idx="0">
                  <c:v>nad 10 let</c:v>
                </c:pt>
              </c:strCache>
            </c:strRef>
          </c:tx>
          <c:spPr>
            <a:solidFill>
              <a:srgbClr val="FFCC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Graf4!$C$3:$E$3</c:f>
              <c:numCache>
                <c:formatCode>General</c:formatCode>
                <c:ptCount val="3"/>
                <c:pt idx="0">
                  <c:v>2011</c:v>
                </c:pt>
                <c:pt idx="1">
                  <c:v>2012</c:v>
                </c:pt>
                <c:pt idx="2">
                  <c:v>2013</c:v>
                </c:pt>
              </c:numCache>
            </c:numRef>
          </c:cat>
          <c:val>
            <c:numRef>
              <c:f>Graf4!$C$6:$E$6</c:f>
              <c:numCache>
                <c:formatCode>General</c:formatCode>
                <c:ptCount val="3"/>
                <c:pt idx="0">
                  <c:v>517</c:v>
                </c:pt>
                <c:pt idx="1">
                  <c:v>446</c:v>
                </c:pt>
                <c:pt idx="2">
                  <c:v>470</c:v>
                </c:pt>
              </c:numCache>
            </c:numRef>
          </c:val>
        </c:ser>
        <c:gapWidth val="100"/>
        <c:axId val="102716160"/>
        <c:axId val="102697984"/>
      </c:barChart>
      <c:valAx>
        <c:axId val="102697984"/>
        <c:scaling>
          <c:orientation val="minMax"/>
        </c:scaling>
        <c:axPos val="l"/>
        <c:majorGridlines/>
        <c:numFmt formatCode="General" sourceLinked="1"/>
        <c:tickLblPos val="nextTo"/>
        <c:crossAx val="102716160"/>
        <c:crosses val="autoZero"/>
        <c:crossBetween val="between"/>
      </c:valAx>
      <c:catAx>
        <c:axId val="102716160"/>
        <c:scaling>
          <c:orientation val="minMax"/>
        </c:scaling>
        <c:axPos val="b"/>
        <c:numFmt formatCode="General" sourceLinked="1"/>
        <c:tickLblPos val="nextTo"/>
        <c:crossAx val="102697984"/>
        <c:crosses val="autoZero"/>
        <c:auto val="1"/>
        <c:lblAlgn val="ctr"/>
        <c:lblOffset val="100"/>
      </c:catAx>
    </c:plotArea>
    <c:legend>
      <c:legendPos val="r"/>
      <c:layout>
        <c:manualLayout>
          <c:xMode val="edge"/>
          <c:yMode val="edge"/>
          <c:x val="0.7832802453091422"/>
          <c:y val="0.54004909834032533"/>
          <c:w val="0.18867228975018899"/>
          <c:h val="0.3725759653177767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2013 </a:t>
            </a:r>
          </a:p>
          <a:p>
            <a:pPr>
              <a:defRPr/>
            </a:pPr>
            <a:r>
              <a:rPr lang="en-US" sz="1300"/>
              <a:t>- obce III. typu</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Graf4!$K$4</c:f>
              <c:strCache>
                <c:ptCount val="1"/>
                <c:pt idx="0">
                  <c:v>do 5 let včetně</c:v>
                </c:pt>
              </c:strCache>
            </c:strRef>
          </c:tx>
          <c:spPr>
            <a:solidFill>
              <a:srgbClr val="CC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Graf4!$L$3:$N$3</c:f>
              <c:numCache>
                <c:formatCode>General</c:formatCode>
                <c:ptCount val="3"/>
                <c:pt idx="0">
                  <c:v>2011</c:v>
                </c:pt>
                <c:pt idx="1">
                  <c:v>2012</c:v>
                </c:pt>
                <c:pt idx="2">
                  <c:v>2013</c:v>
                </c:pt>
              </c:numCache>
            </c:numRef>
          </c:cat>
          <c:val>
            <c:numRef>
              <c:f>Graf4!$L$4:$N$4</c:f>
              <c:numCache>
                <c:formatCode>General</c:formatCode>
                <c:ptCount val="3"/>
                <c:pt idx="0">
                  <c:v>81</c:v>
                </c:pt>
                <c:pt idx="1">
                  <c:v>68</c:v>
                </c:pt>
                <c:pt idx="2">
                  <c:v>60</c:v>
                </c:pt>
              </c:numCache>
            </c:numRef>
          </c:val>
        </c:ser>
        <c:ser>
          <c:idx val="2"/>
          <c:order val="1"/>
          <c:tx>
            <c:strRef>
              <c:f>Graf4!$K$5</c:f>
              <c:strCache>
                <c:ptCount val="1"/>
                <c:pt idx="0">
                  <c:v>nad 5 do 10 let včetně</c:v>
                </c:pt>
              </c:strCache>
            </c:strRef>
          </c:tx>
          <c:spPr>
            <a:solidFill>
              <a:srgbClr val="FF99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Graf4!$L$3:$N$3</c:f>
              <c:numCache>
                <c:formatCode>General</c:formatCode>
                <c:ptCount val="3"/>
                <c:pt idx="0">
                  <c:v>2011</c:v>
                </c:pt>
                <c:pt idx="1">
                  <c:v>2012</c:v>
                </c:pt>
                <c:pt idx="2">
                  <c:v>2013</c:v>
                </c:pt>
              </c:numCache>
            </c:numRef>
          </c:cat>
          <c:val>
            <c:numRef>
              <c:f>Graf4!$L$5:$N$5</c:f>
              <c:numCache>
                <c:formatCode>General</c:formatCode>
                <c:ptCount val="3"/>
                <c:pt idx="0">
                  <c:v>118</c:v>
                </c:pt>
                <c:pt idx="1">
                  <c:v>102</c:v>
                </c:pt>
                <c:pt idx="2">
                  <c:v>97</c:v>
                </c:pt>
              </c:numCache>
            </c:numRef>
          </c:val>
        </c:ser>
        <c:ser>
          <c:idx val="1"/>
          <c:order val="2"/>
          <c:tx>
            <c:strRef>
              <c:f>Graf4!$K$6</c:f>
              <c:strCache>
                <c:ptCount val="1"/>
                <c:pt idx="0">
                  <c:v>nad 10 let</c:v>
                </c:pt>
              </c:strCache>
            </c:strRef>
          </c:tx>
          <c:spPr>
            <a:solidFill>
              <a:srgbClr val="FFCC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Graf4!$L$3:$N$3</c:f>
              <c:numCache>
                <c:formatCode>General</c:formatCode>
                <c:ptCount val="3"/>
                <c:pt idx="0">
                  <c:v>2011</c:v>
                </c:pt>
                <c:pt idx="1">
                  <c:v>2012</c:v>
                </c:pt>
                <c:pt idx="2">
                  <c:v>2013</c:v>
                </c:pt>
              </c:numCache>
            </c:numRef>
          </c:cat>
          <c:val>
            <c:numRef>
              <c:f>Graf4!$L$6:$N$6</c:f>
              <c:numCache>
                <c:formatCode>General</c:formatCode>
                <c:ptCount val="3"/>
                <c:pt idx="0">
                  <c:v>284</c:v>
                </c:pt>
                <c:pt idx="1">
                  <c:v>251</c:v>
                </c:pt>
                <c:pt idx="2">
                  <c:v>267</c:v>
                </c:pt>
              </c:numCache>
            </c:numRef>
          </c:val>
        </c:ser>
        <c:gapWidth val="100"/>
        <c:axId val="102781696"/>
        <c:axId val="102751232"/>
      </c:barChart>
      <c:valAx>
        <c:axId val="102751232"/>
        <c:scaling>
          <c:orientation val="minMax"/>
        </c:scaling>
        <c:axPos val="l"/>
        <c:majorGridlines/>
        <c:numFmt formatCode="General" sourceLinked="1"/>
        <c:tickLblPos val="nextTo"/>
        <c:crossAx val="102781696"/>
        <c:crosses val="autoZero"/>
        <c:crossBetween val="between"/>
      </c:valAx>
      <c:catAx>
        <c:axId val="102781696"/>
        <c:scaling>
          <c:orientation val="minMax"/>
        </c:scaling>
        <c:axPos val="b"/>
        <c:numFmt formatCode="General" sourceLinked="1"/>
        <c:tickLblPos val="nextTo"/>
        <c:crossAx val="102751232"/>
        <c:crosses val="autoZero"/>
        <c:auto val="1"/>
        <c:lblAlgn val="ctr"/>
        <c:lblOffset val="100"/>
      </c:catAx>
    </c:plotArea>
    <c:legend>
      <c:legendPos val="r"/>
      <c:layout>
        <c:manualLayout>
          <c:xMode val="edge"/>
          <c:yMode val="edge"/>
          <c:x val="0.7832802453091422"/>
          <c:y val="0.54004909834032533"/>
          <c:w val="0.18867228975018899"/>
          <c:h val="0.3725759653177767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2013 </a:t>
            </a:r>
          </a:p>
          <a:p>
            <a:pPr>
              <a:defRPr/>
            </a:pPr>
            <a:r>
              <a:rPr lang="en-US" sz="1300"/>
              <a:t>- územně členěná statutární města</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Graf4!$T$4</c:f>
              <c:strCache>
                <c:ptCount val="1"/>
                <c:pt idx="0">
                  <c:v>do 5 let včetně</c:v>
                </c:pt>
              </c:strCache>
            </c:strRef>
          </c:tx>
          <c:spPr>
            <a:solidFill>
              <a:srgbClr val="CC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Graf4!$U$3:$W$3</c:f>
              <c:numCache>
                <c:formatCode>General</c:formatCode>
                <c:ptCount val="3"/>
                <c:pt idx="0">
                  <c:v>2011</c:v>
                </c:pt>
                <c:pt idx="1">
                  <c:v>2012</c:v>
                </c:pt>
                <c:pt idx="2">
                  <c:v>2013</c:v>
                </c:pt>
              </c:numCache>
            </c:numRef>
          </c:cat>
          <c:val>
            <c:numRef>
              <c:f>Graf4!$U$4:$W$4</c:f>
              <c:numCache>
                <c:formatCode>General</c:formatCode>
                <c:ptCount val="3"/>
                <c:pt idx="0">
                  <c:v>30</c:v>
                </c:pt>
                <c:pt idx="1">
                  <c:v>29</c:v>
                </c:pt>
                <c:pt idx="2">
                  <c:v>28</c:v>
                </c:pt>
              </c:numCache>
            </c:numRef>
          </c:val>
        </c:ser>
        <c:ser>
          <c:idx val="2"/>
          <c:order val="1"/>
          <c:tx>
            <c:strRef>
              <c:f>Graf4!$T$5</c:f>
              <c:strCache>
                <c:ptCount val="1"/>
                <c:pt idx="0">
                  <c:v>nad 5 do 10 let včetně</c:v>
                </c:pt>
              </c:strCache>
            </c:strRef>
          </c:tx>
          <c:spPr>
            <a:solidFill>
              <a:srgbClr val="FF99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Graf4!$U$3:$W$3</c:f>
              <c:numCache>
                <c:formatCode>General</c:formatCode>
                <c:ptCount val="3"/>
                <c:pt idx="0">
                  <c:v>2011</c:v>
                </c:pt>
                <c:pt idx="1">
                  <c:v>2012</c:v>
                </c:pt>
                <c:pt idx="2">
                  <c:v>2013</c:v>
                </c:pt>
              </c:numCache>
            </c:numRef>
          </c:cat>
          <c:val>
            <c:numRef>
              <c:f>Graf4!$U$5:$W$5</c:f>
              <c:numCache>
                <c:formatCode>General</c:formatCode>
                <c:ptCount val="3"/>
                <c:pt idx="0">
                  <c:v>41</c:v>
                </c:pt>
                <c:pt idx="1">
                  <c:v>32</c:v>
                </c:pt>
                <c:pt idx="2">
                  <c:v>28</c:v>
                </c:pt>
              </c:numCache>
            </c:numRef>
          </c:val>
        </c:ser>
        <c:ser>
          <c:idx val="1"/>
          <c:order val="2"/>
          <c:tx>
            <c:strRef>
              <c:f>Graf4!$T$6</c:f>
              <c:strCache>
                <c:ptCount val="1"/>
                <c:pt idx="0">
                  <c:v>nad 10 let</c:v>
                </c:pt>
              </c:strCache>
            </c:strRef>
          </c:tx>
          <c:spPr>
            <a:solidFill>
              <a:srgbClr val="FFCC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Graf4!$U$3:$W$3</c:f>
              <c:numCache>
                <c:formatCode>General</c:formatCode>
                <c:ptCount val="3"/>
                <c:pt idx="0">
                  <c:v>2011</c:v>
                </c:pt>
                <c:pt idx="1">
                  <c:v>2012</c:v>
                </c:pt>
                <c:pt idx="2">
                  <c:v>2013</c:v>
                </c:pt>
              </c:numCache>
            </c:numRef>
          </c:cat>
          <c:val>
            <c:numRef>
              <c:f>Graf4!$U$6:$W$6</c:f>
              <c:numCache>
                <c:formatCode>General</c:formatCode>
                <c:ptCount val="3"/>
                <c:pt idx="0">
                  <c:v>155</c:v>
                </c:pt>
                <c:pt idx="1">
                  <c:v>129</c:v>
                </c:pt>
                <c:pt idx="2">
                  <c:v>136</c:v>
                </c:pt>
              </c:numCache>
            </c:numRef>
          </c:val>
        </c:ser>
        <c:gapWidth val="100"/>
        <c:axId val="102843136"/>
        <c:axId val="102820864"/>
      </c:barChart>
      <c:valAx>
        <c:axId val="102820864"/>
        <c:scaling>
          <c:orientation val="minMax"/>
        </c:scaling>
        <c:axPos val="l"/>
        <c:majorGridlines/>
        <c:numFmt formatCode="General" sourceLinked="1"/>
        <c:tickLblPos val="nextTo"/>
        <c:crossAx val="102843136"/>
        <c:crosses val="autoZero"/>
        <c:crossBetween val="between"/>
      </c:valAx>
      <c:catAx>
        <c:axId val="102843136"/>
        <c:scaling>
          <c:orientation val="minMax"/>
        </c:scaling>
        <c:axPos val="b"/>
        <c:numFmt formatCode="General" sourceLinked="1"/>
        <c:tickLblPos val="nextTo"/>
        <c:crossAx val="102820864"/>
        <c:crosses val="autoZero"/>
        <c:auto val="1"/>
        <c:lblAlgn val="ctr"/>
        <c:lblOffset val="100"/>
      </c:catAx>
    </c:plotArea>
    <c:legend>
      <c:legendPos val="r"/>
      <c:layout>
        <c:manualLayout>
          <c:xMode val="edge"/>
          <c:yMode val="edge"/>
          <c:x val="0.7832802453091422"/>
          <c:y val="0.54004909834032533"/>
          <c:w val="0.18867228975018899"/>
          <c:h val="0.3725759653177767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2013 </a:t>
            </a:r>
          </a:p>
          <a:p>
            <a:pPr>
              <a:defRPr/>
            </a:pPr>
            <a:r>
              <a:rPr lang="en-US" sz="1300"/>
              <a:t>- krajské úřady</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Graf4!$AC$4</c:f>
              <c:strCache>
                <c:ptCount val="1"/>
                <c:pt idx="0">
                  <c:v>do 5 let včetně</c:v>
                </c:pt>
              </c:strCache>
            </c:strRef>
          </c:tx>
          <c:spPr>
            <a:solidFill>
              <a:srgbClr val="CC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Graf4!$AD$3:$AF$3</c:f>
              <c:numCache>
                <c:formatCode>General</c:formatCode>
                <c:ptCount val="3"/>
                <c:pt idx="0">
                  <c:v>2011</c:v>
                </c:pt>
                <c:pt idx="1">
                  <c:v>2012</c:v>
                </c:pt>
                <c:pt idx="2">
                  <c:v>2013</c:v>
                </c:pt>
              </c:numCache>
            </c:numRef>
          </c:cat>
          <c:val>
            <c:numRef>
              <c:f>Graf4!$AD$4:$AF$4</c:f>
              <c:numCache>
                <c:formatCode>General</c:formatCode>
                <c:ptCount val="3"/>
                <c:pt idx="0">
                  <c:v>7</c:v>
                </c:pt>
                <c:pt idx="1">
                  <c:v>7</c:v>
                </c:pt>
                <c:pt idx="2">
                  <c:v>11</c:v>
                </c:pt>
              </c:numCache>
            </c:numRef>
          </c:val>
        </c:ser>
        <c:ser>
          <c:idx val="2"/>
          <c:order val="1"/>
          <c:tx>
            <c:strRef>
              <c:f>Graf4!$AC$5</c:f>
              <c:strCache>
                <c:ptCount val="1"/>
                <c:pt idx="0">
                  <c:v>nad 5 do 10 let včetně</c:v>
                </c:pt>
              </c:strCache>
            </c:strRef>
          </c:tx>
          <c:spPr>
            <a:solidFill>
              <a:srgbClr val="FF99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Graf4!$AD$3:$AF$3</c:f>
              <c:numCache>
                <c:formatCode>General</c:formatCode>
                <c:ptCount val="3"/>
                <c:pt idx="0">
                  <c:v>2011</c:v>
                </c:pt>
                <c:pt idx="1">
                  <c:v>2012</c:v>
                </c:pt>
                <c:pt idx="2">
                  <c:v>2013</c:v>
                </c:pt>
              </c:numCache>
            </c:numRef>
          </c:cat>
          <c:val>
            <c:numRef>
              <c:f>Graf4!$AD$5:$AF$5</c:f>
              <c:numCache>
                <c:formatCode>General</c:formatCode>
                <c:ptCount val="3"/>
                <c:pt idx="0">
                  <c:v>9</c:v>
                </c:pt>
                <c:pt idx="1">
                  <c:v>8</c:v>
                </c:pt>
                <c:pt idx="2">
                  <c:v>5</c:v>
                </c:pt>
              </c:numCache>
            </c:numRef>
          </c:val>
        </c:ser>
        <c:ser>
          <c:idx val="1"/>
          <c:order val="2"/>
          <c:tx>
            <c:strRef>
              <c:f>Graf4!$AC$6</c:f>
              <c:strCache>
                <c:ptCount val="1"/>
                <c:pt idx="0">
                  <c:v>nad 10 let</c:v>
                </c:pt>
              </c:strCache>
            </c:strRef>
          </c:tx>
          <c:spPr>
            <a:solidFill>
              <a:srgbClr val="FFCC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Graf4!$AD$3:$AF$3</c:f>
              <c:numCache>
                <c:formatCode>General</c:formatCode>
                <c:ptCount val="3"/>
                <c:pt idx="0">
                  <c:v>2011</c:v>
                </c:pt>
                <c:pt idx="1">
                  <c:v>2012</c:v>
                </c:pt>
                <c:pt idx="2">
                  <c:v>2013</c:v>
                </c:pt>
              </c:numCache>
            </c:numRef>
          </c:cat>
          <c:val>
            <c:numRef>
              <c:f>Graf4!$AD$6:$AF$6</c:f>
              <c:numCache>
                <c:formatCode>General</c:formatCode>
                <c:ptCount val="3"/>
                <c:pt idx="0">
                  <c:v>44</c:v>
                </c:pt>
                <c:pt idx="1">
                  <c:v>31</c:v>
                </c:pt>
                <c:pt idx="2">
                  <c:v>36</c:v>
                </c:pt>
              </c:numCache>
            </c:numRef>
          </c:val>
        </c:ser>
        <c:gapWidth val="100"/>
        <c:axId val="102892288"/>
        <c:axId val="102886400"/>
      </c:barChart>
      <c:valAx>
        <c:axId val="102886400"/>
        <c:scaling>
          <c:orientation val="minMax"/>
        </c:scaling>
        <c:axPos val="l"/>
        <c:majorGridlines/>
        <c:numFmt formatCode="General" sourceLinked="1"/>
        <c:tickLblPos val="nextTo"/>
        <c:crossAx val="102892288"/>
        <c:crosses val="autoZero"/>
        <c:crossBetween val="between"/>
      </c:valAx>
      <c:catAx>
        <c:axId val="102892288"/>
        <c:scaling>
          <c:orientation val="minMax"/>
        </c:scaling>
        <c:axPos val="b"/>
        <c:numFmt formatCode="General" sourceLinked="1"/>
        <c:tickLblPos val="nextTo"/>
        <c:crossAx val="102886400"/>
        <c:crosses val="autoZero"/>
        <c:auto val="1"/>
        <c:lblAlgn val="ctr"/>
        <c:lblOffset val="100"/>
      </c:catAx>
    </c:plotArea>
    <c:legend>
      <c:legendPos val="r"/>
      <c:layout>
        <c:manualLayout>
          <c:xMode val="edge"/>
          <c:yMode val="edge"/>
          <c:x val="0.7832802453091422"/>
          <c:y val="0.54004909834032533"/>
          <c:w val="0.18867228975018899"/>
          <c:h val="0.3725759653177767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2013 </a:t>
            </a:r>
          </a:p>
          <a:p>
            <a:pPr>
              <a:defRPr/>
            </a:pPr>
            <a:r>
              <a:rPr lang="en-US" sz="1300"/>
              <a:t>- MD, ÚCL, DÚ</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Graf4!$AL$4</c:f>
              <c:strCache>
                <c:ptCount val="1"/>
                <c:pt idx="0">
                  <c:v>do 5 let včetně</c:v>
                </c:pt>
              </c:strCache>
            </c:strRef>
          </c:tx>
          <c:spPr>
            <a:solidFill>
              <a:srgbClr val="CC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Graf4!$AM$3:$AO$3</c:f>
              <c:numCache>
                <c:formatCode>General</c:formatCode>
                <c:ptCount val="3"/>
                <c:pt idx="0">
                  <c:v>2011</c:v>
                </c:pt>
                <c:pt idx="1">
                  <c:v>2012</c:v>
                </c:pt>
                <c:pt idx="2">
                  <c:v>2013</c:v>
                </c:pt>
              </c:numCache>
            </c:numRef>
          </c:cat>
          <c:val>
            <c:numRef>
              <c:f>Graf4!$AM$4:$AO$4</c:f>
              <c:numCache>
                <c:formatCode>General</c:formatCode>
                <c:ptCount val="3"/>
                <c:pt idx="0">
                  <c:v>5</c:v>
                </c:pt>
                <c:pt idx="1">
                  <c:v>4</c:v>
                </c:pt>
                <c:pt idx="2">
                  <c:v>9</c:v>
                </c:pt>
              </c:numCache>
            </c:numRef>
          </c:val>
        </c:ser>
        <c:ser>
          <c:idx val="2"/>
          <c:order val="1"/>
          <c:tx>
            <c:strRef>
              <c:f>Graf4!$AL$5</c:f>
              <c:strCache>
                <c:ptCount val="1"/>
                <c:pt idx="0">
                  <c:v>nad 5 do 10 let včetně</c:v>
                </c:pt>
              </c:strCache>
            </c:strRef>
          </c:tx>
          <c:spPr>
            <a:solidFill>
              <a:srgbClr val="FF99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Graf4!$AM$3:$AO$3</c:f>
              <c:numCache>
                <c:formatCode>General</c:formatCode>
                <c:ptCount val="3"/>
                <c:pt idx="0">
                  <c:v>2011</c:v>
                </c:pt>
                <c:pt idx="1">
                  <c:v>2012</c:v>
                </c:pt>
                <c:pt idx="2">
                  <c:v>2013</c:v>
                </c:pt>
              </c:numCache>
            </c:numRef>
          </c:cat>
          <c:val>
            <c:numRef>
              <c:f>Graf4!$AM$5:$AO$5</c:f>
              <c:numCache>
                <c:formatCode>General</c:formatCode>
                <c:ptCount val="3"/>
                <c:pt idx="0">
                  <c:v>8</c:v>
                </c:pt>
                <c:pt idx="1">
                  <c:v>9</c:v>
                </c:pt>
                <c:pt idx="2">
                  <c:v>4</c:v>
                </c:pt>
              </c:numCache>
            </c:numRef>
          </c:val>
        </c:ser>
        <c:ser>
          <c:idx val="1"/>
          <c:order val="2"/>
          <c:tx>
            <c:strRef>
              <c:f>Graf4!$AL$6</c:f>
              <c:strCache>
                <c:ptCount val="1"/>
                <c:pt idx="0">
                  <c:v>nad 10 let</c:v>
                </c:pt>
              </c:strCache>
            </c:strRef>
          </c:tx>
          <c:spPr>
            <a:solidFill>
              <a:srgbClr val="FFCC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Graf4!$AM$3:$AO$3</c:f>
              <c:numCache>
                <c:formatCode>General</c:formatCode>
                <c:ptCount val="3"/>
                <c:pt idx="0">
                  <c:v>2011</c:v>
                </c:pt>
                <c:pt idx="1">
                  <c:v>2012</c:v>
                </c:pt>
                <c:pt idx="2">
                  <c:v>2013</c:v>
                </c:pt>
              </c:numCache>
            </c:numRef>
          </c:cat>
          <c:val>
            <c:numRef>
              <c:f>Graf4!$AM$6:$AO$6</c:f>
              <c:numCache>
                <c:formatCode>General</c:formatCode>
                <c:ptCount val="3"/>
                <c:pt idx="0">
                  <c:v>34</c:v>
                </c:pt>
                <c:pt idx="1">
                  <c:v>35</c:v>
                </c:pt>
                <c:pt idx="2">
                  <c:v>31</c:v>
                </c:pt>
              </c:numCache>
            </c:numRef>
          </c:val>
        </c:ser>
        <c:gapWidth val="100"/>
        <c:axId val="102974208"/>
        <c:axId val="102956032"/>
      </c:barChart>
      <c:valAx>
        <c:axId val="102956032"/>
        <c:scaling>
          <c:orientation val="minMax"/>
        </c:scaling>
        <c:axPos val="l"/>
        <c:majorGridlines/>
        <c:numFmt formatCode="General" sourceLinked="1"/>
        <c:tickLblPos val="nextTo"/>
        <c:crossAx val="102974208"/>
        <c:crosses val="autoZero"/>
        <c:crossBetween val="between"/>
      </c:valAx>
      <c:catAx>
        <c:axId val="102974208"/>
        <c:scaling>
          <c:orientation val="minMax"/>
        </c:scaling>
        <c:axPos val="b"/>
        <c:numFmt formatCode="General" sourceLinked="1"/>
        <c:tickLblPos val="nextTo"/>
        <c:crossAx val="102956032"/>
        <c:crosses val="autoZero"/>
        <c:auto val="1"/>
        <c:lblAlgn val="ctr"/>
        <c:lblOffset val="100"/>
      </c:catAx>
    </c:plotArea>
    <c:legend>
      <c:legendPos val="r"/>
      <c:layout>
        <c:manualLayout>
          <c:xMode val="edge"/>
          <c:yMode val="edge"/>
          <c:x val="0.7832802453091422"/>
          <c:y val="0.54004909834032533"/>
          <c:w val="0.18867228975018899"/>
          <c:h val="0.3725759653177767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obce III. typu</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Graf4!$M$3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Graf4!$M$4:$M$6</c:f>
              <c:numCache>
                <c:formatCode>General</c:formatCode>
                <c:ptCount val="3"/>
                <c:pt idx="0">
                  <c:v>68</c:v>
                </c:pt>
                <c:pt idx="1">
                  <c:v>102</c:v>
                </c:pt>
                <c:pt idx="2">
                  <c:v>251</c:v>
                </c:pt>
              </c:numCache>
            </c:numRef>
          </c:val>
        </c:ser>
        <c:firstSliceAng val="0"/>
      </c:pieChart>
    </c:plotArea>
    <c:legend>
      <c:legendPos val="r"/>
      <c:layout>
        <c:manualLayout>
          <c:xMode val="edge"/>
          <c:yMode val="edge"/>
          <c:x val="0.6559878459832067"/>
          <c:y val="0.65811546421432665"/>
          <c:w val="0.32511230454897388"/>
          <c:h val="0.20171146952273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250"/>
              <a:t>Počet obyvatel správních obvodů dle personální obsazenosti stavebních úřadů územně členěných statutárních měst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Graf1AC!$V$5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Graf1AC!$W$5:$Z$5</c:f>
              <c:numCache>
                <c:formatCode>General</c:formatCode>
                <c:ptCount val="4"/>
                <c:pt idx="0">
                  <c:v>572200</c:v>
                </c:pt>
                <c:pt idx="1">
                  <c:v>256483</c:v>
                </c:pt>
                <c:pt idx="2">
                  <c:v>407932</c:v>
                </c:pt>
                <c:pt idx="3">
                  <c:v>401037</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Graf4!$V$3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Graf4!$V$4:$V$6</c:f>
              <c:numCache>
                <c:formatCode>General</c:formatCode>
                <c:ptCount val="3"/>
                <c:pt idx="0">
                  <c:v>29</c:v>
                </c:pt>
                <c:pt idx="1">
                  <c:v>32</c:v>
                </c:pt>
                <c:pt idx="2">
                  <c:v>129</c:v>
                </c:pt>
              </c:numCache>
            </c:numRef>
          </c:val>
        </c:ser>
        <c:firstSliceAng val="0"/>
      </c:pieChart>
    </c:plotArea>
    <c:legend>
      <c:legendPos val="r"/>
      <c:layout>
        <c:manualLayout>
          <c:xMode val="edge"/>
          <c:yMode val="edge"/>
          <c:x val="0.65167285064392377"/>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krajské úřady</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Graf4!$AE$3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7</c:v>
                </c:pt>
                <c:pt idx="1">
                  <c:v>8</c:v>
                </c:pt>
                <c:pt idx="2">
                  <c:v>31</c:v>
                </c:pt>
              </c:numCache>
            </c:numRef>
          </c:val>
        </c:ser>
        <c:firstSliceAng val="0"/>
      </c:pieChart>
    </c:plotArea>
    <c:legend>
      <c:legendPos val="r"/>
      <c:layout>
        <c:manualLayout>
          <c:xMode val="edge"/>
          <c:yMode val="edge"/>
          <c:x val="0.640885362295680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MD, ÚCL, DÚ</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Graf4!$AN$3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Graf4!$AL$4:$AL$6</c:f>
              <c:strCache>
                <c:ptCount val="3"/>
                <c:pt idx="0">
                  <c:v>do 5 let včetně</c:v>
                </c:pt>
                <c:pt idx="1">
                  <c:v>nad 5 do 10 let včetně</c:v>
                </c:pt>
                <c:pt idx="2">
                  <c:v>nad 10 let</c:v>
                </c:pt>
              </c:strCache>
            </c:strRef>
          </c:cat>
          <c:val>
            <c:numRef>
              <c:f>Graf4!$AN$4:$AN$6</c:f>
              <c:numCache>
                <c:formatCode>General</c:formatCode>
                <c:ptCount val="3"/>
                <c:pt idx="0">
                  <c:v>4</c:v>
                </c:pt>
                <c:pt idx="1">
                  <c:v>9</c:v>
                </c:pt>
                <c:pt idx="2">
                  <c:v>35</c:v>
                </c:pt>
              </c:numCache>
            </c:numRef>
          </c:val>
        </c:ser>
        <c:firstSliceAng val="0"/>
      </c:pieChart>
    </c:plotArea>
    <c:legend>
      <c:legendPos val="r"/>
      <c:layout>
        <c:manualLayout>
          <c:xMode val="edge"/>
          <c:yMode val="edge"/>
          <c:x val="0.640885362295680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ČR</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Graf4!$D$3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108</c:v>
                </c:pt>
                <c:pt idx="1">
                  <c:v>151</c:v>
                </c:pt>
                <c:pt idx="2">
                  <c:v>446</c:v>
                </c:pt>
              </c:numCache>
            </c:numRef>
          </c:val>
        </c:ser>
        <c:firstSliceAng val="0"/>
      </c:pieChart>
    </c:plotArea>
    <c:legend>
      <c:legendPos val="r"/>
      <c:layout>
        <c:manualLayout>
          <c:xMode val="edge"/>
          <c:yMode val="edge"/>
          <c:x val="0.640885362295680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obce III. typu</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Graf4!$N$3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Graf4!$N$4:$N$6</c:f>
              <c:numCache>
                <c:formatCode>General</c:formatCode>
                <c:ptCount val="3"/>
                <c:pt idx="0">
                  <c:v>60</c:v>
                </c:pt>
                <c:pt idx="1">
                  <c:v>97</c:v>
                </c:pt>
                <c:pt idx="2">
                  <c:v>267</c:v>
                </c:pt>
              </c:numCache>
            </c:numRef>
          </c:val>
        </c:ser>
        <c:firstSliceAng val="0"/>
      </c:pieChart>
    </c:plotArea>
    <c:legend>
      <c:legendPos val="r"/>
      <c:layout>
        <c:manualLayout>
          <c:xMode val="edge"/>
          <c:yMode val="edge"/>
          <c:x val="0.6559878459832067"/>
          <c:y val="0.65811546421432665"/>
          <c:w val="0.32511230454897388"/>
          <c:h val="0.201711469522738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Graf4!$W$3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Graf4!$W$4:$W$6</c:f>
              <c:numCache>
                <c:formatCode>General</c:formatCode>
                <c:ptCount val="3"/>
                <c:pt idx="0">
                  <c:v>28</c:v>
                </c:pt>
                <c:pt idx="1">
                  <c:v>28</c:v>
                </c:pt>
                <c:pt idx="2">
                  <c:v>136</c:v>
                </c:pt>
              </c:numCache>
            </c:numRef>
          </c:val>
        </c:ser>
        <c:firstSliceAng val="0"/>
      </c:pieChart>
    </c:plotArea>
    <c:legend>
      <c:legendPos val="r"/>
      <c:layout>
        <c:manualLayout>
          <c:xMode val="edge"/>
          <c:yMode val="edge"/>
          <c:x val="0.651672850643924"/>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krajské úřady</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Graf4!$AF$3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11</c:v>
                </c:pt>
                <c:pt idx="1">
                  <c:v>5</c:v>
                </c:pt>
                <c:pt idx="2">
                  <c:v>36</c:v>
                </c:pt>
              </c:numCache>
            </c:numRef>
          </c:val>
        </c:ser>
        <c:firstSliceAng val="0"/>
      </c:pieChart>
    </c:plotArea>
    <c:legend>
      <c:legendPos val="r"/>
      <c:layout>
        <c:manualLayout>
          <c:xMode val="edge"/>
          <c:yMode val="edge"/>
          <c:x val="0.640885362295680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MD, ÚCL, DÚ</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Graf4!$AO$3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Graf4!$AL$4:$AL$6</c:f>
              <c:strCache>
                <c:ptCount val="3"/>
                <c:pt idx="0">
                  <c:v>do 5 let včetně</c:v>
                </c:pt>
                <c:pt idx="1">
                  <c:v>nad 5 do 10 let včetně</c:v>
                </c:pt>
                <c:pt idx="2">
                  <c:v>nad 10 let</c:v>
                </c:pt>
              </c:strCache>
            </c:strRef>
          </c:cat>
          <c:val>
            <c:numRef>
              <c:f>Graf4!$AO$4:$AO$6</c:f>
              <c:numCache>
                <c:formatCode>General</c:formatCode>
                <c:ptCount val="3"/>
                <c:pt idx="0">
                  <c:v>9</c:v>
                </c:pt>
                <c:pt idx="1">
                  <c:v>4</c:v>
                </c:pt>
                <c:pt idx="2">
                  <c:v>31</c:v>
                </c:pt>
              </c:numCache>
            </c:numRef>
          </c:val>
        </c:ser>
        <c:firstSliceAng val="0"/>
      </c:pieChart>
    </c:plotArea>
    <c:legend>
      <c:legendPos val="r"/>
      <c:layout>
        <c:manualLayout>
          <c:xMode val="edge"/>
          <c:yMode val="edge"/>
          <c:x val="0.640885362295680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ČR</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Graf4!$E$3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108</c:v>
                </c:pt>
                <c:pt idx="1">
                  <c:v>134</c:v>
                </c:pt>
                <c:pt idx="2">
                  <c:v>470</c:v>
                </c:pt>
              </c:numCache>
            </c:numRef>
          </c:val>
        </c:ser>
        <c:firstSliceAng val="0"/>
      </c:pieChart>
    </c:plotArea>
    <c:legend>
      <c:legendPos val="r"/>
      <c:layout>
        <c:manualLayout>
          <c:xMode val="edge"/>
          <c:yMode val="edge"/>
          <c:x val="0.640885362295680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Graf5!$L$3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7</c:v>
                </c:pt>
                <c:pt idx="1">
                  <c:v>127</c:v>
                </c:pt>
                <c:pt idx="2">
                  <c:v>258</c:v>
                </c:pt>
                <c:pt idx="3">
                  <c:v>80</c:v>
                </c:pt>
                <c:pt idx="4">
                  <c:v>7</c:v>
                </c:pt>
              </c:numCache>
            </c:numRef>
          </c:val>
        </c:ser>
        <c:firstSliceAng val="0"/>
      </c:pieChart>
    </c:plotArea>
    <c:legend>
      <c:legendPos val="r"/>
      <c:layout>
        <c:manualLayout>
          <c:xMode val="edge"/>
          <c:yMode val="edge"/>
          <c:x val="0.6559878459832067"/>
          <c:y val="0.65811546421432665"/>
          <c:w val="0.32511230454897388"/>
          <c:h val="0.2851004670743570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krajských úřadů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Graf1AC!$V$6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Graf1AC!$W$3:$Z$3</c:f>
              <c:strCache>
                <c:ptCount val="4"/>
                <c:pt idx="0">
                  <c:v>1</c:v>
                </c:pt>
                <c:pt idx="1">
                  <c:v>2</c:v>
                </c:pt>
                <c:pt idx="2">
                  <c:v>3 až 9</c:v>
                </c:pt>
                <c:pt idx="3">
                  <c:v>10 a více</c:v>
                </c:pt>
              </c:strCache>
            </c:strRef>
          </c:cat>
          <c:val>
            <c:numRef>
              <c:f>Graf1AC!$W$6:$Z$6</c:f>
              <c:numCache>
                <c:formatCode>General</c:formatCode>
                <c:ptCount val="4"/>
                <c:pt idx="0">
                  <c:v>2154554</c:v>
                </c:pt>
                <c:pt idx="1">
                  <c:v>586299</c:v>
                </c:pt>
                <c:pt idx="2">
                  <c:v>6012380</c:v>
                </c:pt>
                <c:pt idx="3">
                  <c:v>1243201</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Graf5!$U$3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2</c:v>
                </c:pt>
                <c:pt idx="1">
                  <c:v>54</c:v>
                </c:pt>
                <c:pt idx="2">
                  <c:v>133</c:v>
                </c:pt>
                <c:pt idx="3">
                  <c:v>45</c:v>
                </c:pt>
                <c:pt idx="4">
                  <c:v>1</c:v>
                </c:pt>
              </c:numCache>
            </c:numRef>
          </c:val>
        </c:ser>
        <c:firstSliceAng val="0"/>
      </c:pieChart>
    </c:plotArea>
    <c:legend>
      <c:legendPos val="r"/>
      <c:layout>
        <c:manualLayout>
          <c:xMode val="edge"/>
          <c:yMode val="edge"/>
          <c:x val="0.65167285064392355"/>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Graf5!$AD$3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1</c:v>
                </c:pt>
                <c:pt idx="2">
                  <c:v>3</c:v>
                </c:pt>
                <c:pt idx="3">
                  <c:v>48</c:v>
                </c:pt>
                <c:pt idx="4">
                  <c:v>8</c:v>
                </c:pt>
              </c:numCache>
            </c:numRef>
          </c:val>
        </c:ser>
        <c:firstSliceAng val="0"/>
      </c:pieChart>
    </c:plotArea>
    <c:legend>
      <c:legendPos val="r"/>
      <c:layout>
        <c:manualLayout>
          <c:xMode val="edge"/>
          <c:yMode val="edge"/>
          <c:x val="0.640885362295680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MD, ÚCL, DÚ</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Graf5!$AM$3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Graf5!$AL$4:$AL$8</c:f>
              <c:strCache>
                <c:ptCount val="5"/>
                <c:pt idx="0">
                  <c:v>třída 8.</c:v>
                </c:pt>
                <c:pt idx="1">
                  <c:v>třída 9.</c:v>
                </c:pt>
                <c:pt idx="2">
                  <c:v>třída 10.</c:v>
                </c:pt>
                <c:pt idx="3">
                  <c:v>třída 11.</c:v>
                </c:pt>
                <c:pt idx="4">
                  <c:v>vyšší než třída 11.</c:v>
                </c:pt>
              </c:strCache>
            </c:strRef>
          </c:cat>
          <c:val>
            <c:numRef>
              <c:f>Graf5!$AM$4:$AM$8</c:f>
              <c:numCache>
                <c:formatCode>General</c:formatCode>
                <c:ptCount val="5"/>
                <c:pt idx="0">
                  <c:v>0</c:v>
                </c:pt>
                <c:pt idx="1">
                  <c:v>0</c:v>
                </c:pt>
                <c:pt idx="2">
                  <c:v>1</c:v>
                </c:pt>
                <c:pt idx="3">
                  <c:v>28</c:v>
                </c:pt>
                <c:pt idx="4">
                  <c:v>18</c:v>
                </c:pt>
              </c:numCache>
            </c:numRef>
          </c:val>
        </c:ser>
        <c:firstSliceAng val="0"/>
      </c:pieChart>
    </c:plotArea>
    <c:legend>
      <c:legendPos val="r"/>
      <c:layout>
        <c:manualLayout>
          <c:xMode val="edge"/>
          <c:yMode val="edge"/>
          <c:x val="0.640885362295680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Graf5!$C$3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182</c:v>
                </c:pt>
                <c:pt idx="2">
                  <c:v>395</c:v>
                </c:pt>
                <c:pt idx="3">
                  <c:v>201</c:v>
                </c:pt>
                <c:pt idx="4">
                  <c:v>34</c:v>
                </c:pt>
              </c:numCache>
            </c:numRef>
          </c:val>
        </c:ser>
        <c:firstSliceAng val="0"/>
      </c:pieChart>
    </c:plotArea>
    <c:legend>
      <c:legendPos val="r"/>
      <c:layout>
        <c:manualLayout>
          <c:xMode val="edge"/>
          <c:yMode val="edge"/>
          <c:x val="0.640885362295680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úředních osob v letech 2011 až 2013 - ČR</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Graf5!$B$4</c:f>
              <c:strCache>
                <c:ptCount val="1"/>
                <c:pt idx="0">
                  <c:v>třída 8.</c:v>
                </c:pt>
              </c:strCache>
            </c:strRef>
          </c:tx>
          <c:spPr>
            <a:solidFill>
              <a:srgbClr val="99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Graf5!$C$3:$E$3</c:f>
              <c:numCache>
                <c:formatCode>General</c:formatCode>
                <c:ptCount val="3"/>
                <c:pt idx="0">
                  <c:v>2011</c:v>
                </c:pt>
                <c:pt idx="1">
                  <c:v>2012</c:v>
                </c:pt>
                <c:pt idx="2">
                  <c:v>2013</c:v>
                </c:pt>
              </c:numCache>
            </c:numRef>
          </c:cat>
          <c:val>
            <c:numRef>
              <c:f>Graf5!$C$4:$E$4</c:f>
              <c:numCache>
                <c:formatCode>General</c:formatCode>
                <c:ptCount val="3"/>
                <c:pt idx="0">
                  <c:v>9</c:v>
                </c:pt>
                <c:pt idx="1">
                  <c:v>3</c:v>
                </c:pt>
                <c:pt idx="2">
                  <c:v>4</c:v>
                </c:pt>
              </c:numCache>
            </c:numRef>
          </c:val>
        </c:ser>
        <c:ser>
          <c:idx val="2"/>
          <c:order val="1"/>
          <c:tx>
            <c:strRef>
              <c:f>Graf5!$B$5</c:f>
              <c:strCache>
                <c:ptCount val="1"/>
                <c:pt idx="0">
                  <c:v>třída 9.</c:v>
                </c:pt>
              </c:strCache>
            </c:strRef>
          </c:tx>
          <c:spPr>
            <a:solidFill>
              <a:srgbClr val="CC33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Graf5!$C$3:$E$3</c:f>
              <c:numCache>
                <c:formatCode>General</c:formatCode>
                <c:ptCount val="3"/>
                <c:pt idx="0">
                  <c:v>2011</c:v>
                </c:pt>
                <c:pt idx="1">
                  <c:v>2012</c:v>
                </c:pt>
                <c:pt idx="2">
                  <c:v>2013</c:v>
                </c:pt>
              </c:numCache>
            </c:numRef>
          </c:cat>
          <c:val>
            <c:numRef>
              <c:f>Graf5!$C$5:$E$5</c:f>
              <c:numCache>
                <c:formatCode>General</c:formatCode>
                <c:ptCount val="3"/>
                <c:pt idx="0">
                  <c:v>182</c:v>
                </c:pt>
                <c:pt idx="1">
                  <c:v>133</c:v>
                </c:pt>
                <c:pt idx="2">
                  <c:v>136</c:v>
                </c:pt>
              </c:numCache>
            </c:numRef>
          </c:val>
        </c:ser>
        <c:ser>
          <c:idx val="1"/>
          <c:order val="2"/>
          <c:tx>
            <c:strRef>
              <c:f>Graf5!$B$6</c:f>
              <c:strCache>
                <c:ptCount val="1"/>
                <c:pt idx="0">
                  <c:v>třída 10.</c:v>
                </c:pt>
              </c:strCache>
            </c:strRef>
          </c:tx>
          <c:spPr>
            <a:solidFill>
              <a:srgbClr val="FF99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Graf5!$C$3:$E$3</c:f>
              <c:numCache>
                <c:formatCode>General</c:formatCode>
                <c:ptCount val="3"/>
                <c:pt idx="0">
                  <c:v>2011</c:v>
                </c:pt>
                <c:pt idx="1">
                  <c:v>2012</c:v>
                </c:pt>
                <c:pt idx="2">
                  <c:v>2013</c:v>
                </c:pt>
              </c:numCache>
            </c:numRef>
          </c:cat>
          <c:val>
            <c:numRef>
              <c:f>Graf5!$C$6:$E$6</c:f>
              <c:numCache>
                <c:formatCode>General</c:formatCode>
                <c:ptCount val="3"/>
                <c:pt idx="0">
                  <c:v>395</c:v>
                </c:pt>
                <c:pt idx="1">
                  <c:v>355</c:v>
                </c:pt>
                <c:pt idx="2">
                  <c:v>370</c:v>
                </c:pt>
              </c:numCache>
            </c:numRef>
          </c:val>
        </c:ser>
        <c:ser>
          <c:idx val="0"/>
          <c:order val="3"/>
          <c:tx>
            <c:strRef>
              <c:f>Graf5!$B$7</c:f>
              <c:strCache>
                <c:ptCount val="1"/>
                <c:pt idx="0">
                  <c:v>třída 11.</c:v>
                </c:pt>
              </c:strCache>
            </c:strRef>
          </c:tx>
          <c:spPr>
            <a:solidFill>
              <a:srgbClr val="FFCC00"/>
            </a:solidFill>
          </c:spPr>
          <c:dLbls>
            <c:showVal val="1"/>
          </c:dLbls>
          <c:cat>
            <c:numRef>
              <c:f>Graf5!$C$3:$E$3</c:f>
              <c:numCache>
                <c:formatCode>General</c:formatCode>
                <c:ptCount val="3"/>
                <c:pt idx="0">
                  <c:v>2011</c:v>
                </c:pt>
                <c:pt idx="1">
                  <c:v>2012</c:v>
                </c:pt>
                <c:pt idx="2">
                  <c:v>2013</c:v>
                </c:pt>
              </c:numCache>
            </c:numRef>
          </c:cat>
          <c:val>
            <c:numRef>
              <c:f>Graf5!$C$7:$E$7</c:f>
              <c:numCache>
                <c:formatCode>General</c:formatCode>
                <c:ptCount val="3"/>
                <c:pt idx="0">
                  <c:v>201</c:v>
                </c:pt>
                <c:pt idx="1">
                  <c:v>174</c:v>
                </c:pt>
                <c:pt idx="2">
                  <c:v>189</c:v>
                </c:pt>
              </c:numCache>
            </c:numRef>
          </c:val>
        </c:ser>
        <c:ser>
          <c:idx val="4"/>
          <c:order val="4"/>
          <c:tx>
            <c:strRef>
              <c:f>Graf5!$B$8</c:f>
              <c:strCache>
                <c:ptCount val="1"/>
                <c:pt idx="0">
                  <c:v>vyšší než třída 11.</c:v>
                </c:pt>
              </c:strCache>
            </c:strRef>
          </c:tx>
          <c:spPr>
            <a:solidFill>
              <a:srgbClr val="FFFF66"/>
            </a:solidFill>
          </c:spPr>
          <c:dLbls>
            <c:showVal val="1"/>
          </c:dLbls>
          <c:cat>
            <c:numRef>
              <c:f>Graf5!$C$3:$E$3</c:f>
              <c:numCache>
                <c:formatCode>General</c:formatCode>
                <c:ptCount val="3"/>
                <c:pt idx="0">
                  <c:v>2011</c:v>
                </c:pt>
                <c:pt idx="1">
                  <c:v>2012</c:v>
                </c:pt>
                <c:pt idx="2">
                  <c:v>2013</c:v>
                </c:pt>
              </c:numCache>
            </c:numRef>
          </c:cat>
          <c:val>
            <c:numRef>
              <c:f>Graf5!$C$8:$E$8</c:f>
              <c:numCache>
                <c:formatCode>General</c:formatCode>
                <c:ptCount val="3"/>
                <c:pt idx="0">
                  <c:v>34</c:v>
                </c:pt>
                <c:pt idx="1">
                  <c:v>34</c:v>
                </c:pt>
                <c:pt idx="2">
                  <c:v>30</c:v>
                </c:pt>
              </c:numCache>
            </c:numRef>
          </c:val>
        </c:ser>
        <c:gapWidth val="100"/>
        <c:axId val="103682816"/>
        <c:axId val="103644160"/>
      </c:barChart>
      <c:valAx>
        <c:axId val="103644160"/>
        <c:scaling>
          <c:orientation val="minMax"/>
        </c:scaling>
        <c:axPos val="l"/>
        <c:majorGridlines/>
        <c:numFmt formatCode="General" sourceLinked="1"/>
        <c:tickLblPos val="nextTo"/>
        <c:crossAx val="103682816"/>
        <c:crosses val="autoZero"/>
        <c:crossBetween val="between"/>
      </c:valAx>
      <c:catAx>
        <c:axId val="103682816"/>
        <c:scaling>
          <c:orientation val="minMax"/>
        </c:scaling>
        <c:axPos val="b"/>
        <c:numFmt formatCode="General" sourceLinked="1"/>
        <c:tickLblPos val="nextTo"/>
        <c:crossAx val="103644160"/>
        <c:crosses val="autoZero"/>
        <c:auto val="1"/>
        <c:lblAlgn val="ctr"/>
        <c:lblOffset val="100"/>
      </c:catAx>
    </c:plotArea>
    <c:legend>
      <c:legendPos val="r"/>
      <c:layout>
        <c:manualLayout>
          <c:xMode val="edge"/>
          <c:yMode val="edge"/>
          <c:x val="0.76784618055555565"/>
          <c:y val="0.42245179635483066"/>
          <c:w val="0.20159809027777859"/>
          <c:h val="0.4174796400596972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2013 </a:t>
            </a:r>
          </a:p>
          <a:p>
            <a:pPr>
              <a:defRPr/>
            </a:pPr>
            <a:r>
              <a:rPr lang="en-US" sz="1300"/>
              <a:t>- obce III. typu</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Graf5!$K$4</c:f>
              <c:strCache>
                <c:ptCount val="1"/>
                <c:pt idx="0">
                  <c:v>třída 8.</c:v>
                </c:pt>
              </c:strCache>
            </c:strRef>
          </c:tx>
          <c:spPr>
            <a:solidFill>
              <a:srgbClr val="99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Graf5!$L$3:$N$3</c:f>
              <c:numCache>
                <c:formatCode>General</c:formatCode>
                <c:ptCount val="3"/>
                <c:pt idx="0">
                  <c:v>2011</c:v>
                </c:pt>
                <c:pt idx="1">
                  <c:v>2012</c:v>
                </c:pt>
                <c:pt idx="2">
                  <c:v>2013</c:v>
                </c:pt>
              </c:numCache>
            </c:numRef>
          </c:cat>
          <c:val>
            <c:numRef>
              <c:f>Graf5!$L$4:$N$4</c:f>
              <c:numCache>
                <c:formatCode>General</c:formatCode>
                <c:ptCount val="3"/>
                <c:pt idx="0">
                  <c:v>7</c:v>
                </c:pt>
                <c:pt idx="1">
                  <c:v>2</c:v>
                </c:pt>
                <c:pt idx="2">
                  <c:v>2</c:v>
                </c:pt>
              </c:numCache>
            </c:numRef>
          </c:val>
        </c:ser>
        <c:ser>
          <c:idx val="2"/>
          <c:order val="1"/>
          <c:tx>
            <c:strRef>
              <c:f>Graf5!$K$5</c:f>
              <c:strCache>
                <c:ptCount val="1"/>
                <c:pt idx="0">
                  <c:v>třída 9.</c:v>
                </c:pt>
              </c:strCache>
            </c:strRef>
          </c:tx>
          <c:spPr>
            <a:solidFill>
              <a:srgbClr val="CC33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Graf5!$L$3:$N$3</c:f>
              <c:numCache>
                <c:formatCode>General</c:formatCode>
                <c:ptCount val="3"/>
                <c:pt idx="0">
                  <c:v>2011</c:v>
                </c:pt>
                <c:pt idx="1">
                  <c:v>2012</c:v>
                </c:pt>
                <c:pt idx="2">
                  <c:v>2013</c:v>
                </c:pt>
              </c:numCache>
            </c:numRef>
          </c:cat>
          <c:val>
            <c:numRef>
              <c:f>Graf5!$L$5:$N$5</c:f>
              <c:numCache>
                <c:formatCode>General</c:formatCode>
                <c:ptCount val="3"/>
                <c:pt idx="0">
                  <c:v>127</c:v>
                </c:pt>
                <c:pt idx="1">
                  <c:v>97</c:v>
                </c:pt>
                <c:pt idx="2">
                  <c:v>101</c:v>
                </c:pt>
              </c:numCache>
            </c:numRef>
          </c:val>
        </c:ser>
        <c:ser>
          <c:idx val="1"/>
          <c:order val="2"/>
          <c:tx>
            <c:strRef>
              <c:f>Graf5!$K$6</c:f>
              <c:strCache>
                <c:ptCount val="1"/>
                <c:pt idx="0">
                  <c:v>třída 10.</c:v>
                </c:pt>
              </c:strCache>
            </c:strRef>
          </c:tx>
          <c:spPr>
            <a:solidFill>
              <a:srgbClr val="FF99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Graf5!$L$3:$N$3</c:f>
              <c:numCache>
                <c:formatCode>General</c:formatCode>
                <c:ptCount val="3"/>
                <c:pt idx="0">
                  <c:v>2011</c:v>
                </c:pt>
                <c:pt idx="1">
                  <c:v>2012</c:v>
                </c:pt>
                <c:pt idx="2">
                  <c:v>2013</c:v>
                </c:pt>
              </c:numCache>
            </c:numRef>
          </c:cat>
          <c:val>
            <c:numRef>
              <c:f>Graf5!$L$6:$N$6</c:f>
              <c:numCache>
                <c:formatCode>General</c:formatCode>
                <c:ptCount val="3"/>
                <c:pt idx="0">
                  <c:v>258</c:v>
                </c:pt>
                <c:pt idx="1">
                  <c:v>230</c:v>
                </c:pt>
                <c:pt idx="2">
                  <c:v>230</c:v>
                </c:pt>
              </c:numCache>
            </c:numRef>
          </c:val>
        </c:ser>
        <c:ser>
          <c:idx val="0"/>
          <c:order val="3"/>
          <c:tx>
            <c:strRef>
              <c:f>Graf5!$K$7</c:f>
              <c:strCache>
                <c:ptCount val="1"/>
                <c:pt idx="0">
                  <c:v>třída 11.</c:v>
                </c:pt>
              </c:strCache>
            </c:strRef>
          </c:tx>
          <c:spPr>
            <a:solidFill>
              <a:srgbClr val="FFCC00"/>
            </a:solidFill>
          </c:spPr>
          <c:dLbls>
            <c:showVal val="1"/>
          </c:dLbls>
          <c:cat>
            <c:numRef>
              <c:f>Graf5!$L$3:$N$3</c:f>
              <c:numCache>
                <c:formatCode>General</c:formatCode>
                <c:ptCount val="3"/>
                <c:pt idx="0">
                  <c:v>2011</c:v>
                </c:pt>
                <c:pt idx="1">
                  <c:v>2012</c:v>
                </c:pt>
                <c:pt idx="2">
                  <c:v>2013</c:v>
                </c:pt>
              </c:numCache>
            </c:numRef>
          </c:cat>
          <c:val>
            <c:numRef>
              <c:f>Graf5!$L$7:$N$7</c:f>
              <c:numCache>
                <c:formatCode>General</c:formatCode>
                <c:ptCount val="3"/>
                <c:pt idx="0">
                  <c:v>80</c:v>
                </c:pt>
                <c:pt idx="1">
                  <c:v>79</c:v>
                </c:pt>
                <c:pt idx="2">
                  <c:v>85</c:v>
                </c:pt>
              </c:numCache>
            </c:numRef>
          </c:val>
        </c:ser>
        <c:ser>
          <c:idx val="4"/>
          <c:order val="4"/>
          <c:tx>
            <c:strRef>
              <c:f>Graf5!$K$8</c:f>
              <c:strCache>
                <c:ptCount val="1"/>
                <c:pt idx="0">
                  <c:v>vyšší než třída 11.</c:v>
                </c:pt>
              </c:strCache>
            </c:strRef>
          </c:tx>
          <c:spPr>
            <a:solidFill>
              <a:srgbClr val="FFFF66"/>
            </a:solidFill>
          </c:spPr>
          <c:dLbls>
            <c:showVal val="1"/>
          </c:dLbls>
          <c:cat>
            <c:numRef>
              <c:f>Graf5!$L$3:$N$3</c:f>
              <c:numCache>
                <c:formatCode>General</c:formatCode>
                <c:ptCount val="3"/>
                <c:pt idx="0">
                  <c:v>2011</c:v>
                </c:pt>
                <c:pt idx="1">
                  <c:v>2012</c:v>
                </c:pt>
                <c:pt idx="2">
                  <c:v>2013</c:v>
                </c:pt>
              </c:numCache>
            </c:numRef>
          </c:cat>
          <c:val>
            <c:numRef>
              <c:f>Graf5!$L$8:$N$8</c:f>
              <c:numCache>
                <c:formatCode>General</c:formatCode>
                <c:ptCount val="3"/>
                <c:pt idx="0">
                  <c:v>7</c:v>
                </c:pt>
                <c:pt idx="1">
                  <c:v>9</c:v>
                </c:pt>
                <c:pt idx="2">
                  <c:v>7</c:v>
                </c:pt>
              </c:numCache>
            </c:numRef>
          </c:val>
        </c:ser>
        <c:gapWidth val="100"/>
        <c:axId val="103742464"/>
        <c:axId val="103740928"/>
      </c:barChart>
      <c:valAx>
        <c:axId val="103740928"/>
        <c:scaling>
          <c:orientation val="minMax"/>
        </c:scaling>
        <c:axPos val="l"/>
        <c:majorGridlines/>
        <c:numFmt formatCode="General" sourceLinked="1"/>
        <c:tickLblPos val="nextTo"/>
        <c:crossAx val="103742464"/>
        <c:crosses val="autoZero"/>
        <c:crossBetween val="between"/>
      </c:valAx>
      <c:catAx>
        <c:axId val="103742464"/>
        <c:scaling>
          <c:orientation val="minMax"/>
        </c:scaling>
        <c:axPos val="b"/>
        <c:numFmt formatCode="General" sourceLinked="1"/>
        <c:tickLblPos val="nextTo"/>
        <c:crossAx val="103740928"/>
        <c:crosses val="autoZero"/>
        <c:auto val="1"/>
        <c:lblAlgn val="ctr"/>
        <c:lblOffset val="100"/>
      </c:catAx>
    </c:plotArea>
    <c:legend>
      <c:legendPos val="r"/>
      <c:layout>
        <c:manualLayout>
          <c:xMode val="edge"/>
          <c:yMode val="edge"/>
          <c:x val="0.76784618055555565"/>
          <c:y val="0.44933117698617053"/>
          <c:w val="0.20159809027777859"/>
          <c:h val="0.390600259428352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2013 </a:t>
            </a:r>
          </a:p>
          <a:p>
            <a:pPr>
              <a:defRPr/>
            </a:pPr>
            <a:r>
              <a:rPr lang="en-US" sz="1300"/>
              <a:t>- územně členěná statutární města</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Graf5!$T$4</c:f>
              <c:strCache>
                <c:ptCount val="1"/>
                <c:pt idx="0">
                  <c:v>třída 8.</c:v>
                </c:pt>
              </c:strCache>
            </c:strRef>
          </c:tx>
          <c:spPr>
            <a:solidFill>
              <a:srgbClr val="99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Graf5!$U$3:$W$3</c:f>
              <c:numCache>
                <c:formatCode>General</c:formatCode>
                <c:ptCount val="3"/>
                <c:pt idx="0">
                  <c:v>2011</c:v>
                </c:pt>
                <c:pt idx="1">
                  <c:v>2012</c:v>
                </c:pt>
                <c:pt idx="2">
                  <c:v>2013</c:v>
                </c:pt>
              </c:numCache>
            </c:numRef>
          </c:cat>
          <c:val>
            <c:numRef>
              <c:f>Graf5!$U$4:$W$4</c:f>
              <c:numCache>
                <c:formatCode>General</c:formatCode>
                <c:ptCount val="3"/>
                <c:pt idx="0">
                  <c:v>2</c:v>
                </c:pt>
                <c:pt idx="1">
                  <c:v>1</c:v>
                </c:pt>
                <c:pt idx="2">
                  <c:v>2</c:v>
                </c:pt>
              </c:numCache>
            </c:numRef>
          </c:val>
        </c:ser>
        <c:ser>
          <c:idx val="2"/>
          <c:order val="1"/>
          <c:tx>
            <c:strRef>
              <c:f>Graf5!$T$5</c:f>
              <c:strCache>
                <c:ptCount val="1"/>
                <c:pt idx="0">
                  <c:v>třída 9.</c:v>
                </c:pt>
              </c:strCache>
            </c:strRef>
          </c:tx>
          <c:spPr>
            <a:solidFill>
              <a:srgbClr val="CC33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Graf5!$U$3:$W$3</c:f>
              <c:numCache>
                <c:formatCode>General</c:formatCode>
                <c:ptCount val="3"/>
                <c:pt idx="0">
                  <c:v>2011</c:v>
                </c:pt>
                <c:pt idx="1">
                  <c:v>2012</c:v>
                </c:pt>
                <c:pt idx="2">
                  <c:v>2013</c:v>
                </c:pt>
              </c:numCache>
            </c:numRef>
          </c:cat>
          <c:val>
            <c:numRef>
              <c:f>Graf5!$U$5:$W$5</c:f>
              <c:numCache>
                <c:formatCode>General</c:formatCode>
                <c:ptCount val="3"/>
                <c:pt idx="0">
                  <c:v>54</c:v>
                </c:pt>
                <c:pt idx="1">
                  <c:v>35</c:v>
                </c:pt>
                <c:pt idx="2">
                  <c:v>34</c:v>
                </c:pt>
              </c:numCache>
            </c:numRef>
          </c:val>
        </c:ser>
        <c:ser>
          <c:idx val="1"/>
          <c:order val="2"/>
          <c:tx>
            <c:strRef>
              <c:f>Graf5!$T$6</c:f>
              <c:strCache>
                <c:ptCount val="1"/>
                <c:pt idx="0">
                  <c:v>třída 10.</c:v>
                </c:pt>
              </c:strCache>
            </c:strRef>
          </c:tx>
          <c:spPr>
            <a:solidFill>
              <a:srgbClr val="FF99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Graf5!$U$3:$W$3</c:f>
              <c:numCache>
                <c:formatCode>General</c:formatCode>
                <c:ptCount val="3"/>
                <c:pt idx="0">
                  <c:v>2011</c:v>
                </c:pt>
                <c:pt idx="1">
                  <c:v>2012</c:v>
                </c:pt>
                <c:pt idx="2">
                  <c:v>2013</c:v>
                </c:pt>
              </c:numCache>
            </c:numRef>
          </c:cat>
          <c:val>
            <c:numRef>
              <c:f>Graf5!$U$6:$W$6</c:f>
              <c:numCache>
                <c:formatCode>General</c:formatCode>
                <c:ptCount val="3"/>
                <c:pt idx="0">
                  <c:v>133</c:v>
                </c:pt>
                <c:pt idx="1">
                  <c:v>120</c:v>
                </c:pt>
                <c:pt idx="2">
                  <c:v>135</c:v>
                </c:pt>
              </c:numCache>
            </c:numRef>
          </c:val>
        </c:ser>
        <c:ser>
          <c:idx val="0"/>
          <c:order val="3"/>
          <c:tx>
            <c:strRef>
              <c:f>Graf5!$T$7</c:f>
              <c:strCache>
                <c:ptCount val="1"/>
                <c:pt idx="0">
                  <c:v>třída 11.</c:v>
                </c:pt>
              </c:strCache>
            </c:strRef>
          </c:tx>
          <c:spPr>
            <a:solidFill>
              <a:srgbClr val="FFCC00"/>
            </a:solidFill>
          </c:spPr>
          <c:dLbls>
            <c:showVal val="1"/>
          </c:dLbls>
          <c:cat>
            <c:numRef>
              <c:f>Graf5!$U$3:$W$3</c:f>
              <c:numCache>
                <c:formatCode>General</c:formatCode>
                <c:ptCount val="3"/>
                <c:pt idx="0">
                  <c:v>2011</c:v>
                </c:pt>
                <c:pt idx="1">
                  <c:v>2012</c:v>
                </c:pt>
                <c:pt idx="2">
                  <c:v>2013</c:v>
                </c:pt>
              </c:numCache>
            </c:numRef>
          </c:cat>
          <c:val>
            <c:numRef>
              <c:f>Graf5!$U$7:$W$7</c:f>
              <c:numCache>
                <c:formatCode>General</c:formatCode>
                <c:ptCount val="3"/>
                <c:pt idx="0">
                  <c:v>45</c:v>
                </c:pt>
                <c:pt idx="1">
                  <c:v>30</c:v>
                </c:pt>
                <c:pt idx="2">
                  <c:v>34</c:v>
                </c:pt>
              </c:numCache>
            </c:numRef>
          </c:val>
        </c:ser>
        <c:ser>
          <c:idx val="4"/>
          <c:order val="4"/>
          <c:tx>
            <c:strRef>
              <c:f>Graf5!$T$8</c:f>
              <c:strCache>
                <c:ptCount val="1"/>
                <c:pt idx="0">
                  <c:v>vyšší než třída 11.</c:v>
                </c:pt>
              </c:strCache>
            </c:strRef>
          </c:tx>
          <c:spPr>
            <a:solidFill>
              <a:srgbClr val="FFFF66"/>
            </a:solidFill>
          </c:spPr>
          <c:dLbls>
            <c:showVal val="1"/>
          </c:dLbls>
          <c:cat>
            <c:numRef>
              <c:f>Graf5!$U$3:$W$3</c:f>
              <c:numCache>
                <c:formatCode>General</c:formatCode>
                <c:ptCount val="3"/>
                <c:pt idx="0">
                  <c:v>2011</c:v>
                </c:pt>
                <c:pt idx="1">
                  <c:v>2012</c:v>
                </c:pt>
                <c:pt idx="2">
                  <c:v>2013</c:v>
                </c:pt>
              </c:numCache>
            </c:numRef>
          </c:cat>
          <c:val>
            <c:numRef>
              <c:f>Graf5!$U$8:$W$8</c:f>
              <c:numCache>
                <c:formatCode>General</c:formatCode>
                <c:ptCount val="3"/>
                <c:pt idx="0">
                  <c:v>1</c:v>
                </c:pt>
                <c:pt idx="1">
                  <c:v>2</c:v>
                </c:pt>
                <c:pt idx="2">
                  <c:v>3</c:v>
                </c:pt>
              </c:numCache>
            </c:numRef>
          </c:val>
        </c:ser>
        <c:gapWidth val="100"/>
        <c:axId val="103847424"/>
        <c:axId val="103845888"/>
      </c:barChart>
      <c:valAx>
        <c:axId val="103845888"/>
        <c:scaling>
          <c:orientation val="minMax"/>
        </c:scaling>
        <c:axPos val="l"/>
        <c:majorGridlines/>
        <c:numFmt formatCode="General" sourceLinked="1"/>
        <c:tickLblPos val="nextTo"/>
        <c:crossAx val="103847424"/>
        <c:crosses val="autoZero"/>
        <c:crossBetween val="between"/>
      </c:valAx>
      <c:catAx>
        <c:axId val="103847424"/>
        <c:scaling>
          <c:orientation val="minMax"/>
        </c:scaling>
        <c:axPos val="b"/>
        <c:numFmt formatCode="General" sourceLinked="1"/>
        <c:tickLblPos val="nextTo"/>
        <c:crossAx val="103845888"/>
        <c:crosses val="autoZero"/>
        <c:auto val="1"/>
        <c:lblAlgn val="ctr"/>
        <c:lblOffset val="100"/>
      </c:catAx>
    </c:plotArea>
    <c:legend>
      <c:legendPos val="r"/>
      <c:layout>
        <c:manualLayout>
          <c:xMode val="edge"/>
          <c:yMode val="edge"/>
          <c:x val="0.76784618055555565"/>
          <c:y val="0.46277086730184547"/>
          <c:w val="0.20159809027777859"/>
          <c:h val="0.377160569112685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2013 </a:t>
            </a:r>
          </a:p>
          <a:p>
            <a:pPr>
              <a:defRPr/>
            </a:pPr>
            <a:r>
              <a:rPr lang="en-US" sz="1300"/>
              <a:t>- krajské úřady</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Graf5!$AC$4</c:f>
              <c:strCache>
                <c:ptCount val="1"/>
                <c:pt idx="0">
                  <c:v>třída 8.</c:v>
                </c:pt>
              </c:strCache>
            </c:strRef>
          </c:tx>
          <c:spPr>
            <a:solidFill>
              <a:srgbClr val="99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Graf5!$AD$3:$AF$3</c:f>
              <c:numCache>
                <c:formatCode>General</c:formatCode>
                <c:ptCount val="3"/>
                <c:pt idx="0">
                  <c:v>2011</c:v>
                </c:pt>
                <c:pt idx="1">
                  <c:v>2012</c:v>
                </c:pt>
                <c:pt idx="2">
                  <c:v>2013</c:v>
                </c:pt>
              </c:numCache>
            </c:numRef>
          </c:cat>
          <c:val>
            <c:numRef>
              <c:f>Graf5!$AD$4:$AF$4</c:f>
              <c:numCache>
                <c:formatCode>General</c:formatCode>
                <c:ptCount val="3"/>
                <c:pt idx="0">
                  <c:v>0</c:v>
                </c:pt>
                <c:pt idx="1">
                  <c:v>0</c:v>
                </c:pt>
                <c:pt idx="2">
                  <c:v>0</c:v>
                </c:pt>
              </c:numCache>
            </c:numRef>
          </c:val>
        </c:ser>
        <c:ser>
          <c:idx val="2"/>
          <c:order val="1"/>
          <c:tx>
            <c:strRef>
              <c:f>Graf5!$AC$5</c:f>
              <c:strCache>
                <c:ptCount val="1"/>
                <c:pt idx="0">
                  <c:v>třída 9.</c:v>
                </c:pt>
              </c:strCache>
            </c:strRef>
          </c:tx>
          <c:spPr>
            <a:solidFill>
              <a:srgbClr val="CC33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Graf5!$AD$3:$AF$3</c:f>
              <c:numCache>
                <c:formatCode>General</c:formatCode>
                <c:ptCount val="3"/>
                <c:pt idx="0">
                  <c:v>2011</c:v>
                </c:pt>
                <c:pt idx="1">
                  <c:v>2012</c:v>
                </c:pt>
                <c:pt idx="2">
                  <c:v>2013</c:v>
                </c:pt>
              </c:numCache>
            </c:numRef>
          </c:cat>
          <c:val>
            <c:numRef>
              <c:f>Graf5!$AD$5:$AF$5</c:f>
              <c:numCache>
                <c:formatCode>General</c:formatCode>
                <c:ptCount val="3"/>
                <c:pt idx="0">
                  <c:v>1</c:v>
                </c:pt>
                <c:pt idx="1">
                  <c:v>1</c:v>
                </c:pt>
                <c:pt idx="2">
                  <c:v>1</c:v>
                </c:pt>
              </c:numCache>
            </c:numRef>
          </c:val>
        </c:ser>
        <c:ser>
          <c:idx val="1"/>
          <c:order val="2"/>
          <c:tx>
            <c:strRef>
              <c:f>Graf5!$AC$6</c:f>
              <c:strCache>
                <c:ptCount val="1"/>
                <c:pt idx="0">
                  <c:v>třída 10.</c:v>
                </c:pt>
              </c:strCache>
            </c:strRef>
          </c:tx>
          <c:spPr>
            <a:solidFill>
              <a:srgbClr val="FF99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Graf5!$AD$3:$AF$3</c:f>
              <c:numCache>
                <c:formatCode>General</c:formatCode>
                <c:ptCount val="3"/>
                <c:pt idx="0">
                  <c:v>2011</c:v>
                </c:pt>
                <c:pt idx="1">
                  <c:v>2012</c:v>
                </c:pt>
                <c:pt idx="2">
                  <c:v>2013</c:v>
                </c:pt>
              </c:numCache>
            </c:numRef>
          </c:cat>
          <c:val>
            <c:numRef>
              <c:f>Graf5!$AD$6:$AF$6</c:f>
              <c:numCache>
                <c:formatCode>General</c:formatCode>
                <c:ptCount val="3"/>
                <c:pt idx="0">
                  <c:v>3</c:v>
                </c:pt>
                <c:pt idx="1">
                  <c:v>3</c:v>
                </c:pt>
                <c:pt idx="2">
                  <c:v>5</c:v>
                </c:pt>
              </c:numCache>
            </c:numRef>
          </c:val>
        </c:ser>
        <c:ser>
          <c:idx val="0"/>
          <c:order val="3"/>
          <c:tx>
            <c:strRef>
              <c:f>Graf5!$AC$7</c:f>
              <c:strCache>
                <c:ptCount val="1"/>
                <c:pt idx="0">
                  <c:v>třída 11.</c:v>
                </c:pt>
              </c:strCache>
            </c:strRef>
          </c:tx>
          <c:spPr>
            <a:solidFill>
              <a:srgbClr val="FFCC00"/>
            </a:solidFill>
          </c:spPr>
          <c:dLbls>
            <c:showVal val="1"/>
          </c:dLbls>
          <c:cat>
            <c:numRef>
              <c:f>Graf5!$AD$3:$AF$3</c:f>
              <c:numCache>
                <c:formatCode>General</c:formatCode>
                <c:ptCount val="3"/>
                <c:pt idx="0">
                  <c:v>2011</c:v>
                </c:pt>
                <c:pt idx="1">
                  <c:v>2012</c:v>
                </c:pt>
                <c:pt idx="2">
                  <c:v>2013</c:v>
                </c:pt>
              </c:numCache>
            </c:numRef>
          </c:cat>
          <c:val>
            <c:numRef>
              <c:f>Graf5!$AD$7:$AF$7</c:f>
              <c:numCache>
                <c:formatCode>General</c:formatCode>
                <c:ptCount val="3"/>
                <c:pt idx="0">
                  <c:v>48</c:v>
                </c:pt>
                <c:pt idx="1">
                  <c:v>37</c:v>
                </c:pt>
                <c:pt idx="2">
                  <c:v>41</c:v>
                </c:pt>
              </c:numCache>
            </c:numRef>
          </c:val>
        </c:ser>
        <c:ser>
          <c:idx val="4"/>
          <c:order val="4"/>
          <c:tx>
            <c:strRef>
              <c:f>Graf5!$AC$8</c:f>
              <c:strCache>
                <c:ptCount val="1"/>
                <c:pt idx="0">
                  <c:v>vyšší než třída 11.</c:v>
                </c:pt>
              </c:strCache>
            </c:strRef>
          </c:tx>
          <c:spPr>
            <a:solidFill>
              <a:srgbClr val="FFFF66"/>
            </a:solidFill>
          </c:spPr>
          <c:dLbls>
            <c:showVal val="1"/>
          </c:dLbls>
          <c:cat>
            <c:numRef>
              <c:f>Graf5!$AD$3:$AF$3</c:f>
              <c:numCache>
                <c:formatCode>General</c:formatCode>
                <c:ptCount val="3"/>
                <c:pt idx="0">
                  <c:v>2011</c:v>
                </c:pt>
                <c:pt idx="1">
                  <c:v>2012</c:v>
                </c:pt>
                <c:pt idx="2">
                  <c:v>2013</c:v>
                </c:pt>
              </c:numCache>
            </c:numRef>
          </c:cat>
          <c:val>
            <c:numRef>
              <c:f>Graf5!$AD$8:$AF$8</c:f>
              <c:numCache>
                <c:formatCode>General</c:formatCode>
                <c:ptCount val="3"/>
                <c:pt idx="0">
                  <c:v>8</c:v>
                </c:pt>
                <c:pt idx="1">
                  <c:v>5</c:v>
                </c:pt>
                <c:pt idx="2">
                  <c:v>5</c:v>
                </c:pt>
              </c:numCache>
            </c:numRef>
          </c:val>
        </c:ser>
        <c:gapWidth val="100"/>
        <c:axId val="103915520"/>
        <c:axId val="103905536"/>
      </c:barChart>
      <c:valAx>
        <c:axId val="103905536"/>
        <c:scaling>
          <c:orientation val="minMax"/>
        </c:scaling>
        <c:axPos val="l"/>
        <c:majorGridlines/>
        <c:numFmt formatCode="General" sourceLinked="1"/>
        <c:tickLblPos val="nextTo"/>
        <c:crossAx val="103915520"/>
        <c:crosses val="autoZero"/>
        <c:crossBetween val="between"/>
      </c:valAx>
      <c:catAx>
        <c:axId val="103915520"/>
        <c:scaling>
          <c:orientation val="minMax"/>
        </c:scaling>
        <c:axPos val="b"/>
        <c:numFmt formatCode="General" sourceLinked="1"/>
        <c:tickLblPos val="nextTo"/>
        <c:crossAx val="103905536"/>
        <c:crosses val="autoZero"/>
        <c:auto val="1"/>
        <c:lblAlgn val="ctr"/>
        <c:lblOffset val="100"/>
      </c:catAx>
    </c:plotArea>
    <c:legend>
      <c:legendPos val="r"/>
      <c:layout>
        <c:manualLayout>
          <c:xMode val="edge"/>
          <c:yMode val="edge"/>
          <c:x val="0.77225590277778122"/>
          <c:y val="0.47285063503859537"/>
          <c:w val="0.19718836805555537"/>
          <c:h val="0.3637208787970129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2013 </a:t>
            </a:r>
          </a:p>
          <a:p>
            <a:pPr>
              <a:defRPr/>
            </a:pPr>
            <a:r>
              <a:rPr lang="en-US" sz="1300"/>
              <a:t>- MD, ÚCL, DÚ</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3"/>
          <c:order val="0"/>
          <c:tx>
            <c:strRef>
              <c:f>Graf5!$AL$4</c:f>
              <c:strCache>
                <c:ptCount val="1"/>
                <c:pt idx="0">
                  <c:v>třída 8.</c:v>
                </c:pt>
              </c:strCache>
            </c:strRef>
          </c:tx>
          <c:spPr>
            <a:solidFill>
              <a:srgbClr val="993300"/>
            </a:solidFill>
          </c:spPr>
          <c:dLbls>
            <c:dLbl>
              <c:idx val="0"/>
              <c:layout>
                <c:manualLayout>
                  <c:x val="-6.4560754720307109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34E-3"/>
                </c:manualLayout>
              </c:layout>
              <c:showVal val="1"/>
            </c:dLbl>
            <c:dLbl>
              <c:idx val="3"/>
              <c:layout>
                <c:manualLayout>
                  <c:x val="-4.5378955205876599E-3"/>
                  <c:y val="1.3266998341625221E-2"/>
                </c:manualLayout>
              </c:layout>
              <c:showVal val="1"/>
            </c:dLbl>
            <c:showVal val="1"/>
          </c:dLbls>
          <c:cat>
            <c:numRef>
              <c:f>Graf5!$AM$3:$AO$3</c:f>
              <c:numCache>
                <c:formatCode>General</c:formatCode>
                <c:ptCount val="3"/>
                <c:pt idx="0">
                  <c:v>2011</c:v>
                </c:pt>
                <c:pt idx="1">
                  <c:v>2012</c:v>
                </c:pt>
                <c:pt idx="2">
                  <c:v>2013</c:v>
                </c:pt>
              </c:numCache>
            </c:numRef>
          </c:cat>
          <c:val>
            <c:numRef>
              <c:f>Graf5!$AM$4:$AO$4</c:f>
              <c:numCache>
                <c:formatCode>General</c:formatCode>
                <c:ptCount val="3"/>
                <c:pt idx="0">
                  <c:v>0</c:v>
                </c:pt>
                <c:pt idx="1">
                  <c:v>0</c:v>
                </c:pt>
                <c:pt idx="2">
                  <c:v>0</c:v>
                </c:pt>
              </c:numCache>
            </c:numRef>
          </c:val>
        </c:ser>
        <c:ser>
          <c:idx val="2"/>
          <c:order val="1"/>
          <c:tx>
            <c:strRef>
              <c:f>Graf5!$AL$5</c:f>
              <c:strCache>
                <c:ptCount val="1"/>
                <c:pt idx="0">
                  <c:v>třída 9.</c:v>
                </c:pt>
              </c:strCache>
            </c:strRef>
          </c:tx>
          <c:spPr>
            <a:solidFill>
              <a:srgbClr val="CC33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Graf5!$AM$3:$AO$3</c:f>
              <c:numCache>
                <c:formatCode>General</c:formatCode>
                <c:ptCount val="3"/>
                <c:pt idx="0">
                  <c:v>2011</c:v>
                </c:pt>
                <c:pt idx="1">
                  <c:v>2012</c:v>
                </c:pt>
                <c:pt idx="2">
                  <c:v>2013</c:v>
                </c:pt>
              </c:numCache>
            </c:numRef>
          </c:cat>
          <c:val>
            <c:numRef>
              <c:f>Graf5!$AM$5:$AO$5</c:f>
              <c:numCache>
                <c:formatCode>General</c:formatCode>
                <c:ptCount val="3"/>
                <c:pt idx="0">
                  <c:v>0</c:v>
                </c:pt>
                <c:pt idx="1">
                  <c:v>0</c:v>
                </c:pt>
                <c:pt idx="2">
                  <c:v>0</c:v>
                </c:pt>
              </c:numCache>
            </c:numRef>
          </c:val>
        </c:ser>
        <c:ser>
          <c:idx val="1"/>
          <c:order val="2"/>
          <c:tx>
            <c:strRef>
              <c:f>Graf5!$AL$6</c:f>
              <c:strCache>
                <c:ptCount val="1"/>
                <c:pt idx="0">
                  <c:v>třída 10.</c:v>
                </c:pt>
              </c:strCache>
            </c:strRef>
          </c:tx>
          <c:spPr>
            <a:solidFill>
              <a:srgbClr val="FF99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Graf5!$AM$3:$AO$3</c:f>
              <c:numCache>
                <c:formatCode>General</c:formatCode>
                <c:ptCount val="3"/>
                <c:pt idx="0">
                  <c:v>2011</c:v>
                </c:pt>
                <c:pt idx="1">
                  <c:v>2012</c:v>
                </c:pt>
                <c:pt idx="2">
                  <c:v>2013</c:v>
                </c:pt>
              </c:numCache>
            </c:numRef>
          </c:cat>
          <c:val>
            <c:numRef>
              <c:f>Graf5!$AM$6:$AO$6</c:f>
              <c:numCache>
                <c:formatCode>General</c:formatCode>
                <c:ptCount val="3"/>
                <c:pt idx="0">
                  <c:v>1</c:v>
                </c:pt>
                <c:pt idx="1">
                  <c:v>2</c:v>
                </c:pt>
                <c:pt idx="2">
                  <c:v>0</c:v>
                </c:pt>
              </c:numCache>
            </c:numRef>
          </c:val>
        </c:ser>
        <c:ser>
          <c:idx val="0"/>
          <c:order val="3"/>
          <c:tx>
            <c:strRef>
              <c:f>Graf5!$AL$7</c:f>
              <c:strCache>
                <c:ptCount val="1"/>
                <c:pt idx="0">
                  <c:v>třída 11.</c:v>
                </c:pt>
              </c:strCache>
            </c:strRef>
          </c:tx>
          <c:spPr>
            <a:solidFill>
              <a:srgbClr val="FFCC00"/>
            </a:solidFill>
          </c:spPr>
          <c:dLbls>
            <c:showVal val="1"/>
          </c:dLbls>
          <c:cat>
            <c:numRef>
              <c:f>Graf5!$AM$3:$AO$3</c:f>
              <c:numCache>
                <c:formatCode>General</c:formatCode>
                <c:ptCount val="3"/>
                <c:pt idx="0">
                  <c:v>2011</c:v>
                </c:pt>
                <c:pt idx="1">
                  <c:v>2012</c:v>
                </c:pt>
                <c:pt idx="2">
                  <c:v>2013</c:v>
                </c:pt>
              </c:numCache>
            </c:numRef>
          </c:cat>
          <c:val>
            <c:numRef>
              <c:f>Graf5!$AM$7:$AO$7</c:f>
              <c:numCache>
                <c:formatCode>General</c:formatCode>
                <c:ptCount val="3"/>
                <c:pt idx="0">
                  <c:v>28</c:v>
                </c:pt>
                <c:pt idx="1">
                  <c:v>28</c:v>
                </c:pt>
                <c:pt idx="2">
                  <c:v>29</c:v>
                </c:pt>
              </c:numCache>
            </c:numRef>
          </c:val>
        </c:ser>
        <c:ser>
          <c:idx val="4"/>
          <c:order val="4"/>
          <c:tx>
            <c:strRef>
              <c:f>Graf5!$AL$8</c:f>
              <c:strCache>
                <c:ptCount val="1"/>
                <c:pt idx="0">
                  <c:v>vyšší než třída 11.</c:v>
                </c:pt>
              </c:strCache>
            </c:strRef>
          </c:tx>
          <c:spPr>
            <a:solidFill>
              <a:srgbClr val="FFFF66"/>
            </a:solidFill>
          </c:spPr>
          <c:dLbls>
            <c:showVal val="1"/>
          </c:dLbls>
          <c:cat>
            <c:numRef>
              <c:f>Graf5!$AM$3:$AO$3</c:f>
              <c:numCache>
                <c:formatCode>General</c:formatCode>
                <c:ptCount val="3"/>
                <c:pt idx="0">
                  <c:v>2011</c:v>
                </c:pt>
                <c:pt idx="1">
                  <c:v>2012</c:v>
                </c:pt>
                <c:pt idx="2">
                  <c:v>2013</c:v>
                </c:pt>
              </c:numCache>
            </c:numRef>
          </c:cat>
          <c:val>
            <c:numRef>
              <c:f>Graf5!$AM$8:$AO$8</c:f>
              <c:numCache>
                <c:formatCode>General</c:formatCode>
                <c:ptCount val="3"/>
                <c:pt idx="0">
                  <c:v>18</c:v>
                </c:pt>
                <c:pt idx="1">
                  <c:v>18</c:v>
                </c:pt>
                <c:pt idx="2">
                  <c:v>15</c:v>
                </c:pt>
              </c:numCache>
            </c:numRef>
          </c:val>
        </c:ser>
        <c:gapWidth val="100"/>
        <c:axId val="103942400"/>
        <c:axId val="103940864"/>
      </c:barChart>
      <c:valAx>
        <c:axId val="103940864"/>
        <c:scaling>
          <c:orientation val="minMax"/>
        </c:scaling>
        <c:axPos val="l"/>
        <c:majorGridlines/>
        <c:numFmt formatCode="General" sourceLinked="1"/>
        <c:tickLblPos val="nextTo"/>
        <c:crossAx val="103942400"/>
        <c:crosses val="autoZero"/>
        <c:crossBetween val="between"/>
      </c:valAx>
      <c:catAx>
        <c:axId val="103942400"/>
        <c:scaling>
          <c:orientation val="minMax"/>
        </c:scaling>
        <c:axPos val="b"/>
        <c:numFmt formatCode="General" sourceLinked="1"/>
        <c:tickLblPos val="nextTo"/>
        <c:crossAx val="103940864"/>
        <c:crosses val="autoZero"/>
        <c:auto val="1"/>
        <c:lblAlgn val="ctr"/>
        <c:lblOffset val="100"/>
      </c:catAx>
    </c:plotArea>
    <c:legend>
      <c:legendPos val="r"/>
      <c:layout>
        <c:manualLayout>
          <c:xMode val="edge"/>
          <c:yMode val="edge"/>
          <c:x val="0.7832802453091422"/>
          <c:y val="0.54004909834032533"/>
          <c:w val="0.18616398224947323"/>
          <c:h val="0.29988247737690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Graf5!$M$3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2</c:v>
                </c:pt>
                <c:pt idx="1">
                  <c:v>97</c:v>
                </c:pt>
                <c:pt idx="2">
                  <c:v>230</c:v>
                </c:pt>
                <c:pt idx="3">
                  <c:v>79</c:v>
                </c:pt>
                <c:pt idx="4">
                  <c:v>9</c:v>
                </c:pt>
              </c:numCache>
            </c:numRef>
          </c:val>
        </c:ser>
        <c:firstSliceAng val="0"/>
      </c:pieChart>
    </c:plotArea>
    <c:legend>
      <c:legendPos val="r"/>
      <c:layout>
        <c:manualLayout>
          <c:xMode val="edge"/>
          <c:yMode val="edge"/>
          <c:x val="0.6559878459832067"/>
          <c:y val="0.65811546421432665"/>
          <c:w val="0.32511230454897388"/>
          <c:h val="0.2851004670743571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64070823671314237"/>
          <c:h val="0.72686737414195657"/>
        </c:manualLayout>
      </c:layout>
      <c:barChart>
        <c:barDir val="col"/>
        <c:grouping val="percentStacked"/>
        <c:ser>
          <c:idx val="3"/>
          <c:order val="0"/>
          <c:tx>
            <c:strRef>
              <c:f>Graf1AC!$Z$3</c:f>
              <c:strCache>
                <c:ptCount val="1"/>
                <c:pt idx="0">
                  <c:v>10 a více</c:v>
                </c:pt>
              </c:strCache>
            </c:strRef>
          </c:tx>
          <c:spPr>
            <a:solidFill>
              <a:srgbClr val="FFFF66"/>
            </a:solidFill>
          </c:spPr>
          <c:dLbls>
            <c:dLbl>
              <c:idx val="2"/>
              <c:layout>
                <c:manualLayout>
                  <c:x val="-1.0713755120232621E-4"/>
                  <c:y val="-1.6522096157038493E-2"/>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Graf1AC!$Z$4:$Z$8</c:f>
              <c:numCache>
                <c:formatCode>General</c:formatCode>
                <c:ptCount val="5"/>
                <c:pt idx="0">
                  <c:v>91151</c:v>
                </c:pt>
                <c:pt idx="1">
                  <c:v>401037</c:v>
                </c:pt>
                <c:pt idx="2">
                  <c:v>1243201</c:v>
                </c:pt>
                <c:pt idx="3">
                  <c:v>10512419</c:v>
                </c:pt>
                <c:pt idx="4">
                  <c:v>12247808</c:v>
                </c:pt>
              </c:numCache>
            </c:numRef>
          </c:val>
        </c:ser>
        <c:ser>
          <c:idx val="2"/>
          <c:order val="1"/>
          <c:tx>
            <c:strRef>
              <c:f>Graf1AC!$Y$3</c:f>
              <c:strCache>
                <c:ptCount val="1"/>
                <c:pt idx="0">
                  <c:v>3 až 9</c:v>
                </c:pt>
              </c:strCache>
            </c:strRef>
          </c:tx>
          <c:spPr>
            <a:solidFill>
              <a:srgbClr val="FFCC00"/>
            </a:solidFill>
          </c:spPr>
          <c:dLbls>
            <c:dLbl>
              <c:idx val="2"/>
              <c:layout>
                <c:manualLayout>
                  <c:x val="0"/>
                  <c:y val="1.9826515388446424E-2"/>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Graf1AC!$Y$4:$Y$8</c:f>
              <c:numCache>
                <c:formatCode>General</c:formatCode>
                <c:ptCount val="5"/>
                <c:pt idx="0">
                  <c:v>2891887</c:v>
                </c:pt>
                <c:pt idx="1">
                  <c:v>407932</c:v>
                </c:pt>
                <c:pt idx="2">
                  <c:v>6012380</c:v>
                </c:pt>
                <c:pt idx="3">
                  <c:v>10512419</c:v>
                </c:pt>
                <c:pt idx="4">
                  <c:v>19824618</c:v>
                </c:pt>
              </c:numCache>
            </c:numRef>
          </c:val>
        </c:ser>
        <c:ser>
          <c:idx val="1"/>
          <c:order val="2"/>
          <c:tx>
            <c:strRef>
              <c:f>Graf1AC!$X$3</c:f>
              <c:strCache>
                <c:ptCount val="1"/>
                <c:pt idx="0">
                  <c:v>2</c:v>
                </c:pt>
              </c:strCache>
            </c:strRef>
          </c:tx>
          <c:spPr>
            <a:solidFill>
              <a:srgbClr val="FF9900"/>
            </a:solidFill>
          </c:spPr>
          <c:dLbls>
            <c:dLbl>
              <c:idx val="2"/>
              <c:layout>
                <c:manualLayout>
                  <c:x val="-2.1623418127780149E-3"/>
                  <c:y val="9.9132576942231546E-3"/>
                </c:manualLayout>
              </c:layout>
              <c:showVal val="1"/>
            </c:dLbl>
            <c:dLbl>
              <c:idx val="3"/>
              <c:layout>
                <c:manualLayout>
                  <c:x val="1.1114776231073941E-2"/>
                  <c:y val="3.1936507936508002E-3"/>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Graf1AC!$X$4:$X$8</c:f>
              <c:numCache>
                <c:formatCode>General</c:formatCode>
                <c:ptCount val="5"/>
                <c:pt idx="0">
                  <c:v>3445709</c:v>
                </c:pt>
                <c:pt idx="1">
                  <c:v>256483</c:v>
                </c:pt>
                <c:pt idx="2">
                  <c:v>586299</c:v>
                </c:pt>
                <c:pt idx="3">
                  <c:v>0</c:v>
                </c:pt>
                <c:pt idx="4">
                  <c:v>4288491</c:v>
                </c:pt>
              </c:numCache>
            </c:numRef>
          </c:val>
        </c:ser>
        <c:ser>
          <c:idx val="0"/>
          <c:order val="3"/>
          <c:tx>
            <c:strRef>
              <c:f>Graf1AC!$W$3</c:f>
              <c:strCache>
                <c:ptCount val="1"/>
                <c:pt idx="0">
                  <c:v>1</c:v>
                </c:pt>
              </c:strCache>
            </c:strRef>
          </c:tx>
          <c:spPr>
            <a:solidFill>
              <a:srgbClr val="CC3300"/>
            </a:solidFill>
          </c:spPr>
          <c:dLbls>
            <c:dLbl>
              <c:idx val="2"/>
              <c:layout>
                <c:manualLayout>
                  <c:x val="1.2974000891398009E-2"/>
                  <c:y val="-1.9826515388446424E-2"/>
                </c:manualLayout>
              </c:layout>
              <c:showVal val="1"/>
            </c:dLbl>
            <c:dLbl>
              <c:idx val="3"/>
              <c:layout>
                <c:manualLayout>
                  <c:x val="-8.8473751161653388E-3"/>
                  <c:y val="3.35978835978836E-3"/>
                </c:manualLayout>
              </c:layout>
              <c:showVal val="1"/>
            </c:dLbl>
            <c:showVal val="1"/>
          </c:dLbls>
          <c:cat>
            <c:strRef>
              <c:f>Graf1AC!$V$4:$V$8</c:f>
              <c:strCache>
                <c:ptCount val="5"/>
                <c:pt idx="0">
                  <c:v>Obce III. typu</c:v>
                </c:pt>
                <c:pt idx="1">
                  <c:v>ÚČSM</c:v>
                </c:pt>
                <c:pt idx="2">
                  <c:v>KÚ</c:v>
                </c:pt>
                <c:pt idx="3">
                  <c:v>MD, ÚCL, DÚ</c:v>
                </c:pt>
                <c:pt idx="4">
                  <c:v>ČR</c:v>
                </c:pt>
              </c:strCache>
            </c:strRef>
          </c:cat>
          <c:val>
            <c:numRef>
              <c:f>Graf1AC!$W$4:$W$8</c:f>
              <c:numCache>
                <c:formatCode>General</c:formatCode>
                <c:ptCount val="5"/>
                <c:pt idx="0">
                  <c:v>2405150</c:v>
                </c:pt>
                <c:pt idx="1">
                  <c:v>572200</c:v>
                </c:pt>
                <c:pt idx="2">
                  <c:v>2154554</c:v>
                </c:pt>
                <c:pt idx="3">
                  <c:v>0</c:v>
                </c:pt>
                <c:pt idx="4">
                  <c:v>5131904</c:v>
                </c:pt>
              </c:numCache>
            </c:numRef>
          </c:val>
        </c:ser>
        <c:gapWidth val="100"/>
        <c:overlap val="100"/>
        <c:axId val="96948224"/>
        <c:axId val="96917760"/>
      </c:barChart>
      <c:valAx>
        <c:axId val="96917760"/>
        <c:scaling>
          <c:orientation val="minMax"/>
        </c:scaling>
        <c:axPos val="l"/>
        <c:majorGridlines/>
        <c:numFmt formatCode="0%" sourceLinked="1"/>
        <c:tickLblPos val="nextTo"/>
        <c:crossAx val="96948224"/>
        <c:crosses val="autoZero"/>
        <c:crossBetween val="between"/>
      </c:valAx>
      <c:catAx>
        <c:axId val="96948224"/>
        <c:scaling>
          <c:orientation val="minMax"/>
        </c:scaling>
        <c:axPos val="b"/>
        <c:tickLblPos val="nextTo"/>
        <c:crossAx val="96917760"/>
        <c:crosses val="autoZero"/>
        <c:auto val="1"/>
        <c:lblAlgn val="ctr"/>
        <c:lblOffset val="100"/>
      </c:catAx>
    </c:plotArea>
    <c:legend>
      <c:legendPos val="r"/>
      <c:layout>
        <c:manualLayout>
          <c:xMode val="edge"/>
          <c:yMode val="edge"/>
          <c:x val="0.7832802453091422"/>
          <c:y val="0.67271913113029058"/>
          <c:w val="0.11315988414069585"/>
          <c:h val="0.239014107008024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Graf5!$V$3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6667E-7"/>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1</c:v>
                </c:pt>
                <c:pt idx="1">
                  <c:v>35</c:v>
                </c:pt>
                <c:pt idx="2">
                  <c:v>120</c:v>
                </c:pt>
                <c:pt idx="3">
                  <c:v>30</c:v>
                </c:pt>
                <c:pt idx="4">
                  <c:v>2</c:v>
                </c:pt>
              </c:numCache>
            </c:numRef>
          </c:val>
        </c:ser>
        <c:firstSliceAng val="0"/>
      </c:pieChart>
    </c:plotArea>
    <c:legend>
      <c:legendPos val="r"/>
      <c:layout>
        <c:manualLayout>
          <c:xMode val="edge"/>
          <c:yMode val="edge"/>
          <c:x val="0.65167285064392377"/>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Graf5!$AE$3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1</c:v>
                </c:pt>
                <c:pt idx="2">
                  <c:v>3</c:v>
                </c:pt>
                <c:pt idx="3">
                  <c:v>37</c:v>
                </c:pt>
                <c:pt idx="4">
                  <c:v>5</c:v>
                </c:pt>
              </c:numCache>
            </c:numRef>
          </c:val>
        </c:ser>
        <c:firstSliceAng val="0"/>
      </c:pieChart>
    </c:plotArea>
    <c:legend>
      <c:legendPos val="r"/>
      <c:layout>
        <c:manualLayout>
          <c:xMode val="edge"/>
          <c:yMode val="edge"/>
          <c:x val="0.640885362295680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MD, ÚCL, DÚ</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Graf5!$AN$3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Graf5!$AL$4:$AL$8</c:f>
              <c:strCache>
                <c:ptCount val="5"/>
                <c:pt idx="0">
                  <c:v>třída 8.</c:v>
                </c:pt>
                <c:pt idx="1">
                  <c:v>třída 9.</c:v>
                </c:pt>
                <c:pt idx="2">
                  <c:v>třída 10.</c:v>
                </c:pt>
                <c:pt idx="3">
                  <c:v>třída 11.</c:v>
                </c:pt>
                <c:pt idx="4">
                  <c:v>vyšší než třída 11.</c:v>
                </c:pt>
              </c:strCache>
            </c:strRef>
          </c:cat>
          <c:val>
            <c:numRef>
              <c:f>Graf5!$AN$4:$AN$8</c:f>
              <c:numCache>
                <c:formatCode>General</c:formatCode>
                <c:ptCount val="5"/>
                <c:pt idx="0">
                  <c:v>0</c:v>
                </c:pt>
                <c:pt idx="1">
                  <c:v>0</c:v>
                </c:pt>
                <c:pt idx="2">
                  <c:v>2</c:v>
                </c:pt>
                <c:pt idx="3">
                  <c:v>28</c:v>
                </c:pt>
                <c:pt idx="4">
                  <c:v>18</c:v>
                </c:pt>
              </c:numCache>
            </c:numRef>
          </c:val>
        </c:ser>
        <c:firstSliceAng val="0"/>
      </c:pieChart>
    </c:plotArea>
    <c:legend>
      <c:legendPos val="r"/>
      <c:layout>
        <c:manualLayout>
          <c:xMode val="edge"/>
          <c:yMode val="edge"/>
          <c:x val="0.640885362295680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Graf5!$D$3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3</c:v>
                </c:pt>
                <c:pt idx="1">
                  <c:v>133</c:v>
                </c:pt>
                <c:pt idx="2">
                  <c:v>355</c:v>
                </c:pt>
                <c:pt idx="3">
                  <c:v>174</c:v>
                </c:pt>
                <c:pt idx="4">
                  <c:v>34</c:v>
                </c:pt>
              </c:numCache>
            </c:numRef>
          </c:val>
        </c:ser>
        <c:firstSliceAng val="0"/>
      </c:pieChart>
    </c:plotArea>
    <c:legend>
      <c:legendPos val="r"/>
      <c:layout>
        <c:manualLayout>
          <c:xMode val="edge"/>
          <c:yMode val="edge"/>
          <c:x val="0.640885362295680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Graf5!$N$3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General</c:formatCode>
                <c:ptCount val="5"/>
                <c:pt idx="0">
                  <c:v>2</c:v>
                </c:pt>
                <c:pt idx="1">
                  <c:v>101</c:v>
                </c:pt>
                <c:pt idx="2">
                  <c:v>230</c:v>
                </c:pt>
                <c:pt idx="3">
                  <c:v>85</c:v>
                </c:pt>
                <c:pt idx="4">
                  <c:v>7</c:v>
                </c:pt>
              </c:numCache>
            </c:numRef>
          </c:val>
        </c:ser>
        <c:firstSliceAng val="0"/>
      </c:pieChart>
    </c:plotArea>
    <c:legend>
      <c:legendPos val="r"/>
      <c:layout>
        <c:manualLayout>
          <c:xMode val="edge"/>
          <c:yMode val="edge"/>
          <c:x val="0.6559878459832067"/>
          <c:y val="0.65811546421432665"/>
          <c:w val="0.32511230454897388"/>
          <c:h val="0.2851004670743572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Graf5!$W$3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7600083149999141E-2"/>
                  <c:y val="-2.6455026455026683E-7"/>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2</c:v>
                </c:pt>
                <c:pt idx="1">
                  <c:v>34</c:v>
                </c:pt>
                <c:pt idx="2">
                  <c:v>135</c:v>
                </c:pt>
                <c:pt idx="3">
                  <c:v>34</c:v>
                </c:pt>
                <c:pt idx="4">
                  <c:v>3</c:v>
                </c:pt>
              </c:numCache>
            </c:numRef>
          </c:val>
        </c:ser>
        <c:firstSliceAng val="0"/>
      </c:pieChart>
    </c:plotArea>
    <c:legend>
      <c:legendPos val="r"/>
      <c:layout>
        <c:manualLayout>
          <c:xMode val="edge"/>
          <c:yMode val="edge"/>
          <c:x val="0.651672850643924"/>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Graf5!$AF$3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1.1000051968749461E-2"/>
                  <c:y val="0"/>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General</c:formatCode>
                <c:ptCount val="5"/>
                <c:pt idx="0">
                  <c:v>0</c:v>
                </c:pt>
                <c:pt idx="1">
                  <c:v>1</c:v>
                </c:pt>
                <c:pt idx="2">
                  <c:v>5</c:v>
                </c:pt>
                <c:pt idx="3">
                  <c:v>41</c:v>
                </c:pt>
                <c:pt idx="4">
                  <c:v>5</c:v>
                </c:pt>
              </c:numCache>
            </c:numRef>
          </c:val>
        </c:ser>
        <c:firstSliceAng val="0"/>
      </c:pieChart>
    </c:plotArea>
    <c:legend>
      <c:legendPos val="r"/>
      <c:layout>
        <c:manualLayout>
          <c:xMode val="edge"/>
          <c:yMode val="edge"/>
          <c:x val="0.640885362295680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MD, ÚCL, DÚ</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Graf5!$AO$3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Graf5!$AL$4:$AL$8</c:f>
              <c:strCache>
                <c:ptCount val="5"/>
                <c:pt idx="0">
                  <c:v>třída 8.</c:v>
                </c:pt>
                <c:pt idx="1">
                  <c:v>třída 9.</c:v>
                </c:pt>
                <c:pt idx="2">
                  <c:v>třída 10.</c:v>
                </c:pt>
                <c:pt idx="3">
                  <c:v>třída 11.</c:v>
                </c:pt>
                <c:pt idx="4">
                  <c:v>vyšší než třída 11.</c:v>
                </c:pt>
              </c:strCache>
            </c:strRef>
          </c:cat>
          <c:val>
            <c:numRef>
              <c:f>Graf5!$AO$4:$AO$8</c:f>
              <c:numCache>
                <c:formatCode>General</c:formatCode>
                <c:ptCount val="5"/>
                <c:pt idx="0">
                  <c:v>0</c:v>
                </c:pt>
                <c:pt idx="1">
                  <c:v>0</c:v>
                </c:pt>
                <c:pt idx="2">
                  <c:v>0</c:v>
                </c:pt>
                <c:pt idx="3">
                  <c:v>29</c:v>
                </c:pt>
                <c:pt idx="4">
                  <c:v>15</c:v>
                </c:pt>
              </c:numCache>
            </c:numRef>
          </c:val>
        </c:ser>
        <c:firstSliceAng val="0"/>
      </c:pieChart>
    </c:plotArea>
    <c:legend>
      <c:legendPos val="r"/>
      <c:layout>
        <c:manualLayout>
          <c:xMode val="edge"/>
          <c:yMode val="edge"/>
          <c:x val="0.640885362295680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Graf5!$E$3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4</c:v>
                </c:pt>
                <c:pt idx="1">
                  <c:v>136</c:v>
                </c:pt>
                <c:pt idx="2">
                  <c:v>370</c:v>
                </c:pt>
                <c:pt idx="3">
                  <c:v>189</c:v>
                </c:pt>
                <c:pt idx="4">
                  <c:v>30</c:v>
                </c:pt>
              </c:numCache>
            </c:numRef>
          </c:val>
        </c:ser>
        <c:firstSliceAng val="0"/>
      </c:pieChart>
    </c:plotArea>
    <c:legend>
      <c:legendPos val="r"/>
      <c:layout>
        <c:manualLayout>
          <c:xMode val="edge"/>
          <c:yMode val="edge"/>
          <c:x val="0.640885362295680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 ČR</a:t>
            </a:r>
          </a:p>
        </c:rich>
      </c:tx>
      <c:layout>
        <c:manualLayout>
          <c:xMode val="edge"/>
          <c:yMode val="edge"/>
          <c:x val="0.11761061420720469"/>
          <c:y val="2.6435353851262073E-2"/>
        </c:manualLayout>
      </c:layout>
    </c:title>
    <c:plotArea>
      <c:layout>
        <c:manualLayout>
          <c:layoutTarget val="inner"/>
          <c:xMode val="edge"/>
          <c:yMode val="edge"/>
          <c:x val="7.6679832496666045E-2"/>
          <c:y val="0.22606991290267819"/>
          <c:w val="0.68601568007882563"/>
          <c:h val="0.67481881928939891"/>
        </c:manualLayout>
      </c:layout>
      <c:barChart>
        <c:barDir val="col"/>
        <c:grouping val="clustered"/>
        <c:ser>
          <c:idx val="3"/>
          <c:order val="0"/>
          <c:tx>
            <c:strRef>
              <c:f>Graf6!$B$4</c:f>
              <c:strCache>
                <c:ptCount val="1"/>
                <c:pt idx="0">
                  <c:v>specializovaný program pro SÚ</c:v>
                </c:pt>
              </c:strCache>
            </c:strRef>
          </c:tx>
          <c:spPr>
            <a:solidFill>
              <a:srgbClr val="FFFF66"/>
            </a:solidFill>
          </c:spPr>
          <c:dLbls>
            <c:dLbl>
              <c:idx val="0"/>
              <c:layout>
                <c:manualLayout>
                  <c:x val="-6.4560754720307395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73E-3"/>
                </c:manualLayout>
              </c:layout>
              <c:showVal val="1"/>
            </c:dLbl>
            <c:dLbl>
              <c:idx val="3"/>
              <c:layout>
                <c:manualLayout>
                  <c:x val="-4.5378955205876599E-3"/>
                  <c:y val="1.3266998341625221E-2"/>
                </c:manualLayout>
              </c:layout>
              <c:showVal val="1"/>
            </c:dLbl>
            <c:showVal val="1"/>
          </c:dLbls>
          <c:cat>
            <c:numRef>
              <c:f>Graf6!$D$3:$F$3</c:f>
              <c:numCache>
                <c:formatCode>General</c:formatCode>
                <c:ptCount val="3"/>
                <c:pt idx="0">
                  <c:v>2011</c:v>
                </c:pt>
                <c:pt idx="1">
                  <c:v>2012</c:v>
                </c:pt>
                <c:pt idx="2">
                  <c:v>2013</c:v>
                </c:pt>
              </c:numCache>
            </c:numRef>
          </c:cat>
          <c:val>
            <c:numRef>
              <c:f>Graf6!$D$4:$F$4</c:f>
              <c:numCache>
                <c:formatCode>0</c:formatCode>
                <c:ptCount val="3"/>
                <c:pt idx="0">
                  <c:v>160</c:v>
                </c:pt>
                <c:pt idx="1">
                  <c:v>161</c:v>
                </c:pt>
                <c:pt idx="2">
                  <c:v>175</c:v>
                </c:pt>
              </c:numCache>
            </c:numRef>
          </c:val>
        </c:ser>
        <c:ser>
          <c:idx val="2"/>
          <c:order val="1"/>
          <c:tx>
            <c:strRef>
              <c:f>Graf6!$B$5</c:f>
              <c:strCache>
                <c:ptCount val="1"/>
                <c:pt idx="0">
                  <c:v>právní předpisy v digitální formě </c:v>
                </c:pt>
              </c:strCache>
            </c:strRef>
          </c:tx>
          <c:spPr>
            <a:solidFill>
              <a:srgbClr val="FFCC00"/>
            </a:solidFill>
          </c:spPr>
          <c:dLbls>
            <c:dLbl>
              <c:idx val="0"/>
              <c:layout>
                <c:manualLayout>
                  <c:x val="6.4560754720307464E-3"/>
                  <c:y val="1.3266998341625261E-2"/>
                </c:manualLayout>
              </c:layout>
              <c:showVal val="1"/>
            </c:dLbl>
            <c:dLbl>
              <c:idx val="1"/>
              <c:layout>
                <c:manualLayout>
                  <c:x val="1.072114004766868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Graf6!$D$3:$F$3</c:f>
              <c:numCache>
                <c:formatCode>General</c:formatCode>
                <c:ptCount val="3"/>
                <c:pt idx="0">
                  <c:v>2011</c:v>
                </c:pt>
                <c:pt idx="1">
                  <c:v>2012</c:v>
                </c:pt>
                <c:pt idx="2">
                  <c:v>2013</c:v>
                </c:pt>
              </c:numCache>
            </c:numRef>
          </c:cat>
          <c:val>
            <c:numRef>
              <c:f>Graf6!$D$5:$F$5</c:f>
              <c:numCache>
                <c:formatCode>0</c:formatCode>
                <c:ptCount val="3"/>
                <c:pt idx="0">
                  <c:v>260</c:v>
                </c:pt>
                <c:pt idx="1">
                  <c:v>261</c:v>
                </c:pt>
                <c:pt idx="2">
                  <c:v>265</c:v>
                </c:pt>
              </c:numCache>
            </c:numRef>
          </c:val>
        </c:ser>
        <c:ser>
          <c:idx val="1"/>
          <c:order val="2"/>
          <c:tx>
            <c:strRef>
              <c:f>Graf6!$B$6</c:f>
              <c:strCache>
                <c:ptCount val="1"/>
                <c:pt idx="0">
                  <c:v>technické normy v digitální formě </c:v>
                </c:pt>
              </c:strCache>
            </c:strRef>
          </c:tx>
          <c:spPr>
            <a:solidFill>
              <a:srgbClr val="FF9900"/>
            </a:solidFill>
          </c:spPr>
          <c:dLbls>
            <c:dLbl>
              <c:idx val="0"/>
              <c:layout>
                <c:manualLayout>
                  <c:x val="1.0760125786718172E-2"/>
                  <c:y val="6.6334991708127469E-3"/>
                </c:manualLayout>
              </c:layout>
              <c:showVal val="1"/>
            </c:dLbl>
            <c:dLbl>
              <c:idx val="1"/>
              <c:layout>
                <c:manualLayout>
                  <c:x val="2.1520251573435398E-3"/>
                  <c:y val="6.6334991708127469E-3"/>
                </c:manualLayout>
              </c:layout>
              <c:showVal val="1"/>
            </c:dLbl>
            <c:dLbl>
              <c:idx val="2"/>
              <c:layout>
                <c:manualLayout>
                  <c:x val="6.4457389732434124E-3"/>
                  <c:y val="3.2796646687821437E-3"/>
                </c:manualLayout>
              </c:layout>
              <c:showVal val="1"/>
            </c:dLbl>
            <c:dLbl>
              <c:idx val="3"/>
              <c:layout>
                <c:manualLayout>
                  <c:x val="6.4560754720306493E-3"/>
                  <c:y val="0"/>
                </c:manualLayout>
              </c:layout>
              <c:showVal val="1"/>
            </c:dLbl>
            <c:showVal val="1"/>
          </c:dLbls>
          <c:cat>
            <c:numRef>
              <c:f>Graf6!$D$3:$F$3</c:f>
              <c:numCache>
                <c:formatCode>General</c:formatCode>
                <c:ptCount val="3"/>
                <c:pt idx="0">
                  <c:v>2011</c:v>
                </c:pt>
                <c:pt idx="1">
                  <c:v>2012</c:v>
                </c:pt>
                <c:pt idx="2">
                  <c:v>2013</c:v>
                </c:pt>
              </c:numCache>
            </c:numRef>
          </c:cat>
          <c:val>
            <c:numRef>
              <c:f>Graf6!$D$6:$F$6</c:f>
              <c:numCache>
                <c:formatCode>0</c:formatCode>
                <c:ptCount val="3"/>
                <c:pt idx="0">
                  <c:v>120</c:v>
                </c:pt>
                <c:pt idx="1">
                  <c:v>131</c:v>
                </c:pt>
                <c:pt idx="2">
                  <c:v>127</c:v>
                </c:pt>
              </c:numCache>
            </c:numRef>
          </c:val>
        </c:ser>
        <c:ser>
          <c:idx val="0"/>
          <c:order val="3"/>
          <c:tx>
            <c:strRef>
              <c:f>Graf6!$B$7</c:f>
              <c:strCache>
                <c:ptCount val="1"/>
                <c:pt idx="0">
                  <c:v>bezplatný přístup k údajům v KN</c:v>
                </c:pt>
              </c:strCache>
            </c:strRef>
          </c:tx>
          <c:spPr>
            <a:solidFill>
              <a:srgbClr val="CC3300"/>
            </a:solidFill>
          </c:spPr>
          <c:dLbls>
            <c:showVal val="1"/>
          </c:dLbls>
          <c:cat>
            <c:numRef>
              <c:f>Graf6!$D$3:$F$3</c:f>
              <c:numCache>
                <c:formatCode>General</c:formatCode>
                <c:ptCount val="3"/>
                <c:pt idx="0">
                  <c:v>2011</c:v>
                </c:pt>
                <c:pt idx="1">
                  <c:v>2012</c:v>
                </c:pt>
                <c:pt idx="2">
                  <c:v>2013</c:v>
                </c:pt>
              </c:numCache>
            </c:numRef>
          </c:cat>
          <c:val>
            <c:numRef>
              <c:f>Graf6!$D$7:$F$7</c:f>
              <c:numCache>
                <c:formatCode>0</c:formatCode>
                <c:ptCount val="3"/>
                <c:pt idx="0">
                  <c:v>241</c:v>
                </c:pt>
                <c:pt idx="1">
                  <c:v>239</c:v>
                </c:pt>
                <c:pt idx="2">
                  <c:v>252</c:v>
                </c:pt>
              </c:numCache>
            </c:numRef>
          </c:val>
        </c:ser>
        <c:gapWidth val="100"/>
        <c:axId val="104449152"/>
        <c:axId val="104414592"/>
      </c:barChart>
      <c:valAx>
        <c:axId val="104414592"/>
        <c:scaling>
          <c:orientation val="minMax"/>
        </c:scaling>
        <c:axPos val="l"/>
        <c:majorGridlines/>
        <c:numFmt formatCode="0" sourceLinked="1"/>
        <c:tickLblPos val="nextTo"/>
        <c:crossAx val="104449152"/>
        <c:crosses val="autoZero"/>
        <c:crossBetween val="between"/>
      </c:valAx>
      <c:catAx>
        <c:axId val="104449152"/>
        <c:scaling>
          <c:orientation val="minMax"/>
        </c:scaling>
        <c:axPos val="b"/>
        <c:numFmt formatCode="General" sourceLinked="1"/>
        <c:tickLblPos val="nextTo"/>
        <c:crossAx val="104414592"/>
        <c:crosses val="autoZero"/>
        <c:auto val="1"/>
        <c:lblAlgn val="ctr"/>
        <c:lblOffset val="100"/>
      </c:catAx>
    </c:plotArea>
    <c:legend>
      <c:legendPos val="r"/>
      <c:layout>
        <c:manualLayout>
          <c:xMode val="edge"/>
          <c:yMode val="edge"/>
          <c:x val="0.7832802453091422"/>
          <c:y val="0.41732936368029472"/>
          <c:w val="0.18616398224947392"/>
          <c:h val="0.4226022120369282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64070823671314237"/>
          <c:h val="0.72686737414195657"/>
        </c:manualLayout>
      </c:layout>
      <c:barChart>
        <c:barDir val="col"/>
        <c:grouping val="percentStacked"/>
        <c:ser>
          <c:idx val="0"/>
          <c:order val="0"/>
          <c:tx>
            <c:strRef>
              <c:f>Graf1AC!$AJ$3</c:f>
              <c:strCache>
                <c:ptCount val="1"/>
                <c:pt idx="0">
                  <c:v>10 a více</c:v>
                </c:pt>
              </c:strCache>
            </c:strRef>
          </c:tx>
          <c:spPr>
            <a:solidFill>
              <a:srgbClr val="FFFF66"/>
            </a:solidFill>
          </c:spPr>
          <c:dLbls>
            <c:dLbl>
              <c:idx val="2"/>
              <c:layout>
                <c:manualLayout>
                  <c:x val="1.2974000891398009E-2"/>
                  <c:y val="-1.9826515388446424E-2"/>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Graf1AC!$AJ$4:$AJ$8</c:f>
              <c:numCache>
                <c:formatCode>General</c:formatCode>
                <c:ptCount val="5"/>
                <c:pt idx="0">
                  <c:v>5</c:v>
                </c:pt>
                <c:pt idx="1">
                  <c:v>10</c:v>
                </c:pt>
                <c:pt idx="2">
                  <c:v>1</c:v>
                </c:pt>
                <c:pt idx="3">
                  <c:v>6253</c:v>
                </c:pt>
                <c:pt idx="4">
                  <c:v>6269</c:v>
                </c:pt>
              </c:numCache>
            </c:numRef>
          </c:val>
        </c:ser>
        <c:ser>
          <c:idx val="1"/>
          <c:order val="1"/>
          <c:tx>
            <c:strRef>
              <c:f>Graf1AC!$AI$3</c:f>
              <c:strCache>
                <c:ptCount val="1"/>
                <c:pt idx="0">
                  <c:v>3 až 9</c:v>
                </c:pt>
              </c:strCache>
            </c:strRef>
          </c:tx>
          <c:spPr>
            <a:solidFill>
              <a:srgbClr val="FFCC00"/>
            </a:solidFill>
          </c:spPr>
          <c:dLbls>
            <c:dLbl>
              <c:idx val="2"/>
              <c:layout>
                <c:manualLayout>
                  <c:x val="-2.1623418127780149E-3"/>
                  <c:y val="9.9132576942231546E-3"/>
                </c:manualLayout>
              </c:layout>
              <c:showVal val="1"/>
            </c:dLbl>
            <c:dLbl>
              <c:idx val="3"/>
              <c:layout>
                <c:manualLayout>
                  <c:x val="-2.1563342318059752E-3"/>
                  <c:y val="9.9132576942231546E-3"/>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Graf1AC!$AI$4:$AI$8</c:f>
              <c:numCache>
                <c:formatCode>General</c:formatCode>
                <c:ptCount val="5"/>
                <c:pt idx="0">
                  <c:v>1822</c:v>
                </c:pt>
                <c:pt idx="1">
                  <c:v>20</c:v>
                </c:pt>
                <c:pt idx="2">
                  <c:v>3769</c:v>
                </c:pt>
                <c:pt idx="3">
                  <c:v>6253</c:v>
                </c:pt>
                <c:pt idx="4">
                  <c:v>11864</c:v>
                </c:pt>
              </c:numCache>
            </c:numRef>
          </c:val>
        </c:ser>
        <c:ser>
          <c:idx val="2"/>
          <c:order val="2"/>
          <c:tx>
            <c:strRef>
              <c:f>Graf1AC!$AH$3</c:f>
              <c:strCache>
                <c:ptCount val="1"/>
                <c:pt idx="0">
                  <c:v>2</c:v>
                </c:pt>
              </c:strCache>
            </c:strRef>
          </c:tx>
          <c:spPr>
            <a:solidFill>
              <a:srgbClr val="FF9900"/>
            </a:solidFill>
          </c:spPr>
          <c:dLbls>
            <c:dLbl>
              <c:idx val="2"/>
              <c:layout>
                <c:manualLayout>
                  <c:x val="0"/>
                  <c:y val="1.9826515388446424E-2"/>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Graf1AC!$AH$4:$AH$8</c:f>
              <c:numCache>
                <c:formatCode>General</c:formatCode>
                <c:ptCount val="5"/>
                <c:pt idx="0">
                  <c:v>2318</c:v>
                </c:pt>
                <c:pt idx="1">
                  <c:v>18</c:v>
                </c:pt>
                <c:pt idx="2">
                  <c:v>307</c:v>
                </c:pt>
                <c:pt idx="3">
                  <c:v>0</c:v>
                </c:pt>
                <c:pt idx="4">
                  <c:v>2643</c:v>
                </c:pt>
              </c:numCache>
            </c:numRef>
          </c:val>
        </c:ser>
        <c:ser>
          <c:idx val="3"/>
          <c:order val="3"/>
          <c:tx>
            <c:strRef>
              <c:f>Graf1AC!$AG$3</c:f>
              <c:strCache>
                <c:ptCount val="1"/>
                <c:pt idx="0">
                  <c:v>1</c:v>
                </c:pt>
              </c:strCache>
            </c:strRef>
          </c:tx>
          <c:spPr>
            <a:solidFill>
              <a:srgbClr val="CC3300"/>
            </a:solidFill>
          </c:spPr>
          <c:dLbls>
            <c:dLbl>
              <c:idx val="2"/>
              <c:layout>
                <c:manualLayout>
                  <c:x val="-1.0713755120232621E-4"/>
                  <c:y val="-1.6522096157038493E-2"/>
                </c:manualLayout>
              </c:layout>
              <c:showVal val="1"/>
            </c:dLbl>
            <c:dLbl>
              <c:idx val="3"/>
              <c:layout>
                <c:manualLayout>
                  <c:x val="-1.5482906453289339E-2"/>
                  <c:y val="0"/>
                </c:manualLayout>
              </c:layout>
              <c:showVal val="1"/>
            </c:dLbl>
            <c:showVal val="1"/>
          </c:dLbls>
          <c:cat>
            <c:strRef>
              <c:f>Graf1AC!$AF$4:$AF$8</c:f>
              <c:strCache>
                <c:ptCount val="5"/>
                <c:pt idx="0">
                  <c:v>Obce III. typu</c:v>
                </c:pt>
                <c:pt idx="1">
                  <c:v>ÚČSM</c:v>
                </c:pt>
                <c:pt idx="2">
                  <c:v>KÚ</c:v>
                </c:pt>
                <c:pt idx="3">
                  <c:v>MD, ÚCL, DÚ</c:v>
                </c:pt>
                <c:pt idx="4">
                  <c:v>ČR</c:v>
                </c:pt>
              </c:strCache>
            </c:strRef>
          </c:cat>
          <c:val>
            <c:numRef>
              <c:f>Graf1AC!$AG$4:$AG$8</c:f>
              <c:numCache>
                <c:formatCode>General</c:formatCode>
                <c:ptCount val="5"/>
                <c:pt idx="0">
                  <c:v>1787</c:v>
                </c:pt>
                <c:pt idx="1">
                  <c:v>46</c:v>
                </c:pt>
                <c:pt idx="2">
                  <c:v>1725</c:v>
                </c:pt>
                <c:pt idx="3">
                  <c:v>0</c:v>
                </c:pt>
                <c:pt idx="4">
                  <c:v>3558</c:v>
                </c:pt>
              </c:numCache>
            </c:numRef>
          </c:val>
        </c:ser>
        <c:gapWidth val="100"/>
        <c:overlap val="100"/>
        <c:axId val="96990336"/>
        <c:axId val="96976256"/>
      </c:barChart>
      <c:valAx>
        <c:axId val="96976256"/>
        <c:scaling>
          <c:orientation val="minMax"/>
        </c:scaling>
        <c:axPos val="l"/>
        <c:majorGridlines/>
        <c:numFmt formatCode="0%" sourceLinked="1"/>
        <c:tickLblPos val="nextTo"/>
        <c:crossAx val="96990336"/>
        <c:crosses val="autoZero"/>
        <c:crossBetween val="between"/>
      </c:valAx>
      <c:catAx>
        <c:axId val="96990336"/>
        <c:scaling>
          <c:orientation val="minMax"/>
        </c:scaling>
        <c:axPos val="b"/>
        <c:tickLblPos val="nextTo"/>
        <c:crossAx val="96976256"/>
        <c:crosses val="autoZero"/>
        <c:auto val="1"/>
        <c:lblAlgn val="ctr"/>
        <c:lblOffset val="100"/>
      </c:catAx>
    </c:plotArea>
    <c:legend>
      <c:legendPos val="r"/>
      <c:layout>
        <c:manualLayout>
          <c:xMode val="edge"/>
          <c:yMode val="edge"/>
          <c:x val="0.7832802453091422"/>
          <c:y val="0.67271913113029058"/>
          <c:w val="0.11315988414069585"/>
          <c:h val="0.239014107008024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 obce III. typu</a:t>
            </a:r>
          </a:p>
        </c:rich>
      </c:tx>
      <c:layout>
        <c:manualLayout>
          <c:xMode val="edge"/>
          <c:yMode val="edge"/>
          <c:x val="0.11761061420720469"/>
          <c:y val="2.6435353851262073E-2"/>
        </c:manualLayout>
      </c:layout>
    </c:title>
    <c:plotArea>
      <c:layout>
        <c:manualLayout>
          <c:layoutTarget val="inner"/>
          <c:xMode val="edge"/>
          <c:yMode val="edge"/>
          <c:x val="7.6679832496666045E-2"/>
          <c:y val="0.22606991290267819"/>
          <c:w val="0.68601568007882563"/>
          <c:h val="0.67481881928939891"/>
        </c:manualLayout>
      </c:layout>
      <c:barChart>
        <c:barDir val="col"/>
        <c:grouping val="clustered"/>
        <c:ser>
          <c:idx val="3"/>
          <c:order val="0"/>
          <c:tx>
            <c:strRef>
              <c:f>Graf6!$K$4</c:f>
              <c:strCache>
                <c:ptCount val="1"/>
                <c:pt idx="0">
                  <c:v>specializovaný program pro SÚ</c:v>
                </c:pt>
              </c:strCache>
            </c:strRef>
          </c:tx>
          <c:spPr>
            <a:solidFill>
              <a:srgbClr val="FFFF66"/>
            </a:solidFill>
          </c:spPr>
          <c:dLbls>
            <c:dLbl>
              <c:idx val="0"/>
              <c:layout>
                <c:manualLayout>
                  <c:x val="-6.4560754720307395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73E-3"/>
                </c:manualLayout>
              </c:layout>
              <c:showVal val="1"/>
            </c:dLbl>
            <c:dLbl>
              <c:idx val="3"/>
              <c:layout>
                <c:manualLayout>
                  <c:x val="-4.5378955205876599E-3"/>
                  <c:y val="1.3266998341625221E-2"/>
                </c:manualLayout>
              </c:layout>
              <c:showVal val="1"/>
            </c:dLbl>
            <c:showVal val="1"/>
          </c:dLbls>
          <c:cat>
            <c:numRef>
              <c:f>Graf6!$M$3:$O$3</c:f>
              <c:numCache>
                <c:formatCode>General</c:formatCode>
                <c:ptCount val="3"/>
                <c:pt idx="0">
                  <c:v>2011</c:v>
                </c:pt>
                <c:pt idx="1">
                  <c:v>2012</c:v>
                </c:pt>
                <c:pt idx="2">
                  <c:v>2013</c:v>
                </c:pt>
              </c:numCache>
            </c:numRef>
          </c:cat>
          <c:val>
            <c:numRef>
              <c:f>Graf6!$M$4:$O$4</c:f>
              <c:numCache>
                <c:formatCode>0</c:formatCode>
                <c:ptCount val="3"/>
                <c:pt idx="0">
                  <c:v>106</c:v>
                </c:pt>
                <c:pt idx="1">
                  <c:v>111</c:v>
                </c:pt>
                <c:pt idx="2">
                  <c:v>122</c:v>
                </c:pt>
              </c:numCache>
            </c:numRef>
          </c:val>
        </c:ser>
        <c:ser>
          <c:idx val="2"/>
          <c:order val="1"/>
          <c:tx>
            <c:strRef>
              <c:f>Graf6!$K$5</c:f>
              <c:strCache>
                <c:ptCount val="1"/>
                <c:pt idx="0">
                  <c:v>právní předpisy v digitální formě </c:v>
                </c:pt>
              </c:strCache>
            </c:strRef>
          </c:tx>
          <c:spPr>
            <a:solidFill>
              <a:srgbClr val="FFCC00"/>
            </a:solidFill>
          </c:spPr>
          <c:dLbls>
            <c:dLbl>
              <c:idx val="0"/>
              <c:layout>
                <c:manualLayout>
                  <c:x val="6.4560754720307464E-3"/>
                  <c:y val="1.3266998341625261E-2"/>
                </c:manualLayout>
              </c:layout>
              <c:showVal val="1"/>
            </c:dLbl>
            <c:dLbl>
              <c:idx val="1"/>
              <c:layout>
                <c:manualLayout>
                  <c:x val="1.072114004766868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Graf6!$M$3:$O$3</c:f>
              <c:numCache>
                <c:formatCode>General</c:formatCode>
                <c:ptCount val="3"/>
                <c:pt idx="0">
                  <c:v>2011</c:v>
                </c:pt>
                <c:pt idx="1">
                  <c:v>2012</c:v>
                </c:pt>
                <c:pt idx="2">
                  <c:v>2013</c:v>
                </c:pt>
              </c:numCache>
            </c:numRef>
          </c:cat>
          <c:val>
            <c:numRef>
              <c:f>Graf6!$M$5:$O$5</c:f>
              <c:numCache>
                <c:formatCode>0</c:formatCode>
                <c:ptCount val="3"/>
                <c:pt idx="0">
                  <c:v>180</c:v>
                </c:pt>
                <c:pt idx="1">
                  <c:v>186</c:v>
                </c:pt>
                <c:pt idx="2">
                  <c:v>190</c:v>
                </c:pt>
              </c:numCache>
            </c:numRef>
          </c:val>
        </c:ser>
        <c:ser>
          <c:idx val="1"/>
          <c:order val="2"/>
          <c:tx>
            <c:strRef>
              <c:f>Graf6!$K$6</c:f>
              <c:strCache>
                <c:ptCount val="1"/>
                <c:pt idx="0">
                  <c:v>technické normy v digitální formě </c:v>
                </c:pt>
              </c:strCache>
            </c:strRef>
          </c:tx>
          <c:spPr>
            <a:solidFill>
              <a:srgbClr val="FF9900"/>
            </a:solidFill>
          </c:spPr>
          <c:dLbls>
            <c:dLbl>
              <c:idx val="0"/>
              <c:layout>
                <c:manualLayout>
                  <c:x val="1.0760125786718172E-2"/>
                  <c:y val="6.6334991708127469E-3"/>
                </c:manualLayout>
              </c:layout>
              <c:showVal val="1"/>
            </c:dLbl>
            <c:dLbl>
              <c:idx val="1"/>
              <c:layout>
                <c:manualLayout>
                  <c:x val="2.1520251573435398E-3"/>
                  <c:y val="6.6334991708127469E-3"/>
                </c:manualLayout>
              </c:layout>
              <c:showVal val="1"/>
            </c:dLbl>
            <c:dLbl>
              <c:idx val="2"/>
              <c:layout>
                <c:manualLayout>
                  <c:x val="6.4457389732434124E-3"/>
                  <c:y val="3.2796646687821437E-3"/>
                </c:manualLayout>
              </c:layout>
              <c:showVal val="1"/>
            </c:dLbl>
            <c:dLbl>
              <c:idx val="3"/>
              <c:layout>
                <c:manualLayout>
                  <c:x val="6.4560754720306493E-3"/>
                  <c:y val="0"/>
                </c:manualLayout>
              </c:layout>
              <c:showVal val="1"/>
            </c:dLbl>
            <c:showVal val="1"/>
          </c:dLbls>
          <c:cat>
            <c:numRef>
              <c:f>Graf6!$M$3:$O$3</c:f>
              <c:numCache>
                <c:formatCode>General</c:formatCode>
                <c:ptCount val="3"/>
                <c:pt idx="0">
                  <c:v>2011</c:v>
                </c:pt>
                <c:pt idx="1">
                  <c:v>2012</c:v>
                </c:pt>
                <c:pt idx="2">
                  <c:v>2013</c:v>
                </c:pt>
              </c:numCache>
            </c:numRef>
          </c:cat>
          <c:val>
            <c:numRef>
              <c:f>Graf6!$M$6:$O$6</c:f>
              <c:numCache>
                <c:formatCode>0</c:formatCode>
                <c:ptCount val="3"/>
                <c:pt idx="0">
                  <c:v>73</c:v>
                </c:pt>
                <c:pt idx="1">
                  <c:v>87</c:v>
                </c:pt>
                <c:pt idx="2">
                  <c:v>85</c:v>
                </c:pt>
              </c:numCache>
            </c:numRef>
          </c:val>
        </c:ser>
        <c:ser>
          <c:idx val="0"/>
          <c:order val="3"/>
          <c:tx>
            <c:strRef>
              <c:f>Graf6!$K$7</c:f>
              <c:strCache>
                <c:ptCount val="1"/>
                <c:pt idx="0">
                  <c:v>bezplatný přístup k údajům v KN</c:v>
                </c:pt>
              </c:strCache>
            </c:strRef>
          </c:tx>
          <c:spPr>
            <a:solidFill>
              <a:srgbClr val="CC3300"/>
            </a:solidFill>
          </c:spPr>
          <c:dLbls>
            <c:showVal val="1"/>
          </c:dLbls>
          <c:cat>
            <c:numRef>
              <c:f>Graf6!$M$3:$O$3</c:f>
              <c:numCache>
                <c:formatCode>General</c:formatCode>
                <c:ptCount val="3"/>
                <c:pt idx="0">
                  <c:v>2011</c:v>
                </c:pt>
                <c:pt idx="1">
                  <c:v>2012</c:v>
                </c:pt>
                <c:pt idx="2">
                  <c:v>2013</c:v>
                </c:pt>
              </c:numCache>
            </c:numRef>
          </c:cat>
          <c:val>
            <c:numRef>
              <c:f>Graf6!$M$7:$O$7</c:f>
              <c:numCache>
                <c:formatCode>0</c:formatCode>
                <c:ptCount val="3"/>
                <c:pt idx="0">
                  <c:v>165</c:v>
                </c:pt>
                <c:pt idx="1">
                  <c:v>168</c:v>
                </c:pt>
                <c:pt idx="2">
                  <c:v>181</c:v>
                </c:pt>
              </c:numCache>
            </c:numRef>
          </c:val>
        </c:ser>
        <c:gapWidth val="100"/>
        <c:axId val="104495360"/>
        <c:axId val="104493824"/>
      </c:barChart>
      <c:valAx>
        <c:axId val="104493824"/>
        <c:scaling>
          <c:orientation val="minMax"/>
        </c:scaling>
        <c:axPos val="l"/>
        <c:majorGridlines/>
        <c:numFmt formatCode="0" sourceLinked="1"/>
        <c:tickLblPos val="nextTo"/>
        <c:crossAx val="104495360"/>
        <c:crosses val="autoZero"/>
        <c:crossBetween val="between"/>
      </c:valAx>
      <c:catAx>
        <c:axId val="104495360"/>
        <c:scaling>
          <c:orientation val="minMax"/>
        </c:scaling>
        <c:axPos val="b"/>
        <c:numFmt formatCode="General" sourceLinked="1"/>
        <c:tickLblPos val="nextTo"/>
        <c:crossAx val="104493824"/>
        <c:crosses val="autoZero"/>
        <c:auto val="1"/>
        <c:lblAlgn val="ctr"/>
        <c:lblOffset val="100"/>
      </c:catAx>
    </c:plotArea>
    <c:legend>
      <c:legendPos val="r"/>
      <c:layout>
        <c:manualLayout>
          <c:xMode val="edge"/>
          <c:yMode val="edge"/>
          <c:x val="0.7832802453091422"/>
          <c:y val="0.42727961243650509"/>
          <c:w val="0.18632649597097506"/>
          <c:h val="0.4126519632807146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územně členěná statutární města</a:t>
            </a:r>
          </a:p>
        </c:rich>
      </c:tx>
      <c:layout>
        <c:manualLayout>
          <c:xMode val="edge"/>
          <c:yMode val="edge"/>
          <c:x val="0.11761061420720469"/>
          <c:y val="2.6435353851262073E-2"/>
        </c:manualLayout>
      </c:layout>
    </c:title>
    <c:plotArea>
      <c:layout>
        <c:manualLayout>
          <c:layoutTarget val="inner"/>
          <c:xMode val="edge"/>
          <c:yMode val="edge"/>
          <c:x val="7.6679832496666045E-2"/>
          <c:y val="0.22606991290267819"/>
          <c:w val="0.68601568007882563"/>
          <c:h val="0.67481881928939891"/>
        </c:manualLayout>
      </c:layout>
      <c:barChart>
        <c:barDir val="col"/>
        <c:grouping val="clustered"/>
        <c:ser>
          <c:idx val="3"/>
          <c:order val="0"/>
          <c:tx>
            <c:strRef>
              <c:f>Graf6!$T$4</c:f>
              <c:strCache>
                <c:ptCount val="1"/>
                <c:pt idx="0">
                  <c:v>specializovaný program pro SÚ</c:v>
                </c:pt>
              </c:strCache>
            </c:strRef>
          </c:tx>
          <c:spPr>
            <a:solidFill>
              <a:srgbClr val="FFFF66"/>
            </a:solidFill>
          </c:spPr>
          <c:dLbls>
            <c:dLbl>
              <c:idx val="0"/>
              <c:layout>
                <c:manualLayout>
                  <c:x val="-6.4560754720307395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73E-3"/>
                </c:manualLayout>
              </c:layout>
              <c:showVal val="1"/>
            </c:dLbl>
            <c:dLbl>
              <c:idx val="3"/>
              <c:layout>
                <c:manualLayout>
                  <c:x val="-4.5378955205876599E-3"/>
                  <c:y val="1.3266998341625221E-2"/>
                </c:manualLayout>
              </c:layout>
              <c:showVal val="1"/>
            </c:dLbl>
            <c:showVal val="1"/>
          </c:dLbls>
          <c:cat>
            <c:numRef>
              <c:f>Graf6!$V$3:$X$3</c:f>
              <c:numCache>
                <c:formatCode>General</c:formatCode>
                <c:ptCount val="3"/>
                <c:pt idx="0">
                  <c:v>2011</c:v>
                </c:pt>
                <c:pt idx="1">
                  <c:v>2012</c:v>
                </c:pt>
                <c:pt idx="2">
                  <c:v>2013</c:v>
                </c:pt>
              </c:numCache>
            </c:numRef>
          </c:cat>
          <c:val>
            <c:numRef>
              <c:f>Graf6!$V$4:$X$4</c:f>
              <c:numCache>
                <c:formatCode>0</c:formatCode>
                <c:ptCount val="3"/>
                <c:pt idx="0">
                  <c:v>53</c:v>
                </c:pt>
                <c:pt idx="1">
                  <c:v>49</c:v>
                </c:pt>
                <c:pt idx="2">
                  <c:v>52</c:v>
                </c:pt>
              </c:numCache>
            </c:numRef>
          </c:val>
        </c:ser>
        <c:ser>
          <c:idx val="2"/>
          <c:order val="1"/>
          <c:tx>
            <c:strRef>
              <c:f>Graf6!$T$5</c:f>
              <c:strCache>
                <c:ptCount val="1"/>
                <c:pt idx="0">
                  <c:v>právní předpisy v digitální formě </c:v>
                </c:pt>
              </c:strCache>
            </c:strRef>
          </c:tx>
          <c:spPr>
            <a:solidFill>
              <a:srgbClr val="FFCC00"/>
            </a:solidFill>
          </c:spPr>
          <c:dLbls>
            <c:dLbl>
              <c:idx val="0"/>
              <c:layout>
                <c:manualLayout>
                  <c:x val="6.4560754720307464E-3"/>
                  <c:y val="1.3266998341625261E-2"/>
                </c:manualLayout>
              </c:layout>
              <c:showVal val="1"/>
            </c:dLbl>
            <c:dLbl>
              <c:idx val="1"/>
              <c:layout>
                <c:manualLayout>
                  <c:x val="1.072114004766868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Graf6!$V$3:$X$3</c:f>
              <c:numCache>
                <c:formatCode>General</c:formatCode>
                <c:ptCount val="3"/>
                <c:pt idx="0">
                  <c:v>2011</c:v>
                </c:pt>
                <c:pt idx="1">
                  <c:v>2012</c:v>
                </c:pt>
                <c:pt idx="2">
                  <c:v>2013</c:v>
                </c:pt>
              </c:numCache>
            </c:numRef>
          </c:cat>
          <c:val>
            <c:numRef>
              <c:f>Graf6!$V$5:$X$5</c:f>
              <c:numCache>
                <c:formatCode>0</c:formatCode>
                <c:ptCount val="3"/>
                <c:pt idx="0">
                  <c:v>64</c:v>
                </c:pt>
                <c:pt idx="1">
                  <c:v>61</c:v>
                </c:pt>
                <c:pt idx="2">
                  <c:v>60</c:v>
                </c:pt>
              </c:numCache>
            </c:numRef>
          </c:val>
        </c:ser>
        <c:ser>
          <c:idx val="1"/>
          <c:order val="2"/>
          <c:tx>
            <c:strRef>
              <c:f>Graf6!$T$6</c:f>
              <c:strCache>
                <c:ptCount val="1"/>
                <c:pt idx="0">
                  <c:v>technické normy v digitální formě </c:v>
                </c:pt>
              </c:strCache>
            </c:strRef>
          </c:tx>
          <c:spPr>
            <a:solidFill>
              <a:srgbClr val="FF9900"/>
            </a:solidFill>
          </c:spPr>
          <c:dLbls>
            <c:dLbl>
              <c:idx val="0"/>
              <c:layout>
                <c:manualLayout>
                  <c:x val="1.0760125786718172E-2"/>
                  <c:y val="6.6334991708127469E-3"/>
                </c:manualLayout>
              </c:layout>
              <c:showVal val="1"/>
            </c:dLbl>
            <c:dLbl>
              <c:idx val="1"/>
              <c:layout>
                <c:manualLayout>
                  <c:x val="2.1520251573435398E-3"/>
                  <c:y val="6.6334991708127469E-3"/>
                </c:manualLayout>
              </c:layout>
              <c:showVal val="1"/>
            </c:dLbl>
            <c:dLbl>
              <c:idx val="2"/>
              <c:layout>
                <c:manualLayout>
                  <c:x val="6.4457389732434124E-3"/>
                  <c:y val="3.2796646687821437E-3"/>
                </c:manualLayout>
              </c:layout>
              <c:showVal val="1"/>
            </c:dLbl>
            <c:dLbl>
              <c:idx val="3"/>
              <c:layout>
                <c:manualLayout>
                  <c:x val="6.4560754720306493E-3"/>
                  <c:y val="0"/>
                </c:manualLayout>
              </c:layout>
              <c:showVal val="1"/>
            </c:dLbl>
            <c:showVal val="1"/>
          </c:dLbls>
          <c:cat>
            <c:numRef>
              <c:f>Graf6!$V$3:$X$3</c:f>
              <c:numCache>
                <c:formatCode>General</c:formatCode>
                <c:ptCount val="3"/>
                <c:pt idx="0">
                  <c:v>2011</c:v>
                </c:pt>
                <c:pt idx="1">
                  <c:v>2012</c:v>
                </c:pt>
                <c:pt idx="2">
                  <c:v>2013</c:v>
                </c:pt>
              </c:numCache>
            </c:numRef>
          </c:cat>
          <c:val>
            <c:numRef>
              <c:f>Graf6!$V$6:$X$6</c:f>
              <c:numCache>
                <c:formatCode>0</c:formatCode>
                <c:ptCount val="3"/>
                <c:pt idx="0">
                  <c:v>38</c:v>
                </c:pt>
                <c:pt idx="1">
                  <c:v>36</c:v>
                </c:pt>
                <c:pt idx="2">
                  <c:v>35</c:v>
                </c:pt>
              </c:numCache>
            </c:numRef>
          </c:val>
        </c:ser>
        <c:ser>
          <c:idx val="0"/>
          <c:order val="3"/>
          <c:tx>
            <c:strRef>
              <c:f>Graf6!$T$7</c:f>
              <c:strCache>
                <c:ptCount val="1"/>
                <c:pt idx="0">
                  <c:v>bezplatný přístup k údajům v KN</c:v>
                </c:pt>
              </c:strCache>
            </c:strRef>
          </c:tx>
          <c:spPr>
            <a:solidFill>
              <a:srgbClr val="CC3300"/>
            </a:solidFill>
          </c:spPr>
          <c:dLbls>
            <c:showVal val="1"/>
          </c:dLbls>
          <c:cat>
            <c:numRef>
              <c:f>Graf6!$V$3:$X$3</c:f>
              <c:numCache>
                <c:formatCode>General</c:formatCode>
                <c:ptCount val="3"/>
                <c:pt idx="0">
                  <c:v>2011</c:v>
                </c:pt>
                <c:pt idx="1">
                  <c:v>2012</c:v>
                </c:pt>
                <c:pt idx="2">
                  <c:v>2013</c:v>
                </c:pt>
              </c:numCache>
            </c:numRef>
          </c:cat>
          <c:val>
            <c:numRef>
              <c:f>Graf6!$V$7:$X$7</c:f>
              <c:numCache>
                <c:formatCode>0</c:formatCode>
                <c:ptCount val="3"/>
                <c:pt idx="0">
                  <c:v>62</c:v>
                </c:pt>
                <c:pt idx="1">
                  <c:v>57</c:v>
                </c:pt>
                <c:pt idx="2">
                  <c:v>57</c:v>
                </c:pt>
              </c:numCache>
            </c:numRef>
          </c:val>
        </c:ser>
        <c:gapWidth val="100"/>
        <c:axId val="104648064"/>
        <c:axId val="104646528"/>
      </c:barChart>
      <c:valAx>
        <c:axId val="104646528"/>
        <c:scaling>
          <c:orientation val="minMax"/>
        </c:scaling>
        <c:axPos val="l"/>
        <c:majorGridlines/>
        <c:numFmt formatCode="0" sourceLinked="1"/>
        <c:tickLblPos val="nextTo"/>
        <c:crossAx val="104648064"/>
        <c:crosses val="autoZero"/>
        <c:crossBetween val="between"/>
      </c:valAx>
      <c:catAx>
        <c:axId val="104648064"/>
        <c:scaling>
          <c:orientation val="minMax"/>
        </c:scaling>
        <c:axPos val="b"/>
        <c:numFmt formatCode="General" sourceLinked="1"/>
        <c:tickLblPos val="nextTo"/>
        <c:crossAx val="104646528"/>
        <c:crosses val="autoZero"/>
        <c:auto val="1"/>
        <c:lblAlgn val="ctr"/>
        <c:lblOffset val="100"/>
      </c:catAx>
    </c:plotArea>
    <c:legend>
      <c:legendPos val="r"/>
      <c:layout>
        <c:manualLayout>
          <c:xMode val="edge"/>
          <c:yMode val="edge"/>
          <c:x val="0.7832802453091422"/>
          <c:y val="0.42727961243650509"/>
          <c:w val="0.18632649597097506"/>
          <c:h val="0.4126519632807146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 krajské úřady</a:t>
            </a:r>
          </a:p>
        </c:rich>
      </c:tx>
      <c:layout>
        <c:manualLayout>
          <c:xMode val="edge"/>
          <c:yMode val="edge"/>
          <c:x val="0.11761061420720469"/>
          <c:y val="2.6435353851262073E-2"/>
        </c:manualLayout>
      </c:layout>
    </c:title>
    <c:plotArea>
      <c:layout>
        <c:manualLayout>
          <c:layoutTarget val="inner"/>
          <c:xMode val="edge"/>
          <c:yMode val="edge"/>
          <c:x val="7.6679832496666045E-2"/>
          <c:y val="0.22606991290267819"/>
          <c:w val="0.68601568007882563"/>
          <c:h val="0.67481881928939891"/>
        </c:manualLayout>
      </c:layout>
      <c:barChart>
        <c:barDir val="col"/>
        <c:grouping val="clustered"/>
        <c:ser>
          <c:idx val="3"/>
          <c:order val="0"/>
          <c:tx>
            <c:strRef>
              <c:f>Graf6!$AC$4</c:f>
              <c:strCache>
                <c:ptCount val="1"/>
                <c:pt idx="0">
                  <c:v>specializovaný program pro SÚ</c:v>
                </c:pt>
              </c:strCache>
            </c:strRef>
          </c:tx>
          <c:spPr>
            <a:solidFill>
              <a:srgbClr val="FFFF66"/>
            </a:solidFill>
          </c:spPr>
          <c:dLbls>
            <c:dLbl>
              <c:idx val="0"/>
              <c:layout>
                <c:manualLayout>
                  <c:x val="-6.4560754720307395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73E-3"/>
                </c:manualLayout>
              </c:layout>
              <c:showVal val="1"/>
            </c:dLbl>
            <c:dLbl>
              <c:idx val="3"/>
              <c:layout>
                <c:manualLayout>
                  <c:x val="-4.5378955205876599E-3"/>
                  <c:y val="1.3266998341625221E-2"/>
                </c:manualLayout>
              </c:layout>
              <c:showVal val="1"/>
            </c:dLbl>
            <c:showVal val="1"/>
          </c:dLbls>
          <c:cat>
            <c:numRef>
              <c:f>Graf6!$AE$3:$AG$3</c:f>
              <c:numCache>
                <c:formatCode>General</c:formatCode>
                <c:ptCount val="3"/>
                <c:pt idx="0">
                  <c:v>2011</c:v>
                </c:pt>
                <c:pt idx="1">
                  <c:v>2012</c:v>
                </c:pt>
                <c:pt idx="2">
                  <c:v>2013</c:v>
                </c:pt>
              </c:numCache>
            </c:numRef>
          </c:cat>
          <c:val>
            <c:numRef>
              <c:f>Graf6!$AE$4:$AG$4</c:f>
              <c:numCache>
                <c:formatCode>0</c:formatCode>
                <c:ptCount val="3"/>
                <c:pt idx="0">
                  <c:v>1</c:v>
                </c:pt>
                <c:pt idx="1">
                  <c:v>1</c:v>
                </c:pt>
                <c:pt idx="2">
                  <c:v>1</c:v>
                </c:pt>
              </c:numCache>
            </c:numRef>
          </c:val>
        </c:ser>
        <c:ser>
          <c:idx val="2"/>
          <c:order val="1"/>
          <c:tx>
            <c:strRef>
              <c:f>Graf6!$AC$5</c:f>
              <c:strCache>
                <c:ptCount val="1"/>
                <c:pt idx="0">
                  <c:v>právní předpisy v digitální formě </c:v>
                </c:pt>
              </c:strCache>
            </c:strRef>
          </c:tx>
          <c:spPr>
            <a:solidFill>
              <a:srgbClr val="FFCC00"/>
            </a:solidFill>
          </c:spPr>
          <c:dLbls>
            <c:dLbl>
              <c:idx val="0"/>
              <c:layout>
                <c:manualLayout>
                  <c:x val="6.4560754720307464E-3"/>
                  <c:y val="1.3266998341625261E-2"/>
                </c:manualLayout>
              </c:layout>
              <c:showVal val="1"/>
            </c:dLbl>
            <c:dLbl>
              <c:idx val="1"/>
              <c:layout>
                <c:manualLayout>
                  <c:x val="1.072114004766868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Graf6!$AE$3:$AG$3</c:f>
              <c:numCache>
                <c:formatCode>General</c:formatCode>
                <c:ptCount val="3"/>
                <c:pt idx="0">
                  <c:v>2011</c:v>
                </c:pt>
                <c:pt idx="1">
                  <c:v>2012</c:v>
                </c:pt>
                <c:pt idx="2">
                  <c:v>2013</c:v>
                </c:pt>
              </c:numCache>
            </c:numRef>
          </c:cat>
          <c:val>
            <c:numRef>
              <c:f>Graf6!$AE$5:$AG$5</c:f>
              <c:numCache>
                <c:formatCode>0</c:formatCode>
                <c:ptCount val="3"/>
                <c:pt idx="0">
                  <c:v>14</c:v>
                </c:pt>
                <c:pt idx="1">
                  <c:v>12</c:v>
                </c:pt>
                <c:pt idx="2">
                  <c:v>13</c:v>
                </c:pt>
              </c:numCache>
            </c:numRef>
          </c:val>
        </c:ser>
        <c:ser>
          <c:idx val="1"/>
          <c:order val="2"/>
          <c:tx>
            <c:strRef>
              <c:f>Graf6!$AC$6</c:f>
              <c:strCache>
                <c:ptCount val="1"/>
                <c:pt idx="0">
                  <c:v>technické normy v digitální formě </c:v>
                </c:pt>
              </c:strCache>
            </c:strRef>
          </c:tx>
          <c:spPr>
            <a:solidFill>
              <a:srgbClr val="FF9900"/>
            </a:solidFill>
          </c:spPr>
          <c:dLbls>
            <c:dLbl>
              <c:idx val="0"/>
              <c:layout>
                <c:manualLayout>
                  <c:x val="1.0760125786718172E-2"/>
                  <c:y val="6.6334991708127469E-3"/>
                </c:manualLayout>
              </c:layout>
              <c:showVal val="1"/>
            </c:dLbl>
            <c:dLbl>
              <c:idx val="1"/>
              <c:layout>
                <c:manualLayout>
                  <c:x val="2.1520251573435398E-3"/>
                  <c:y val="6.6334991708127469E-3"/>
                </c:manualLayout>
              </c:layout>
              <c:showVal val="1"/>
            </c:dLbl>
            <c:dLbl>
              <c:idx val="2"/>
              <c:layout>
                <c:manualLayout>
                  <c:x val="6.4457389732434124E-3"/>
                  <c:y val="3.2796646687821437E-3"/>
                </c:manualLayout>
              </c:layout>
              <c:showVal val="1"/>
            </c:dLbl>
            <c:dLbl>
              <c:idx val="3"/>
              <c:layout>
                <c:manualLayout>
                  <c:x val="6.4560754720306493E-3"/>
                  <c:y val="0"/>
                </c:manualLayout>
              </c:layout>
              <c:showVal val="1"/>
            </c:dLbl>
            <c:showVal val="1"/>
          </c:dLbls>
          <c:cat>
            <c:numRef>
              <c:f>Graf6!$AE$3:$AG$3</c:f>
              <c:numCache>
                <c:formatCode>General</c:formatCode>
                <c:ptCount val="3"/>
                <c:pt idx="0">
                  <c:v>2011</c:v>
                </c:pt>
                <c:pt idx="1">
                  <c:v>2012</c:v>
                </c:pt>
                <c:pt idx="2">
                  <c:v>2013</c:v>
                </c:pt>
              </c:numCache>
            </c:numRef>
          </c:cat>
          <c:val>
            <c:numRef>
              <c:f>Graf6!$AE$6:$AG$6</c:f>
              <c:numCache>
                <c:formatCode>0</c:formatCode>
                <c:ptCount val="3"/>
                <c:pt idx="0">
                  <c:v>7</c:v>
                </c:pt>
                <c:pt idx="1">
                  <c:v>6</c:v>
                </c:pt>
                <c:pt idx="2">
                  <c:v>6</c:v>
                </c:pt>
              </c:numCache>
            </c:numRef>
          </c:val>
        </c:ser>
        <c:ser>
          <c:idx val="0"/>
          <c:order val="3"/>
          <c:tx>
            <c:strRef>
              <c:f>Graf6!$AC$7</c:f>
              <c:strCache>
                <c:ptCount val="1"/>
                <c:pt idx="0">
                  <c:v>bezplatný přístup k údajům v KN</c:v>
                </c:pt>
              </c:strCache>
            </c:strRef>
          </c:tx>
          <c:spPr>
            <a:solidFill>
              <a:srgbClr val="CC3300"/>
            </a:solidFill>
          </c:spPr>
          <c:dLbls>
            <c:showVal val="1"/>
          </c:dLbls>
          <c:cat>
            <c:numRef>
              <c:f>Graf6!$AE$3:$AG$3</c:f>
              <c:numCache>
                <c:formatCode>General</c:formatCode>
                <c:ptCount val="3"/>
                <c:pt idx="0">
                  <c:v>2011</c:v>
                </c:pt>
                <c:pt idx="1">
                  <c:v>2012</c:v>
                </c:pt>
                <c:pt idx="2">
                  <c:v>2013</c:v>
                </c:pt>
              </c:numCache>
            </c:numRef>
          </c:cat>
          <c:val>
            <c:numRef>
              <c:f>Graf6!$AE$7:$AG$7</c:f>
              <c:numCache>
                <c:formatCode>0</c:formatCode>
                <c:ptCount val="3"/>
                <c:pt idx="0">
                  <c:v>13</c:v>
                </c:pt>
                <c:pt idx="1">
                  <c:v>12</c:v>
                </c:pt>
                <c:pt idx="2">
                  <c:v>13</c:v>
                </c:pt>
              </c:numCache>
            </c:numRef>
          </c:val>
        </c:ser>
        <c:gapWidth val="100"/>
        <c:axId val="104731392"/>
        <c:axId val="104696832"/>
      </c:barChart>
      <c:valAx>
        <c:axId val="104696832"/>
        <c:scaling>
          <c:orientation val="minMax"/>
        </c:scaling>
        <c:axPos val="l"/>
        <c:majorGridlines/>
        <c:numFmt formatCode="0" sourceLinked="1"/>
        <c:tickLblPos val="nextTo"/>
        <c:crossAx val="104731392"/>
        <c:crosses val="autoZero"/>
        <c:crossBetween val="between"/>
      </c:valAx>
      <c:catAx>
        <c:axId val="104731392"/>
        <c:scaling>
          <c:orientation val="minMax"/>
        </c:scaling>
        <c:axPos val="b"/>
        <c:numFmt formatCode="General" sourceLinked="1"/>
        <c:tickLblPos val="nextTo"/>
        <c:crossAx val="104696832"/>
        <c:crosses val="autoZero"/>
        <c:auto val="1"/>
        <c:lblAlgn val="ctr"/>
        <c:lblOffset val="100"/>
      </c:catAx>
    </c:plotArea>
    <c:legend>
      <c:legendPos val="r"/>
      <c:layout>
        <c:manualLayout>
          <c:xMode val="edge"/>
          <c:yMode val="edge"/>
          <c:x val="0.7832802453091422"/>
          <c:y val="0.43059636202191137"/>
          <c:w val="0.18632649597097506"/>
          <c:h val="0.4093352136953030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 MD, ÚCL, DÚ</a:t>
            </a:r>
          </a:p>
        </c:rich>
      </c:tx>
      <c:layout>
        <c:manualLayout>
          <c:xMode val="edge"/>
          <c:yMode val="edge"/>
          <c:x val="0.11761061420720469"/>
          <c:y val="2.6435353851262073E-2"/>
        </c:manualLayout>
      </c:layout>
    </c:title>
    <c:plotArea>
      <c:layout>
        <c:manualLayout>
          <c:layoutTarget val="inner"/>
          <c:xMode val="edge"/>
          <c:yMode val="edge"/>
          <c:x val="7.6679832496666045E-2"/>
          <c:y val="0.22606991290267819"/>
          <c:w val="0.68601568007882563"/>
          <c:h val="0.67481881928939891"/>
        </c:manualLayout>
      </c:layout>
      <c:barChart>
        <c:barDir val="col"/>
        <c:grouping val="clustered"/>
        <c:ser>
          <c:idx val="3"/>
          <c:order val="0"/>
          <c:tx>
            <c:strRef>
              <c:f>Graf6!$AL$4</c:f>
              <c:strCache>
                <c:ptCount val="1"/>
                <c:pt idx="0">
                  <c:v>specializovaný program pro SÚ</c:v>
                </c:pt>
              </c:strCache>
            </c:strRef>
          </c:tx>
          <c:spPr>
            <a:solidFill>
              <a:srgbClr val="FFFF66"/>
            </a:solidFill>
          </c:spPr>
          <c:dLbls>
            <c:dLbl>
              <c:idx val="0"/>
              <c:layout>
                <c:manualLayout>
                  <c:x val="-6.4560754720307395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773E-3"/>
                </c:manualLayout>
              </c:layout>
              <c:showVal val="1"/>
            </c:dLbl>
            <c:dLbl>
              <c:idx val="3"/>
              <c:layout>
                <c:manualLayout>
                  <c:x val="-4.5378955205876599E-3"/>
                  <c:y val="1.3266998341625221E-2"/>
                </c:manualLayout>
              </c:layout>
              <c:showVal val="1"/>
            </c:dLbl>
            <c:showVal val="1"/>
          </c:dLbls>
          <c:cat>
            <c:numRef>
              <c:f>Graf6!$AN$3:$AP$3</c:f>
              <c:numCache>
                <c:formatCode>General</c:formatCode>
                <c:ptCount val="3"/>
                <c:pt idx="0">
                  <c:v>2011</c:v>
                </c:pt>
                <c:pt idx="1">
                  <c:v>2012</c:v>
                </c:pt>
                <c:pt idx="2">
                  <c:v>2013</c:v>
                </c:pt>
              </c:numCache>
            </c:numRef>
          </c:cat>
          <c:val>
            <c:numRef>
              <c:f>Graf6!$AN$4:$AP$4</c:f>
              <c:numCache>
                <c:formatCode>0</c:formatCode>
                <c:ptCount val="3"/>
                <c:pt idx="0">
                  <c:v>0</c:v>
                </c:pt>
                <c:pt idx="1">
                  <c:v>0</c:v>
                </c:pt>
                <c:pt idx="2">
                  <c:v>0</c:v>
                </c:pt>
              </c:numCache>
            </c:numRef>
          </c:val>
        </c:ser>
        <c:ser>
          <c:idx val="2"/>
          <c:order val="1"/>
          <c:tx>
            <c:strRef>
              <c:f>Graf6!$AL$5</c:f>
              <c:strCache>
                <c:ptCount val="1"/>
                <c:pt idx="0">
                  <c:v>právní předpisy v digitální formě </c:v>
                </c:pt>
              </c:strCache>
            </c:strRef>
          </c:tx>
          <c:spPr>
            <a:solidFill>
              <a:srgbClr val="FFCC00"/>
            </a:solidFill>
          </c:spPr>
          <c:dLbls>
            <c:dLbl>
              <c:idx val="0"/>
              <c:layout>
                <c:manualLayout>
                  <c:x val="6.4560754720307464E-3"/>
                  <c:y val="1.3266998341625261E-2"/>
                </c:manualLayout>
              </c:layout>
              <c:showVal val="1"/>
            </c:dLbl>
            <c:dLbl>
              <c:idx val="1"/>
              <c:layout>
                <c:manualLayout>
                  <c:x val="1.0721140047668684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Graf6!$AN$3:$AP$3</c:f>
              <c:numCache>
                <c:formatCode>General</c:formatCode>
                <c:ptCount val="3"/>
                <c:pt idx="0">
                  <c:v>2011</c:v>
                </c:pt>
                <c:pt idx="1">
                  <c:v>2012</c:v>
                </c:pt>
                <c:pt idx="2">
                  <c:v>2013</c:v>
                </c:pt>
              </c:numCache>
            </c:numRef>
          </c:cat>
          <c:val>
            <c:numRef>
              <c:f>Graf6!$AN$5:$AP$5</c:f>
              <c:numCache>
                <c:formatCode>0</c:formatCode>
                <c:ptCount val="3"/>
                <c:pt idx="0">
                  <c:v>2</c:v>
                </c:pt>
                <c:pt idx="1">
                  <c:v>2</c:v>
                </c:pt>
                <c:pt idx="2">
                  <c:v>2</c:v>
                </c:pt>
              </c:numCache>
            </c:numRef>
          </c:val>
        </c:ser>
        <c:ser>
          <c:idx val="1"/>
          <c:order val="2"/>
          <c:tx>
            <c:strRef>
              <c:f>Graf6!$AL$6</c:f>
              <c:strCache>
                <c:ptCount val="1"/>
                <c:pt idx="0">
                  <c:v>technické normy v digitální formě </c:v>
                </c:pt>
              </c:strCache>
            </c:strRef>
          </c:tx>
          <c:spPr>
            <a:solidFill>
              <a:srgbClr val="FF9900"/>
            </a:solidFill>
          </c:spPr>
          <c:dLbls>
            <c:dLbl>
              <c:idx val="0"/>
              <c:layout>
                <c:manualLayout>
                  <c:x val="1.0760125786718172E-2"/>
                  <c:y val="6.6334991708127469E-3"/>
                </c:manualLayout>
              </c:layout>
              <c:showVal val="1"/>
            </c:dLbl>
            <c:dLbl>
              <c:idx val="1"/>
              <c:layout>
                <c:manualLayout>
                  <c:x val="2.1520251573435398E-3"/>
                  <c:y val="6.6334991708127469E-3"/>
                </c:manualLayout>
              </c:layout>
              <c:showVal val="1"/>
            </c:dLbl>
            <c:dLbl>
              <c:idx val="2"/>
              <c:layout>
                <c:manualLayout>
                  <c:x val="6.4457389732434124E-3"/>
                  <c:y val="3.2796646687821437E-3"/>
                </c:manualLayout>
              </c:layout>
              <c:showVal val="1"/>
            </c:dLbl>
            <c:dLbl>
              <c:idx val="3"/>
              <c:layout>
                <c:manualLayout>
                  <c:x val="6.4560754720306493E-3"/>
                  <c:y val="0"/>
                </c:manualLayout>
              </c:layout>
              <c:showVal val="1"/>
            </c:dLbl>
            <c:showVal val="1"/>
          </c:dLbls>
          <c:cat>
            <c:numRef>
              <c:f>Graf6!$AN$3:$AP$3</c:f>
              <c:numCache>
                <c:formatCode>General</c:formatCode>
                <c:ptCount val="3"/>
                <c:pt idx="0">
                  <c:v>2011</c:v>
                </c:pt>
                <c:pt idx="1">
                  <c:v>2012</c:v>
                </c:pt>
                <c:pt idx="2">
                  <c:v>2013</c:v>
                </c:pt>
              </c:numCache>
            </c:numRef>
          </c:cat>
          <c:val>
            <c:numRef>
              <c:f>Graf6!$AN$6:$AP$6</c:f>
              <c:numCache>
                <c:formatCode>0</c:formatCode>
                <c:ptCount val="3"/>
                <c:pt idx="0">
                  <c:v>2</c:v>
                </c:pt>
                <c:pt idx="1">
                  <c:v>2</c:v>
                </c:pt>
                <c:pt idx="2">
                  <c:v>1</c:v>
                </c:pt>
              </c:numCache>
            </c:numRef>
          </c:val>
        </c:ser>
        <c:ser>
          <c:idx val="0"/>
          <c:order val="3"/>
          <c:tx>
            <c:strRef>
              <c:f>Graf6!$AL$7</c:f>
              <c:strCache>
                <c:ptCount val="1"/>
                <c:pt idx="0">
                  <c:v>bezplatný přístup k údajům v KN</c:v>
                </c:pt>
              </c:strCache>
            </c:strRef>
          </c:tx>
          <c:spPr>
            <a:solidFill>
              <a:srgbClr val="CC3300"/>
            </a:solidFill>
          </c:spPr>
          <c:dLbls>
            <c:showVal val="1"/>
          </c:dLbls>
          <c:cat>
            <c:numRef>
              <c:f>Graf6!$AN$3:$AP$3</c:f>
              <c:numCache>
                <c:formatCode>General</c:formatCode>
                <c:ptCount val="3"/>
                <c:pt idx="0">
                  <c:v>2011</c:v>
                </c:pt>
                <c:pt idx="1">
                  <c:v>2012</c:v>
                </c:pt>
                <c:pt idx="2">
                  <c:v>2013</c:v>
                </c:pt>
              </c:numCache>
            </c:numRef>
          </c:cat>
          <c:val>
            <c:numRef>
              <c:f>Graf6!$AN$7:$AP$7</c:f>
              <c:numCache>
                <c:formatCode>0</c:formatCode>
                <c:ptCount val="3"/>
                <c:pt idx="0">
                  <c:v>1</c:v>
                </c:pt>
                <c:pt idx="1">
                  <c:v>2</c:v>
                </c:pt>
                <c:pt idx="2">
                  <c:v>1</c:v>
                </c:pt>
              </c:numCache>
            </c:numRef>
          </c:val>
        </c:ser>
        <c:gapWidth val="100"/>
        <c:axId val="104798080"/>
        <c:axId val="104796544"/>
      </c:barChart>
      <c:valAx>
        <c:axId val="104796544"/>
        <c:scaling>
          <c:orientation val="minMax"/>
        </c:scaling>
        <c:axPos val="l"/>
        <c:majorGridlines/>
        <c:numFmt formatCode="0" sourceLinked="1"/>
        <c:tickLblPos val="nextTo"/>
        <c:crossAx val="104798080"/>
        <c:crosses val="autoZero"/>
        <c:crossBetween val="between"/>
      </c:valAx>
      <c:catAx>
        <c:axId val="104798080"/>
        <c:scaling>
          <c:orientation val="minMax"/>
        </c:scaling>
        <c:axPos val="b"/>
        <c:numFmt formatCode="General" sourceLinked="1"/>
        <c:tickLblPos val="nextTo"/>
        <c:crossAx val="104796544"/>
        <c:crosses val="autoZero"/>
        <c:auto val="1"/>
        <c:lblAlgn val="ctr"/>
        <c:lblOffset val="100"/>
      </c:catAx>
    </c:plotArea>
    <c:legend>
      <c:legendPos val="r"/>
      <c:layout>
        <c:manualLayout>
          <c:xMode val="edge"/>
          <c:yMode val="edge"/>
          <c:x val="0.7832802453091422"/>
          <c:y val="0.42396286285110424"/>
          <c:w val="0.18632649597097506"/>
          <c:h val="0.4159687128661158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specializovaný program pro SÚ - ČR</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Graf6!$C$42</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Graf6!$D$33:$F$33</c:f>
              <c:numCache>
                <c:formatCode>General</c:formatCode>
                <c:ptCount val="3"/>
                <c:pt idx="0">
                  <c:v>2011</c:v>
                </c:pt>
                <c:pt idx="1">
                  <c:v>2012</c:v>
                </c:pt>
                <c:pt idx="2">
                  <c:v>2013</c:v>
                </c:pt>
              </c:numCache>
            </c:numRef>
          </c:cat>
          <c:val>
            <c:numRef>
              <c:f>Graf6!$D$42:$F$42</c:f>
              <c:numCache>
                <c:formatCode>0</c:formatCode>
                <c:ptCount val="3"/>
                <c:pt idx="0">
                  <c:v>58.608058608058613</c:v>
                </c:pt>
                <c:pt idx="1">
                  <c:v>54.208754208754208</c:v>
                </c:pt>
                <c:pt idx="2">
                  <c:v>58.92255892255892</c:v>
                </c:pt>
              </c:numCache>
            </c:numRef>
          </c:val>
        </c:ser>
        <c:ser>
          <c:idx val="2"/>
          <c:order val="1"/>
          <c:tx>
            <c:strRef>
              <c:f>Graf6!$C$43</c:f>
              <c:strCache>
                <c:ptCount val="1"/>
                <c:pt idx="0">
                  <c:v>nemá</c:v>
                </c:pt>
              </c:strCache>
            </c:strRef>
          </c:tx>
          <c:spPr>
            <a:solidFill>
              <a:srgbClr val="FFCC00"/>
            </a:solidFill>
          </c:spPr>
          <c:dLbls>
            <c:showVal val="1"/>
          </c:dLbls>
          <c:cat>
            <c:numRef>
              <c:f>Graf6!$D$33:$F$33</c:f>
              <c:numCache>
                <c:formatCode>General</c:formatCode>
                <c:ptCount val="3"/>
                <c:pt idx="0">
                  <c:v>2011</c:v>
                </c:pt>
                <c:pt idx="1">
                  <c:v>2012</c:v>
                </c:pt>
                <c:pt idx="2">
                  <c:v>2013</c:v>
                </c:pt>
              </c:numCache>
            </c:numRef>
          </c:cat>
          <c:val>
            <c:numRef>
              <c:f>Graf6!$D$43:$F$43</c:f>
              <c:numCache>
                <c:formatCode>0</c:formatCode>
                <c:ptCount val="3"/>
                <c:pt idx="0">
                  <c:v>41.391941391941387</c:v>
                </c:pt>
                <c:pt idx="1">
                  <c:v>45.791245791245792</c:v>
                </c:pt>
                <c:pt idx="2">
                  <c:v>41.07744107744108</c:v>
                </c:pt>
              </c:numCache>
            </c:numRef>
          </c:val>
        </c:ser>
        <c:gapWidth val="100"/>
        <c:overlap val="100"/>
        <c:axId val="104858752"/>
        <c:axId val="104840576"/>
      </c:barChart>
      <c:valAx>
        <c:axId val="104840576"/>
        <c:scaling>
          <c:orientation val="minMax"/>
        </c:scaling>
        <c:axPos val="l"/>
        <c:majorGridlines/>
        <c:numFmt formatCode="0%" sourceLinked="1"/>
        <c:tickLblPos val="nextTo"/>
        <c:crossAx val="104858752"/>
        <c:crosses val="autoZero"/>
        <c:crossBetween val="between"/>
      </c:valAx>
      <c:catAx>
        <c:axId val="104858752"/>
        <c:scaling>
          <c:orientation val="minMax"/>
        </c:scaling>
        <c:axPos val="b"/>
        <c:numFmt formatCode="General" sourceLinked="1"/>
        <c:tickLblPos val="nextTo"/>
        <c:crossAx val="104840576"/>
        <c:crosses val="autoZero"/>
        <c:auto val="1"/>
        <c:lblAlgn val="ctr"/>
        <c:lblOffset val="100"/>
      </c:catAx>
    </c:plotArea>
    <c:legend>
      <c:legendPos val="r"/>
      <c:layout>
        <c:manualLayout>
          <c:xMode val="edge"/>
          <c:yMode val="edge"/>
          <c:x val="0.77896525070289546"/>
          <c:y val="0.67271913113029402"/>
          <c:w val="8.6744346420644727E-2"/>
          <c:h val="0.119507053504011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specializovaný program pro SÚ - obce III. typu </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Graf6!$C$34</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Graf6!$D$33:$F$33</c:f>
              <c:numCache>
                <c:formatCode>General</c:formatCode>
                <c:ptCount val="3"/>
                <c:pt idx="0">
                  <c:v>2011</c:v>
                </c:pt>
                <c:pt idx="1">
                  <c:v>2012</c:v>
                </c:pt>
                <c:pt idx="2">
                  <c:v>2013</c:v>
                </c:pt>
              </c:numCache>
            </c:numRef>
          </c:cat>
          <c:val>
            <c:numRef>
              <c:f>Graf6!$D$34:$F$34</c:f>
              <c:numCache>
                <c:formatCode>0</c:formatCode>
                <c:ptCount val="3"/>
                <c:pt idx="0">
                  <c:v>56.084656084656082</c:v>
                </c:pt>
                <c:pt idx="1">
                  <c:v>54.146341463414636</c:v>
                </c:pt>
                <c:pt idx="2">
                  <c:v>59.512195121951216</c:v>
                </c:pt>
              </c:numCache>
            </c:numRef>
          </c:val>
        </c:ser>
        <c:ser>
          <c:idx val="2"/>
          <c:order val="1"/>
          <c:tx>
            <c:strRef>
              <c:f>Graf6!$C$35</c:f>
              <c:strCache>
                <c:ptCount val="1"/>
                <c:pt idx="0">
                  <c:v>nemá</c:v>
                </c:pt>
              </c:strCache>
            </c:strRef>
          </c:tx>
          <c:spPr>
            <a:solidFill>
              <a:srgbClr val="FFCC00"/>
            </a:solidFill>
          </c:spPr>
          <c:dLbls>
            <c:showVal val="1"/>
          </c:dLbls>
          <c:cat>
            <c:numRef>
              <c:f>Graf6!$D$33:$F$33</c:f>
              <c:numCache>
                <c:formatCode>General</c:formatCode>
                <c:ptCount val="3"/>
                <c:pt idx="0">
                  <c:v>2011</c:v>
                </c:pt>
                <c:pt idx="1">
                  <c:v>2012</c:v>
                </c:pt>
                <c:pt idx="2">
                  <c:v>2013</c:v>
                </c:pt>
              </c:numCache>
            </c:numRef>
          </c:cat>
          <c:val>
            <c:numRef>
              <c:f>Graf6!$D$35:$F$35</c:f>
              <c:numCache>
                <c:formatCode>0</c:formatCode>
                <c:ptCount val="3"/>
                <c:pt idx="0">
                  <c:v>43.915343915343918</c:v>
                </c:pt>
                <c:pt idx="1">
                  <c:v>45.853658536585364</c:v>
                </c:pt>
                <c:pt idx="2">
                  <c:v>40.487804878048784</c:v>
                </c:pt>
              </c:numCache>
            </c:numRef>
          </c:val>
        </c:ser>
        <c:gapWidth val="100"/>
        <c:overlap val="100"/>
        <c:axId val="104902656"/>
        <c:axId val="104876288"/>
      </c:barChart>
      <c:valAx>
        <c:axId val="104876288"/>
        <c:scaling>
          <c:orientation val="minMax"/>
        </c:scaling>
        <c:axPos val="l"/>
        <c:majorGridlines/>
        <c:numFmt formatCode="0%" sourceLinked="1"/>
        <c:tickLblPos val="nextTo"/>
        <c:crossAx val="104902656"/>
        <c:crosses val="autoZero"/>
        <c:crossBetween val="between"/>
      </c:valAx>
      <c:catAx>
        <c:axId val="104902656"/>
        <c:scaling>
          <c:orientation val="minMax"/>
        </c:scaling>
        <c:axPos val="b"/>
        <c:numFmt formatCode="General" sourceLinked="1"/>
        <c:tickLblPos val="nextTo"/>
        <c:crossAx val="104876288"/>
        <c:crosses val="autoZero"/>
        <c:auto val="1"/>
        <c:lblAlgn val="ctr"/>
        <c:lblOffset val="100"/>
      </c:catAx>
    </c:plotArea>
    <c:legend>
      <c:legendPos val="r"/>
      <c:layout>
        <c:manualLayout>
          <c:xMode val="edge"/>
          <c:yMode val="edge"/>
          <c:x val="0.7832802453091422"/>
          <c:y val="0.67271913113029402"/>
          <c:w val="0.11315988414069585"/>
          <c:h val="0.1101417569831239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specializovaný program pro SÚ - ÚČSM</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Graf6!$C$36</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Graf6!$D$33:$F$33</c:f>
              <c:numCache>
                <c:formatCode>General</c:formatCode>
                <c:ptCount val="3"/>
                <c:pt idx="0">
                  <c:v>2011</c:v>
                </c:pt>
                <c:pt idx="1">
                  <c:v>2012</c:v>
                </c:pt>
                <c:pt idx="2">
                  <c:v>2013</c:v>
                </c:pt>
              </c:numCache>
            </c:numRef>
          </c:cat>
          <c:val>
            <c:numRef>
              <c:f>Graf6!$D$36:$F$36</c:f>
              <c:numCache>
                <c:formatCode>0</c:formatCode>
                <c:ptCount val="3"/>
                <c:pt idx="0">
                  <c:v>79.104477611940297</c:v>
                </c:pt>
                <c:pt idx="1">
                  <c:v>65.333333333333329</c:v>
                </c:pt>
                <c:pt idx="2">
                  <c:v>69.333333333333343</c:v>
                </c:pt>
              </c:numCache>
            </c:numRef>
          </c:val>
        </c:ser>
        <c:ser>
          <c:idx val="2"/>
          <c:order val="1"/>
          <c:tx>
            <c:strRef>
              <c:f>Graf6!$C$37</c:f>
              <c:strCache>
                <c:ptCount val="1"/>
                <c:pt idx="0">
                  <c:v>nemá</c:v>
                </c:pt>
              </c:strCache>
            </c:strRef>
          </c:tx>
          <c:spPr>
            <a:solidFill>
              <a:srgbClr val="FFCC00"/>
            </a:solidFill>
          </c:spPr>
          <c:dLbls>
            <c:showVal val="1"/>
          </c:dLbls>
          <c:cat>
            <c:numRef>
              <c:f>Graf6!$D$33:$F$33</c:f>
              <c:numCache>
                <c:formatCode>General</c:formatCode>
                <c:ptCount val="3"/>
                <c:pt idx="0">
                  <c:v>2011</c:v>
                </c:pt>
                <c:pt idx="1">
                  <c:v>2012</c:v>
                </c:pt>
                <c:pt idx="2">
                  <c:v>2013</c:v>
                </c:pt>
              </c:numCache>
            </c:numRef>
          </c:cat>
          <c:val>
            <c:numRef>
              <c:f>Graf6!$D$37:$F$37</c:f>
              <c:numCache>
                <c:formatCode>0</c:formatCode>
                <c:ptCount val="3"/>
                <c:pt idx="0">
                  <c:v>20.895522388059703</c:v>
                </c:pt>
                <c:pt idx="1">
                  <c:v>34.666666666666671</c:v>
                </c:pt>
                <c:pt idx="2">
                  <c:v>30.666666666666657</c:v>
                </c:pt>
              </c:numCache>
            </c:numRef>
          </c:val>
        </c:ser>
        <c:gapWidth val="100"/>
        <c:overlap val="100"/>
        <c:axId val="104946304"/>
        <c:axId val="104944768"/>
      </c:barChart>
      <c:valAx>
        <c:axId val="104944768"/>
        <c:scaling>
          <c:orientation val="minMax"/>
        </c:scaling>
        <c:axPos val="l"/>
        <c:majorGridlines/>
        <c:numFmt formatCode="0%" sourceLinked="1"/>
        <c:tickLblPos val="nextTo"/>
        <c:crossAx val="104946304"/>
        <c:crosses val="autoZero"/>
        <c:crossBetween val="between"/>
      </c:valAx>
      <c:catAx>
        <c:axId val="104946304"/>
        <c:scaling>
          <c:orientation val="minMax"/>
        </c:scaling>
        <c:axPos val="b"/>
        <c:numFmt formatCode="General" sourceLinked="1"/>
        <c:tickLblPos val="nextTo"/>
        <c:crossAx val="104944768"/>
        <c:crosses val="autoZero"/>
        <c:auto val="1"/>
        <c:lblAlgn val="ctr"/>
        <c:lblOffset val="100"/>
      </c:catAx>
    </c:plotArea>
    <c:legend>
      <c:legendPos val="r"/>
      <c:layout>
        <c:manualLayout>
          <c:xMode val="edge"/>
          <c:yMode val="edge"/>
          <c:x val="0.7832802453091422"/>
          <c:y val="0.67271913113029402"/>
          <c:w val="0.11315988414069585"/>
          <c:h val="0.1134461762145301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specializovaný program pro SÚ - krajské úřady</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Graf6!$C$39</c:f>
              <c:strCache>
                <c:ptCount val="1"/>
                <c:pt idx="0">
                  <c:v>nemá</c:v>
                </c:pt>
              </c:strCache>
            </c:strRef>
          </c:tx>
          <c:spPr>
            <a:solidFill>
              <a:srgbClr val="FFFF66"/>
            </a:solidFill>
          </c:spPr>
          <c:dLbls>
            <c:dLbl>
              <c:idx val="2"/>
              <c:layout>
                <c:manualLayout>
                  <c:x val="-1.0719533844677425E-4"/>
                  <c:y val="3.3044192314077092E-3"/>
                </c:manualLayout>
              </c:layout>
              <c:showVal val="1"/>
            </c:dLbl>
            <c:showVal val="1"/>
          </c:dLbls>
          <c:cat>
            <c:numRef>
              <c:f>Graf6!$D$33:$F$33</c:f>
              <c:numCache>
                <c:formatCode>General</c:formatCode>
                <c:ptCount val="3"/>
                <c:pt idx="0">
                  <c:v>2011</c:v>
                </c:pt>
                <c:pt idx="1">
                  <c:v>2012</c:v>
                </c:pt>
                <c:pt idx="2">
                  <c:v>2013</c:v>
                </c:pt>
              </c:numCache>
            </c:numRef>
          </c:cat>
          <c:val>
            <c:numRef>
              <c:f>Graf6!$D$39:$F$39</c:f>
              <c:numCache>
                <c:formatCode>0</c:formatCode>
                <c:ptCount val="3"/>
                <c:pt idx="0">
                  <c:v>92.857142857142861</c:v>
                </c:pt>
                <c:pt idx="1">
                  <c:v>92.857142857142861</c:v>
                </c:pt>
                <c:pt idx="2">
                  <c:v>92.857142857142861</c:v>
                </c:pt>
              </c:numCache>
            </c:numRef>
          </c:val>
        </c:ser>
        <c:ser>
          <c:idx val="2"/>
          <c:order val="1"/>
          <c:tx>
            <c:strRef>
              <c:f>Graf6!$C$40</c:f>
              <c:strCache>
                <c:ptCount val="1"/>
                <c:pt idx="0">
                  <c:v>má</c:v>
                </c:pt>
              </c:strCache>
            </c:strRef>
          </c:tx>
          <c:spPr>
            <a:solidFill>
              <a:srgbClr val="FFCC00"/>
            </a:solidFill>
          </c:spPr>
          <c:dLbls>
            <c:showVal val="1"/>
          </c:dLbls>
          <c:cat>
            <c:numRef>
              <c:f>Graf6!$D$33:$F$33</c:f>
              <c:numCache>
                <c:formatCode>General</c:formatCode>
                <c:ptCount val="3"/>
                <c:pt idx="0">
                  <c:v>2011</c:v>
                </c:pt>
                <c:pt idx="1">
                  <c:v>2012</c:v>
                </c:pt>
                <c:pt idx="2">
                  <c:v>2013</c:v>
                </c:pt>
              </c:numCache>
            </c:numRef>
          </c:cat>
          <c:val>
            <c:numRef>
              <c:f>Graf6!$D$40:$F$40</c:f>
              <c:numCache>
                <c:formatCode>0</c:formatCode>
                <c:ptCount val="3"/>
                <c:pt idx="0">
                  <c:v>0</c:v>
                </c:pt>
                <c:pt idx="1">
                  <c:v>0</c:v>
                </c:pt>
                <c:pt idx="2">
                  <c:v>0</c:v>
                </c:pt>
              </c:numCache>
            </c:numRef>
          </c:val>
        </c:ser>
        <c:gapWidth val="100"/>
        <c:overlap val="100"/>
        <c:axId val="104998784"/>
        <c:axId val="104997248"/>
      </c:barChart>
      <c:valAx>
        <c:axId val="104997248"/>
        <c:scaling>
          <c:orientation val="minMax"/>
        </c:scaling>
        <c:axPos val="l"/>
        <c:majorGridlines/>
        <c:numFmt formatCode="0%" sourceLinked="1"/>
        <c:tickLblPos val="nextTo"/>
        <c:crossAx val="104998784"/>
        <c:crosses val="autoZero"/>
        <c:crossBetween val="between"/>
      </c:valAx>
      <c:catAx>
        <c:axId val="104998784"/>
        <c:scaling>
          <c:orientation val="minMax"/>
        </c:scaling>
        <c:axPos val="b"/>
        <c:numFmt formatCode="General" sourceLinked="1"/>
        <c:tickLblPos val="nextTo"/>
        <c:crossAx val="104997248"/>
        <c:crosses val="autoZero"/>
        <c:auto val="1"/>
        <c:lblAlgn val="ctr"/>
        <c:lblOffset val="100"/>
      </c:catAx>
    </c:plotArea>
    <c:legend>
      <c:legendPos val="r"/>
      <c:layout>
        <c:manualLayout>
          <c:xMode val="edge"/>
          <c:yMode val="edge"/>
          <c:x val="0.7832802453091422"/>
          <c:y val="0.67271913113029402"/>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právní předpisy v digitální formě - ČR</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Graf6!$L$42</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Graf6!$M$33:$O$33</c:f>
              <c:numCache>
                <c:formatCode>General</c:formatCode>
                <c:ptCount val="3"/>
                <c:pt idx="0">
                  <c:v>2011</c:v>
                </c:pt>
                <c:pt idx="1">
                  <c:v>2012</c:v>
                </c:pt>
                <c:pt idx="2">
                  <c:v>2013</c:v>
                </c:pt>
              </c:numCache>
            </c:numRef>
          </c:cat>
          <c:val>
            <c:numRef>
              <c:f>Graf6!$M$42:$O$42</c:f>
              <c:numCache>
                <c:formatCode>0</c:formatCode>
                <c:ptCount val="3"/>
                <c:pt idx="0">
                  <c:v>95.238095238095227</c:v>
                </c:pt>
                <c:pt idx="1">
                  <c:v>87.878787878787875</c:v>
                </c:pt>
                <c:pt idx="2">
                  <c:v>89.225589225589232</c:v>
                </c:pt>
              </c:numCache>
            </c:numRef>
          </c:val>
        </c:ser>
        <c:ser>
          <c:idx val="2"/>
          <c:order val="1"/>
          <c:tx>
            <c:strRef>
              <c:f>Graf6!$L$43</c:f>
              <c:strCache>
                <c:ptCount val="1"/>
                <c:pt idx="0">
                  <c:v>nemá</c:v>
                </c:pt>
              </c:strCache>
            </c:strRef>
          </c:tx>
          <c:spPr>
            <a:solidFill>
              <a:srgbClr val="FFCC00"/>
            </a:solidFill>
          </c:spPr>
          <c:dLbls>
            <c:showVal val="1"/>
          </c:dLbls>
          <c:cat>
            <c:numRef>
              <c:f>Graf6!$M$33:$O$33</c:f>
              <c:numCache>
                <c:formatCode>General</c:formatCode>
                <c:ptCount val="3"/>
                <c:pt idx="0">
                  <c:v>2011</c:v>
                </c:pt>
                <c:pt idx="1">
                  <c:v>2012</c:v>
                </c:pt>
                <c:pt idx="2">
                  <c:v>2013</c:v>
                </c:pt>
              </c:numCache>
            </c:numRef>
          </c:cat>
          <c:val>
            <c:numRef>
              <c:f>Graf6!$M$43:$O$43</c:f>
              <c:numCache>
                <c:formatCode>0</c:formatCode>
                <c:ptCount val="3"/>
                <c:pt idx="0">
                  <c:v>4.7619047619047734</c:v>
                </c:pt>
                <c:pt idx="1">
                  <c:v>12.121212121212125</c:v>
                </c:pt>
                <c:pt idx="2">
                  <c:v>10.774410774410768</c:v>
                </c:pt>
              </c:numCache>
            </c:numRef>
          </c:val>
        </c:ser>
        <c:gapWidth val="100"/>
        <c:overlap val="100"/>
        <c:axId val="105042688"/>
        <c:axId val="105040896"/>
      </c:barChart>
      <c:valAx>
        <c:axId val="105040896"/>
        <c:scaling>
          <c:orientation val="minMax"/>
        </c:scaling>
        <c:axPos val="l"/>
        <c:majorGridlines/>
        <c:numFmt formatCode="0%" sourceLinked="1"/>
        <c:tickLblPos val="nextTo"/>
        <c:crossAx val="105042688"/>
        <c:crosses val="autoZero"/>
        <c:crossBetween val="between"/>
      </c:valAx>
      <c:catAx>
        <c:axId val="105042688"/>
        <c:scaling>
          <c:orientation val="minMax"/>
        </c:scaling>
        <c:axPos val="b"/>
        <c:numFmt formatCode="General" sourceLinked="1"/>
        <c:tickLblPos val="nextTo"/>
        <c:crossAx val="105040896"/>
        <c:crosses val="autoZero"/>
        <c:auto val="1"/>
        <c:lblAlgn val="ctr"/>
        <c:lblOffset val="100"/>
      </c:catAx>
    </c:plotArea>
    <c:legend>
      <c:legendPos val="r"/>
      <c:layout>
        <c:manualLayout>
          <c:xMode val="edge"/>
          <c:yMode val="edge"/>
          <c:x val="0.7832802453091422"/>
          <c:y val="0.67271913113029402"/>
          <c:w val="9.0732614733837882E-2"/>
          <c:h val="0.15309920699142757"/>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technické normy v digitální formě - ČR</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Graf6!$U$42</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Graf6!$V$33:$X$33</c:f>
              <c:numCache>
                <c:formatCode>General</c:formatCode>
                <c:ptCount val="3"/>
                <c:pt idx="0">
                  <c:v>2011</c:v>
                </c:pt>
                <c:pt idx="1">
                  <c:v>2012</c:v>
                </c:pt>
                <c:pt idx="2">
                  <c:v>2013</c:v>
                </c:pt>
              </c:numCache>
            </c:numRef>
          </c:cat>
          <c:val>
            <c:numRef>
              <c:f>Graf6!$V$42:$X$42</c:f>
              <c:numCache>
                <c:formatCode>0</c:formatCode>
                <c:ptCount val="3"/>
                <c:pt idx="0">
                  <c:v>43.956043956043956</c:v>
                </c:pt>
                <c:pt idx="1">
                  <c:v>44.107744107744104</c:v>
                </c:pt>
                <c:pt idx="2">
                  <c:v>42.760942760942761</c:v>
                </c:pt>
              </c:numCache>
            </c:numRef>
          </c:val>
        </c:ser>
        <c:ser>
          <c:idx val="2"/>
          <c:order val="1"/>
          <c:tx>
            <c:strRef>
              <c:f>Graf6!$U$43</c:f>
              <c:strCache>
                <c:ptCount val="1"/>
                <c:pt idx="0">
                  <c:v>nemá</c:v>
                </c:pt>
              </c:strCache>
            </c:strRef>
          </c:tx>
          <c:spPr>
            <a:solidFill>
              <a:srgbClr val="FFCC00"/>
            </a:solidFill>
          </c:spPr>
          <c:dLbls>
            <c:showVal val="1"/>
          </c:dLbls>
          <c:cat>
            <c:numRef>
              <c:f>Graf6!$V$33:$X$33</c:f>
              <c:numCache>
                <c:formatCode>General</c:formatCode>
                <c:ptCount val="3"/>
                <c:pt idx="0">
                  <c:v>2011</c:v>
                </c:pt>
                <c:pt idx="1">
                  <c:v>2012</c:v>
                </c:pt>
                <c:pt idx="2">
                  <c:v>2013</c:v>
                </c:pt>
              </c:numCache>
            </c:numRef>
          </c:cat>
          <c:val>
            <c:numRef>
              <c:f>Graf6!$V$43:$X$43</c:f>
              <c:numCache>
                <c:formatCode>0</c:formatCode>
                <c:ptCount val="3"/>
                <c:pt idx="0">
                  <c:v>56.043956043956044</c:v>
                </c:pt>
                <c:pt idx="1">
                  <c:v>55.892255892255896</c:v>
                </c:pt>
                <c:pt idx="2">
                  <c:v>57.239057239057239</c:v>
                </c:pt>
              </c:numCache>
            </c:numRef>
          </c:val>
        </c:ser>
        <c:gapWidth val="100"/>
        <c:overlap val="100"/>
        <c:axId val="105094528"/>
        <c:axId val="105092992"/>
      </c:barChart>
      <c:valAx>
        <c:axId val="105092992"/>
        <c:scaling>
          <c:orientation val="minMax"/>
        </c:scaling>
        <c:axPos val="l"/>
        <c:majorGridlines/>
        <c:numFmt formatCode="0%" sourceLinked="1"/>
        <c:tickLblPos val="nextTo"/>
        <c:crossAx val="105094528"/>
        <c:crosses val="autoZero"/>
        <c:crossBetween val="between"/>
      </c:valAx>
      <c:catAx>
        <c:axId val="105094528"/>
        <c:scaling>
          <c:orientation val="minMax"/>
        </c:scaling>
        <c:axPos val="b"/>
        <c:numFmt formatCode="General" sourceLinked="1"/>
        <c:tickLblPos val="nextTo"/>
        <c:crossAx val="105092992"/>
        <c:crosses val="autoZero"/>
        <c:auto val="1"/>
        <c:lblAlgn val="ctr"/>
        <c:lblOffset val="100"/>
      </c:catAx>
    </c:plotArea>
    <c:legend>
      <c:legendPos val="r"/>
      <c:layout>
        <c:manualLayout>
          <c:xMode val="edge"/>
          <c:yMode val="edge"/>
          <c:x val="0.7832802453091422"/>
          <c:y val="0.67271913113029402"/>
          <c:w val="9.0732614733837882E-2"/>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Graf1AC!$AF$8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Graf1AC!$AG$8:$AJ$8</c:f>
              <c:numCache>
                <c:formatCode>General</c:formatCode>
                <c:ptCount val="4"/>
                <c:pt idx="0">
                  <c:v>3558</c:v>
                </c:pt>
                <c:pt idx="1">
                  <c:v>2643</c:v>
                </c:pt>
                <c:pt idx="2">
                  <c:v>11864</c:v>
                </c:pt>
                <c:pt idx="3">
                  <c:v>6269</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bezplatný přístup k údajům v KN - ČR</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Graf6!$AD$42</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Graf6!$AE$33:$AG$33</c:f>
              <c:numCache>
                <c:formatCode>General</c:formatCode>
                <c:ptCount val="3"/>
                <c:pt idx="0">
                  <c:v>2011</c:v>
                </c:pt>
                <c:pt idx="1">
                  <c:v>2012</c:v>
                </c:pt>
                <c:pt idx="2">
                  <c:v>2013</c:v>
                </c:pt>
              </c:numCache>
            </c:numRef>
          </c:cat>
          <c:val>
            <c:numRef>
              <c:f>Graf6!$AE$42:$AG$42</c:f>
              <c:numCache>
                <c:formatCode>0</c:formatCode>
                <c:ptCount val="3"/>
                <c:pt idx="0">
                  <c:v>88.278388278388277</c:v>
                </c:pt>
                <c:pt idx="1">
                  <c:v>80.471380471380471</c:v>
                </c:pt>
                <c:pt idx="2">
                  <c:v>84.848484848484844</c:v>
                </c:pt>
              </c:numCache>
            </c:numRef>
          </c:val>
        </c:ser>
        <c:ser>
          <c:idx val="2"/>
          <c:order val="1"/>
          <c:tx>
            <c:strRef>
              <c:f>Graf6!$AD$43</c:f>
              <c:strCache>
                <c:ptCount val="1"/>
                <c:pt idx="0">
                  <c:v>nemá</c:v>
                </c:pt>
              </c:strCache>
            </c:strRef>
          </c:tx>
          <c:spPr>
            <a:solidFill>
              <a:srgbClr val="FFCC00"/>
            </a:solidFill>
          </c:spPr>
          <c:dLbls>
            <c:showVal val="1"/>
          </c:dLbls>
          <c:cat>
            <c:numRef>
              <c:f>Graf6!$AE$33:$AG$33</c:f>
              <c:numCache>
                <c:formatCode>General</c:formatCode>
                <c:ptCount val="3"/>
                <c:pt idx="0">
                  <c:v>2011</c:v>
                </c:pt>
                <c:pt idx="1">
                  <c:v>2012</c:v>
                </c:pt>
                <c:pt idx="2">
                  <c:v>2013</c:v>
                </c:pt>
              </c:numCache>
            </c:numRef>
          </c:cat>
          <c:val>
            <c:numRef>
              <c:f>Graf6!$AE$43:$AG$43</c:f>
              <c:numCache>
                <c:formatCode>0</c:formatCode>
                <c:ptCount val="3"/>
                <c:pt idx="0">
                  <c:v>11.721611721611723</c:v>
                </c:pt>
                <c:pt idx="1">
                  <c:v>19.528619528619529</c:v>
                </c:pt>
                <c:pt idx="2">
                  <c:v>15.151515151515156</c:v>
                </c:pt>
              </c:numCache>
            </c:numRef>
          </c:val>
        </c:ser>
        <c:gapWidth val="100"/>
        <c:overlap val="100"/>
        <c:axId val="105142144"/>
        <c:axId val="105140608"/>
      </c:barChart>
      <c:valAx>
        <c:axId val="105140608"/>
        <c:scaling>
          <c:orientation val="minMax"/>
        </c:scaling>
        <c:axPos val="l"/>
        <c:majorGridlines/>
        <c:numFmt formatCode="0%" sourceLinked="1"/>
        <c:tickLblPos val="nextTo"/>
        <c:crossAx val="105142144"/>
        <c:crosses val="autoZero"/>
        <c:crossBetween val="between"/>
      </c:valAx>
      <c:catAx>
        <c:axId val="105142144"/>
        <c:scaling>
          <c:orientation val="minMax"/>
        </c:scaling>
        <c:axPos val="b"/>
        <c:numFmt formatCode="General" sourceLinked="1"/>
        <c:tickLblPos val="nextTo"/>
        <c:crossAx val="105140608"/>
        <c:crosses val="autoZero"/>
        <c:auto val="1"/>
        <c:lblAlgn val="ctr"/>
        <c:lblOffset val="100"/>
      </c:catAx>
    </c:plotArea>
    <c:legend>
      <c:legendPos val="r"/>
      <c:layout>
        <c:manualLayout>
          <c:xMode val="edge"/>
          <c:yMode val="edge"/>
          <c:x val="0.7832802453091422"/>
          <c:y val="0.67271913113029402"/>
          <c:w val="9.0732614733837882E-2"/>
          <c:h val="0.1266638531401609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právní předpisy v digitální formě - obce III. typu </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Graf6!$L$34</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Graf6!$M$33:$O$33</c:f>
              <c:numCache>
                <c:formatCode>General</c:formatCode>
                <c:ptCount val="3"/>
                <c:pt idx="0">
                  <c:v>2011</c:v>
                </c:pt>
                <c:pt idx="1">
                  <c:v>2012</c:v>
                </c:pt>
                <c:pt idx="2">
                  <c:v>2013</c:v>
                </c:pt>
              </c:numCache>
            </c:numRef>
          </c:cat>
          <c:val>
            <c:numRef>
              <c:f>Graf6!$M$34:$O$34</c:f>
              <c:numCache>
                <c:formatCode>0</c:formatCode>
                <c:ptCount val="3"/>
                <c:pt idx="0">
                  <c:v>95.238095238095227</c:v>
                </c:pt>
                <c:pt idx="1">
                  <c:v>90.731707317073173</c:v>
                </c:pt>
                <c:pt idx="2">
                  <c:v>92.682926829268297</c:v>
                </c:pt>
              </c:numCache>
            </c:numRef>
          </c:val>
        </c:ser>
        <c:ser>
          <c:idx val="2"/>
          <c:order val="1"/>
          <c:tx>
            <c:strRef>
              <c:f>Graf6!$L$35</c:f>
              <c:strCache>
                <c:ptCount val="1"/>
                <c:pt idx="0">
                  <c:v>nemá</c:v>
                </c:pt>
              </c:strCache>
            </c:strRef>
          </c:tx>
          <c:spPr>
            <a:solidFill>
              <a:srgbClr val="FFCC00"/>
            </a:solidFill>
          </c:spPr>
          <c:dLbls>
            <c:showVal val="1"/>
          </c:dLbls>
          <c:cat>
            <c:numRef>
              <c:f>Graf6!$M$33:$O$33</c:f>
              <c:numCache>
                <c:formatCode>General</c:formatCode>
                <c:ptCount val="3"/>
                <c:pt idx="0">
                  <c:v>2011</c:v>
                </c:pt>
                <c:pt idx="1">
                  <c:v>2012</c:v>
                </c:pt>
                <c:pt idx="2">
                  <c:v>2013</c:v>
                </c:pt>
              </c:numCache>
            </c:numRef>
          </c:cat>
          <c:val>
            <c:numRef>
              <c:f>Graf6!$M$35:$O$35</c:f>
              <c:numCache>
                <c:formatCode>0</c:formatCode>
                <c:ptCount val="3"/>
                <c:pt idx="0">
                  <c:v>4.7619047619047734</c:v>
                </c:pt>
                <c:pt idx="1">
                  <c:v>9.2682926829268268</c:v>
                </c:pt>
                <c:pt idx="2">
                  <c:v>7.3170731707317032</c:v>
                </c:pt>
              </c:numCache>
            </c:numRef>
          </c:val>
        </c:ser>
        <c:gapWidth val="100"/>
        <c:overlap val="100"/>
        <c:axId val="105190144"/>
        <c:axId val="105184256"/>
      </c:barChart>
      <c:valAx>
        <c:axId val="105184256"/>
        <c:scaling>
          <c:orientation val="minMax"/>
        </c:scaling>
        <c:axPos val="l"/>
        <c:majorGridlines/>
        <c:numFmt formatCode="0%" sourceLinked="1"/>
        <c:tickLblPos val="nextTo"/>
        <c:crossAx val="105190144"/>
        <c:crosses val="autoZero"/>
        <c:crossBetween val="between"/>
      </c:valAx>
      <c:catAx>
        <c:axId val="105190144"/>
        <c:scaling>
          <c:orientation val="minMax"/>
        </c:scaling>
        <c:axPos val="b"/>
        <c:numFmt formatCode="General" sourceLinked="1"/>
        <c:tickLblPos val="nextTo"/>
        <c:crossAx val="105184256"/>
        <c:crosses val="autoZero"/>
        <c:auto val="1"/>
        <c:lblAlgn val="ctr"/>
        <c:lblOffset val="100"/>
      </c:catAx>
    </c:plotArea>
    <c:legend>
      <c:legendPos val="r"/>
      <c:layout>
        <c:manualLayout>
          <c:xMode val="edge"/>
          <c:yMode val="edge"/>
          <c:x val="0.7832802453091422"/>
          <c:y val="0.67271913113029402"/>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technické normy v digitální formě - obce III. typu </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Graf6!$U$34</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Graf6!$V$33:$X$33</c:f>
              <c:numCache>
                <c:formatCode>General</c:formatCode>
                <c:ptCount val="3"/>
                <c:pt idx="0">
                  <c:v>2011</c:v>
                </c:pt>
                <c:pt idx="1">
                  <c:v>2012</c:v>
                </c:pt>
                <c:pt idx="2">
                  <c:v>2013</c:v>
                </c:pt>
              </c:numCache>
            </c:numRef>
          </c:cat>
          <c:val>
            <c:numRef>
              <c:f>Graf6!$V$34:$X$34</c:f>
              <c:numCache>
                <c:formatCode>0</c:formatCode>
                <c:ptCount val="3"/>
                <c:pt idx="0">
                  <c:v>38.62433862433862</c:v>
                </c:pt>
                <c:pt idx="1">
                  <c:v>42.439024390243901</c:v>
                </c:pt>
                <c:pt idx="2">
                  <c:v>41.463414634146339</c:v>
                </c:pt>
              </c:numCache>
            </c:numRef>
          </c:val>
        </c:ser>
        <c:ser>
          <c:idx val="2"/>
          <c:order val="1"/>
          <c:tx>
            <c:strRef>
              <c:f>Graf6!$U$35</c:f>
              <c:strCache>
                <c:ptCount val="1"/>
                <c:pt idx="0">
                  <c:v>nemá</c:v>
                </c:pt>
              </c:strCache>
            </c:strRef>
          </c:tx>
          <c:spPr>
            <a:solidFill>
              <a:srgbClr val="FFCC00"/>
            </a:solidFill>
          </c:spPr>
          <c:dLbls>
            <c:showVal val="1"/>
          </c:dLbls>
          <c:cat>
            <c:numRef>
              <c:f>Graf6!$V$33:$X$33</c:f>
              <c:numCache>
                <c:formatCode>General</c:formatCode>
                <c:ptCount val="3"/>
                <c:pt idx="0">
                  <c:v>2011</c:v>
                </c:pt>
                <c:pt idx="1">
                  <c:v>2012</c:v>
                </c:pt>
                <c:pt idx="2">
                  <c:v>2013</c:v>
                </c:pt>
              </c:numCache>
            </c:numRef>
          </c:cat>
          <c:val>
            <c:numRef>
              <c:f>Graf6!$V$35:$X$35</c:f>
              <c:numCache>
                <c:formatCode>0</c:formatCode>
                <c:ptCount val="3"/>
                <c:pt idx="0">
                  <c:v>61.37566137566138</c:v>
                </c:pt>
                <c:pt idx="1">
                  <c:v>57.560975609756099</c:v>
                </c:pt>
                <c:pt idx="2">
                  <c:v>58.536585365853661</c:v>
                </c:pt>
              </c:numCache>
            </c:numRef>
          </c:val>
        </c:ser>
        <c:gapWidth val="100"/>
        <c:overlap val="100"/>
        <c:axId val="105241984"/>
        <c:axId val="105240448"/>
      </c:barChart>
      <c:valAx>
        <c:axId val="105240448"/>
        <c:scaling>
          <c:orientation val="minMax"/>
        </c:scaling>
        <c:axPos val="l"/>
        <c:majorGridlines/>
        <c:numFmt formatCode="0%" sourceLinked="1"/>
        <c:tickLblPos val="nextTo"/>
        <c:crossAx val="105241984"/>
        <c:crosses val="autoZero"/>
        <c:crossBetween val="between"/>
      </c:valAx>
      <c:catAx>
        <c:axId val="105241984"/>
        <c:scaling>
          <c:orientation val="minMax"/>
        </c:scaling>
        <c:axPos val="b"/>
        <c:numFmt formatCode="General" sourceLinked="1"/>
        <c:tickLblPos val="nextTo"/>
        <c:crossAx val="105240448"/>
        <c:crosses val="autoZero"/>
        <c:auto val="1"/>
        <c:lblAlgn val="ctr"/>
        <c:lblOffset val="100"/>
      </c:catAx>
    </c:plotArea>
    <c:legend>
      <c:legendPos val="r"/>
      <c:layout>
        <c:manualLayout>
          <c:xMode val="edge"/>
          <c:yMode val="edge"/>
          <c:x val="0.7832802453091422"/>
          <c:y val="0.67271913113029402"/>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bezplatný přístup k údajům v KN - obce III. typu </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Graf6!$AD$34</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Graf6!$AE$33:$AG$33</c:f>
              <c:numCache>
                <c:formatCode>General</c:formatCode>
                <c:ptCount val="3"/>
                <c:pt idx="0">
                  <c:v>2011</c:v>
                </c:pt>
                <c:pt idx="1">
                  <c:v>2012</c:v>
                </c:pt>
                <c:pt idx="2">
                  <c:v>2013</c:v>
                </c:pt>
              </c:numCache>
            </c:numRef>
          </c:cat>
          <c:val>
            <c:numRef>
              <c:f>Graf6!$AE$34:$AG$34</c:f>
              <c:numCache>
                <c:formatCode>0</c:formatCode>
                <c:ptCount val="3"/>
                <c:pt idx="0">
                  <c:v>87.301587301587304</c:v>
                </c:pt>
                <c:pt idx="1">
                  <c:v>81.951219512195124</c:v>
                </c:pt>
                <c:pt idx="2">
                  <c:v>88.292682926829272</c:v>
                </c:pt>
              </c:numCache>
            </c:numRef>
          </c:val>
        </c:ser>
        <c:ser>
          <c:idx val="0"/>
          <c:order val="1"/>
          <c:tx>
            <c:strRef>
              <c:f>Graf6!$AD$35</c:f>
              <c:strCache>
                <c:ptCount val="1"/>
                <c:pt idx="0">
                  <c:v>nemá</c:v>
                </c:pt>
              </c:strCache>
            </c:strRef>
          </c:tx>
          <c:spPr>
            <a:solidFill>
              <a:srgbClr val="FFCC00"/>
            </a:solidFill>
          </c:spPr>
          <c:dLbls>
            <c:showVal val="1"/>
          </c:dLbls>
          <c:cat>
            <c:numRef>
              <c:f>Graf6!$AE$33:$AG$33</c:f>
              <c:numCache>
                <c:formatCode>General</c:formatCode>
                <c:ptCount val="3"/>
                <c:pt idx="0">
                  <c:v>2011</c:v>
                </c:pt>
                <c:pt idx="1">
                  <c:v>2012</c:v>
                </c:pt>
                <c:pt idx="2">
                  <c:v>2013</c:v>
                </c:pt>
              </c:numCache>
            </c:numRef>
          </c:cat>
          <c:val>
            <c:numRef>
              <c:f>Graf6!$AE$35:$AG$35</c:f>
              <c:numCache>
                <c:formatCode>0</c:formatCode>
                <c:ptCount val="3"/>
                <c:pt idx="0">
                  <c:v>12.698412698412696</c:v>
                </c:pt>
                <c:pt idx="1">
                  <c:v>18.048780487804876</c:v>
                </c:pt>
                <c:pt idx="2">
                  <c:v>11.707317073170728</c:v>
                </c:pt>
              </c:numCache>
            </c:numRef>
          </c:val>
        </c:ser>
        <c:gapWidth val="100"/>
        <c:overlap val="100"/>
        <c:axId val="105363712"/>
        <c:axId val="105362176"/>
      </c:barChart>
      <c:valAx>
        <c:axId val="105362176"/>
        <c:scaling>
          <c:orientation val="minMax"/>
        </c:scaling>
        <c:axPos val="l"/>
        <c:majorGridlines/>
        <c:numFmt formatCode="0%" sourceLinked="1"/>
        <c:tickLblPos val="nextTo"/>
        <c:crossAx val="105363712"/>
        <c:crosses val="autoZero"/>
        <c:crossBetween val="between"/>
      </c:valAx>
      <c:catAx>
        <c:axId val="105363712"/>
        <c:scaling>
          <c:orientation val="minMax"/>
        </c:scaling>
        <c:axPos val="b"/>
        <c:numFmt formatCode="General" sourceLinked="1"/>
        <c:tickLblPos val="nextTo"/>
        <c:crossAx val="105362176"/>
        <c:crosses val="autoZero"/>
        <c:auto val="1"/>
        <c:lblAlgn val="ctr"/>
        <c:lblOffset val="100"/>
      </c:catAx>
    </c:plotArea>
    <c:legend>
      <c:legendPos val="r"/>
      <c:layout>
        <c:manualLayout>
          <c:xMode val="edge"/>
          <c:yMode val="edge"/>
          <c:x val="0.7832802453091422"/>
          <c:y val="0.67271913113029402"/>
          <c:w val="8.6603470508791205E-2"/>
          <c:h val="0.1228114727354200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právní předpisy v digitální formě - ÚČSM </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Graf6!$L$36</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Graf6!$M$33:$O$33</c:f>
              <c:numCache>
                <c:formatCode>General</c:formatCode>
                <c:ptCount val="3"/>
                <c:pt idx="0">
                  <c:v>2011</c:v>
                </c:pt>
                <c:pt idx="1">
                  <c:v>2012</c:v>
                </c:pt>
                <c:pt idx="2">
                  <c:v>2013</c:v>
                </c:pt>
              </c:numCache>
            </c:numRef>
          </c:cat>
          <c:val>
            <c:numRef>
              <c:f>Graf6!$M$36:$O$36</c:f>
              <c:numCache>
                <c:formatCode>0</c:formatCode>
                <c:ptCount val="3"/>
                <c:pt idx="0">
                  <c:v>95.522388059701484</c:v>
                </c:pt>
                <c:pt idx="1">
                  <c:v>81.333333333333329</c:v>
                </c:pt>
                <c:pt idx="2">
                  <c:v>80</c:v>
                </c:pt>
              </c:numCache>
            </c:numRef>
          </c:val>
        </c:ser>
        <c:ser>
          <c:idx val="2"/>
          <c:order val="1"/>
          <c:tx>
            <c:strRef>
              <c:f>Graf6!$L$37</c:f>
              <c:strCache>
                <c:ptCount val="1"/>
                <c:pt idx="0">
                  <c:v>nemá</c:v>
                </c:pt>
              </c:strCache>
            </c:strRef>
          </c:tx>
          <c:spPr>
            <a:solidFill>
              <a:srgbClr val="FFCC00"/>
            </a:solidFill>
          </c:spPr>
          <c:dLbls>
            <c:showVal val="1"/>
          </c:dLbls>
          <c:cat>
            <c:numRef>
              <c:f>Graf6!$M$33:$O$33</c:f>
              <c:numCache>
                <c:formatCode>General</c:formatCode>
                <c:ptCount val="3"/>
                <c:pt idx="0">
                  <c:v>2011</c:v>
                </c:pt>
                <c:pt idx="1">
                  <c:v>2012</c:v>
                </c:pt>
                <c:pt idx="2">
                  <c:v>2013</c:v>
                </c:pt>
              </c:numCache>
            </c:numRef>
          </c:cat>
          <c:val>
            <c:numRef>
              <c:f>Graf6!$M$37:$O$37</c:f>
              <c:numCache>
                <c:formatCode>0</c:formatCode>
                <c:ptCount val="3"/>
                <c:pt idx="0">
                  <c:v>4.4776119402985159</c:v>
                </c:pt>
                <c:pt idx="1">
                  <c:v>18.666666666666671</c:v>
                </c:pt>
                <c:pt idx="2">
                  <c:v>20</c:v>
                </c:pt>
              </c:numCache>
            </c:numRef>
          </c:val>
        </c:ser>
        <c:gapWidth val="100"/>
        <c:overlap val="100"/>
        <c:axId val="105456768"/>
        <c:axId val="105454976"/>
      </c:barChart>
      <c:valAx>
        <c:axId val="105454976"/>
        <c:scaling>
          <c:orientation val="minMax"/>
        </c:scaling>
        <c:axPos val="l"/>
        <c:majorGridlines/>
        <c:numFmt formatCode="0%" sourceLinked="1"/>
        <c:tickLblPos val="nextTo"/>
        <c:crossAx val="105456768"/>
        <c:crosses val="autoZero"/>
        <c:crossBetween val="between"/>
      </c:valAx>
      <c:catAx>
        <c:axId val="105456768"/>
        <c:scaling>
          <c:orientation val="minMax"/>
        </c:scaling>
        <c:axPos val="b"/>
        <c:numFmt formatCode="General" sourceLinked="1"/>
        <c:tickLblPos val="nextTo"/>
        <c:crossAx val="105454976"/>
        <c:crosses val="autoZero"/>
        <c:auto val="1"/>
        <c:lblAlgn val="ctr"/>
        <c:lblOffset val="100"/>
      </c:catAx>
    </c:plotArea>
    <c:legend>
      <c:legendPos val="r"/>
      <c:layout>
        <c:manualLayout>
          <c:xMode val="edge"/>
          <c:yMode val="edge"/>
          <c:x val="0.7832802453091422"/>
          <c:y val="0.67271913113029402"/>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technické normy v digitální formě - ÚČSM</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Graf6!$U$36</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Graf6!$V$33:$X$33</c:f>
              <c:numCache>
                <c:formatCode>General</c:formatCode>
                <c:ptCount val="3"/>
                <c:pt idx="0">
                  <c:v>2011</c:v>
                </c:pt>
                <c:pt idx="1">
                  <c:v>2012</c:v>
                </c:pt>
                <c:pt idx="2">
                  <c:v>2013</c:v>
                </c:pt>
              </c:numCache>
            </c:numRef>
          </c:cat>
          <c:val>
            <c:numRef>
              <c:f>Graf6!$V$36:$X$36</c:f>
              <c:numCache>
                <c:formatCode>0</c:formatCode>
                <c:ptCount val="3"/>
                <c:pt idx="0">
                  <c:v>56.71641791044776</c:v>
                </c:pt>
                <c:pt idx="1">
                  <c:v>48</c:v>
                </c:pt>
                <c:pt idx="2">
                  <c:v>46.666666666666664</c:v>
                </c:pt>
              </c:numCache>
            </c:numRef>
          </c:val>
        </c:ser>
        <c:ser>
          <c:idx val="2"/>
          <c:order val="1"/>
          <c:tx>
            <c:strRef>
              <c:f>Graf6!$U$37</c:f>
              <c:strCache>
                <c:ptCount val="1"/>
                <c:pt idx="0">
                  <c:v>nemá</c:v>
                </c:pt>
              </c:strCache>
            </c:strRef>
          </c:tx>
          <c:spPr>
            <a:solidFill>
              <a:srgbClr val="FFCC00"/>
            </a:solidFill>
          </c:spPr>
          <c:dLbls>
            <c:showVal val="1"/>
          </c:dLbls>
          <c:cat>
            <c:numRef>
              <c:f>Graf6!$V$33:$X$33</c:f>
              <c:numCache>
                <c:formatCode>General</c:formatCode>
                <c:ptCount val="3"/>
                <c:pt idx="0">
                  <c:v>2011</c:v>
                </c:pt>
                <c:pt idx="1">
                  <c:v>2012</c:v>
                </c:pt>
                <c:pt idx="2">
                  <c:v>2013</c:v>
                </c:pt>
              </c:numCache>
            </c:numRef>
          </c:cat>
          <c:val>
            <c:numRef>
              <c:f>Graf6!$V$37:$X$37</c:f>
              <c:numCache>
                <c:formatCode>0</c:formatCode>
                <c:ptCount val="3"/>
                <c:pt idx="0">
                  <c:v>43.28358208955224</c:v>
                </c:pt>
                <c:pt idx="1">
                  <c:v>52</c:v>
                </c:pt>
                <c:pt idx="2">
                  <c:v>53.333333333333336</c:v>
                </c:pt>
              </c:numCache>
            </c:numRef>
          </c:val>
        </c:ser>
        <c:gapWidth val="100"/>
        <c:overlap val="100"/>
        <c:axId val="105398272"/>
        <c:axId val="105384192"/>
      </c:barChart>
      <c:valAx>
        <c:axId val="105384192"/>
        <c:scaling>
          <c:orientation val="minMax"/>
        </c:scaling>
        <c:axPos val="l"/>
        <c:majorGridlines/>
        <c:numFmt formatCode="0%" sourceLinked="1"/>
        <c:tickLblPos val="nextTo"/>
        <c:crossAx val="105398272"/>
        <c:crosses val="autoZero"/>
        <c:crossBetween val="between"/>
      </c:valAx>
      <c:catAx>
        <c:axId val="105398272"/>
        <c:scaling>
          <c:orientation val="minMax"/>
        </c:scaling>
        <c:axPos val="b"/>
        <c:numFmt formatCode="General" sourceLinked="1"/>
        <c:tickLblPos val="nextTo"/>
        <c:crossAx val="105384192"/>
        <c:crosses val="autoZero"/>
        <c:auto val="1"/>
        <c:lblAlgn val="ctr"/>
        <c:lblOffset val="100"/>
      </c:catAx>
    </c:plotArea>
    <c:legend>
      <c:legendPos val="r"/>
      <c:layout>
        <c:manualLayout>
          <c:xMode val="edge"/>
          <c:yMode val="edge"/>
          <c:x val="0.7832802453091422"/>
          <c:y val="0.67271913113029402"/>
          <c:w val="0.11315988414069585"/>
          <c:h val="0.1299682723715687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bezplatný přístup k údajům v KN - ÚČSM</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Graf6!$AD$36</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Graf6!$AE$33:$AG$33</c:f>
              <c:numCache>
                <c:formatCode>General</c:formatCode>
                <c:ptCount val="3"/>
                <c:pt idx="0">
                  <c:v>2011</c:v>
                </c:pt>
                <c:pt idx="1">
                  <c:v>2012</c:v>
                </c:pt>
                <c:pt idx="2">
                  <c:v>2013</c:v>
                </c:pt>
              </c:numCache>
            </c:numRef>
          </c:cat>
          <c:val>
            <c:numRef>
              <c:f>Graf6!$AE$36:$AG$36</c:f>
              <c:numCache>
                <c:formatCode>0</c:formatCode>
                <c:ptCount val="3"/>
                <c:pt idx="0">
                  <c:v>92.537313432835816</c:v>
                </c:pt>
                <c:pt idx="1">
                  <c:v>76</c:v>
                </c:pt>
                <c:pt idx="2">
                  <c:v>76</c:v>
                </c:pt>
              </c:numCache>
            </c:numRef>
          </c:val>
        </c:ser>
        <c:ser>
          <c:idx val="2"/>
          <c:order val="1"/>
          <c:tx>
            <c:strRef>
              <c:f>Graf6!$AD$37</c:f>
              <c:strCache>
                <c:ptCount val="1"/>
                <c:pt idx="0">
                  <c:v>nemá</c:v>
                </c:pt>
              </c:strCache>
            </c:strRef>
          </c:tx>
          <c:spPr>
            <a:solidFill>
              <a:srgbClr val="FFCC00"/>
            </a:solidFill>
          </c:spPr>
          <c:dLbls>
            <c:showVal val="1"/>
          </c:dLbls>
          <c:cat>
            <c:numRef>
              <c:f>Graf6!$AE$33:$AG$33</c:f>
              <c:numCache>
                <c:formatCode>General</c:formatCode>
                <c:ptCount val="3"/>
                <c:pt idx="0">
                  <c:v>2011</c:v>
                </c:pt>
                <c:pt idx="1">
                  <c:v>2012</c:v>
                </c:pt>
                <c:pt idx="2">
                  <c:v>2013</c:v>
                </c:pt>
              </c:numCache>
            </c:numRef>
          </c:cat>
          <c:val>
            <c:numRef>
              <c:f>Graf6!$AE$37:$AG$37</c:f>
              <c:numCache>
                <c:formatCode>0</c:formatCode>
                <c:ptCount val="3"/>
                <c:pt idx="0">
                  <c:v>7.4626865671641838</c:v>
                </c:pt>
                <c:pt idx="1">
                  <c:v>24</c:v>
                </c:pt>
                <c:pt idx="2">
                  <c:v>24</c:v>
                </c:pt>
              </c:numCache>
            </c:numRef>
          </c:val>
        </c:ser>
        <c:gapWidth val="100"/>
        <c:overlap val="100"/>
        <c:axId val="105425920"/>
        <c:axId val="105424384"/>
      </c:barChart>
      <c:valAx>
        <c:axId val="105424384"/>
        <c:scaling>
          <c:orientation val="minMax"/>
        </c:scaling>
        <c:axPos val="l"/>
        <c:majorGridlines/>
        <c:numFmt formatCode="0%" sourceLinked="1"/>
        <c:tickLblPos val="nextTo"/>
        <c:crossAx val="105425920"/>
        <c:crosses val="autoZero"/>
        <c:crossBetween val="between"/>
      </c:valAx>
      <c:catAx>
        <c:axId val="105425920"/>
        <c:scaling>
          <c:orientation val="minMax"/>
        </c:scaling>
        <c:axPos val="b"/>
        <c:numFmt formatCode="General" sourceLinked="1"/>
        <c:tickLblPos val="nextTo"/>
        <c:crossAx val="105424384"/>
        <c:crosses val="autoZero"/>
        <c:auto val="1"/>
        <c:lblAlgn val="ctr"/>
        <c:lblOffset val="100"/>
      </c:catAx>
    </c:plotArea>
    <c:legend>
      <c:legendPos val="r"/>
      <c:layout>
        <c:manualLayout>
          <c:xMode val="edge"/>
          <c:yMode val="edge"/>
          <c:x val="0.7832802453091422"/>
          <c:y val="0.67271913113029402"/>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právní předpisy v digitální formě - krajské úřady</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Graf6!$L$38</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Graf6!$M$33:$O$33</c:f>
              <c:numCache>
                <c:formatCode>General</c:formatCode>
                <c:ptCount val="3"/>
                <c:pt idx="0">
                  <c:v>2011</c:v>
                </c:pt>
                <c:pt idx="1">
                  <c:v>2012</c:v>
                </c:pt>
                <c:pt idx="2">
                  <c:v>2013</c:v>
                </c:pt>
              </c:numCache>
            </c:numRef>
          </c:cat>
          <c:val>
            <c:numRef>
              <c:f>Graf6!$M$38:$O$38</c:f>
              <c:numCache>
                <c:formatCode>0</c:formatCode>
                <c:ptCount val="3"/>
                <c:pt idx="0">
                  <c:v>100</c:v>
                </c:pt>
                <c:pt idx="1">
                  <c:v>85.714285714285708</c:v>
                </c:pt>
                <c:pt idx="2">
                  <c:v>92.857142857142861</c:v>
                </c:pt>
              </c:numCache>
            </c:numRef>
          </c:val>
        </c:ser>
        <c:ser>
          <c:idx val="2"/>
          <c:order val="1"/>
          <c:tx>
            <c:strRef>
              <c:f>Graf6!$L$39</c:f>
              <c:strCache>
                <c:ptCount val="1"/>
                <c:pt idx="0">
                  <c:v>nemá</c:v>
                </c:pt>
              </c:strCache>
            </c:strRef>
          </c:tx>
          <c:spPr>
            <a:solidFill>
              <a:srgbClr val="FFCC00"/>
            </a:solidFill>
          </c:spPr>
          <c:dLbls>
            <c:showVal val="1"/>
          </c:dLbls>
          <c:cat>
            <c:numRef>
              <c:f>Graf6!$M$33:$O$33</c:f>
              <c:numCache>
                <c:formatCode>General</c:formatCode>
                <c:ptCount val="3"/>
                <c:pt idx="0">
                  <c:v>2011</c:v>
                </c:pt>
                <c:pt idx="1">
                  <c:v>2012</c:v>
                </c:pt>
                <c:pt idx="2">
                  <c:v>2013</c:v>
                </c:pt>
              </c:numCache>
            </c:numRef>
          </c:cat>
          <c:val>
            <c:numRef>
              <c:f>Graf6!$M$39:$O$39</c:f>
              <c:numCache>
                <c:formatCode>0</c:formatCode>
                <c:ptCount val="3"/>
                <c:pt idx="0">
                  <c:v>0</c:v>
                </c:pt>
                <c:pt idx="1">
                  <c:v>14.285714285714292</c:v>
                </c:pt>
                <c:pt idx="2">
                  <c:v>7.1428571428571388</c:v>
                </c:pt>
              </c:numCache>
            </c:numRef>
          </c:val>
        </c:ser>
        <c:gapWidth val="100"/>
        <c:overlap val="100"/>
        <c:axId val="105531264"/>
        <c:axId val="105529728"/>
      </c:barChart>
      <c:valAx>
        <c:axId val="105529728"/>
        <c:scaling>
          <c:orientation val="minMax"/>
        </c:scaling>
        <c:axPos val="l"/>
        <c:majorGridlines/>
        <c:numFmt formatCode="0%" sourceLinked="1"/>
        <c:tickLblPos val="nextTo"/>
        <c:crossAx val="105531264"/>
        <c:crosses val="autoZero"/>
        <c:crossBetween val="between"/>
      </c:valAx>
      <c:catAx>
        <c:axId val="105531264"/>
        <c:scaling>
          <c:orientation val="minMax"/>
        </c:scaling>
        <c:axPos val="b"/>
        <c:numFmt formatCode="General" sourceLinked="1"/>
        <c:tickLblPos val="nextTo"/>
        <c:crossAx val="105529728"/>
        <c:crosses val="autoZero"/>
        <c:auto val="1"/>
        <c:lblAlgn val="ctr"/>
        <c:lblOffset val="100"/>
      </c:catAx>
    </c:plotArea>
    <c:legend>
      <c:legendPos val="r"/>
      <c:layout>
        <c:manualLayout>
          <c:xMode val="edge"/>
          <c:yMode val="edge"/>
          <c:x val="0.7832802453091422"/>
          <c:y val="0.67271913113029402"/>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technické normy v digitální formě - krajské úřady</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Graf6!$U$38</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Graf6!$V$33:$X$33</c:f>
              <c:numCache>
                <c:formatCode>General</c:formatCode>
                <c:ptCount val="3"/>
                <c:pt idx="0">
                  <c:v>2011</c:v>
                </c:pt>
                <c:pt idx="1">
                  <c:v>2012</c:v>
                </c:pt>
                <c:pt idx="2">
                  <c:v>2013</c:v>
                </c:pt>
              </c:numCache>
            </c:numRef>
          </c:cat>
          <c:val>
            <c:numRef>
              <c:f>Graf6!$V$38:$X$38</c:f>
              <c:numCache>
                <c:formatCode>0</c:formatCode>
                <c:ptCount val="3"/>
                <c:pt idx="0">
                  <c:v>50</c:v>
                </c:pt>
                <c:pt idx="1">
                  <c:v>42.857142857142854</c:v>
                </c:pt>
                <c:pt idx="2">
                  <c:v>42.857142857142854</c:v>
                </c:pt>
              </c:numCache>
            </c:numRef>
          </c:val>
        </c:ser>
        <c:ser>
          <c:idx val="2"/>
          <c:order val="1"/>
          <c:tx>
            <c:strRef>
              <c:f>Graf6!$U$39</c:f>
              <c:strCache>
                <c:ptCount val="1"/>
                <c:pt idx="0">
                  <c:v>nemá</c:v>
                </c:pt>
              </c:strCache>
            </c:strRef>
          </c:tx>
          <c:spPr>
            <a:solidFill>
              <a:srgbClr val="FFCC00"/>
            </a:solidFill>
          </c:spPr>
          <c:dLbls>
            <c:showVal val="1"/>
          </c:dLbls>
          <c:cat>
            <c:numRef>
              <c:f>Graf6!$V$33:$X$33</c:f>
              <c:numCache>
                <c:formatCode>General</c:formatCode>
                <c:ptCount val="3"/>
                <c:pt idx="0">
                  <c:v>2011</c:v>
                </c:pt>
                <c:pt idx="1">
                  <c:v>2012</c:v>
                </c:pt>
                <c:pt idx="2">
                  <c:v>2013</c:v>
                </c:pt>
              </c:numCache>
            </c:numRef>
          </c:cat>
          <c:val>
            <c:numRef>
              <c:f>Graf6!$V$39:$X$39</c:f>
              <c:numCache>
                <c:formatCode>0</c:formatCode>
                <c:ptCount val="3"/>
                <c:pt idx="0">
                  <c:v>50</c:v>
                </c:pt>
                <c:pt idx="1">
                  <c:v>57.142857142857146</c:v>
                </c:pt>
                <c:pt idx="2">
                  <c:v>57.142857142857146</c:v>
                </c:pt>
              </c:numCache>
            </c:numRef>
          </c:val>
        </c:ser>
        <c:gapWidth val="100"/>
        <c:overlap val="100"/>
        <c:axId val="105587456"/>
        <c:axId val="105577472"/>
      </c:barChart>
      <c:valAx>
        <c:axId val="105577472"/>
        <c:scaling>
          <c:orientation val="minMax"/>
        </c:scaling>
        <c:axPos val="l"/>
        <c:majorGridlines/>
        <c:numFmt formatCode="0%" sourceLinked="1"/>
        <c:tickLblPos val="nextTo"/>
        <c:crossAx val="105587456"/>
        <c:crosses val="autoZero"/>
        <c:crossBetween val="between"/>
      </c:valAx>
      <c:catAx>
        <c:axId val="105587456"/>
        <c:scaling>
          <c:orientation val="minMax"/>
        </c:scaling>
        <c:axPos val="b"/>
        <c:numFmt formatCode="General" sourceLinked="1"/>
        <c:tickLblPos val="nextTo"/>
        <c:crossAx val="105577472"/>
        <c:crosses val="autoZero"/>
        <c:auto val="1"/>
        <c:lblAlgn val="ctr"/>
        <c:lblOffset val="100"/>
      </c:catAx>
    </c:plotArea>
    <c:legend>
      <c:legendPos val="r"/>
      <c:layout>
        <c:manualLayout>
          <c:xMode val="edge"/>
          <c:yMode val="edge"/>
          <c:x val="0.7832802453091422"/>
          <c:y val="0.67271913113029402"/>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bezplatný přístup k údajům v KN - krajské úřady</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Graf6!$AD$38</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Graf6!$AE$33:$AG$33</c:f>
              <c:numCache>
                <c:formatCode>General</c:formatCode>
                <c:ptCount val="3"/>
                <c:pt idx="0">
                  <c:v>2011</c:v>
                </c:pt>
                <c:pt idx="1">
                  <c:v>2012</c:v>
                </c:pt>
                <c:pt idx="2">
                  <c:v>2013</c:v>
                </c:pt>
              </c:numCache>
            </c:numRef>
          </c:cat>
          <c:val>
            <c:numRef>
              <c:f>Graf6!$AE$38:$AG$38</c:f>
              <c:numCache>
                <c:formatCode>0</c:formatCode>
                <c:ptCount val="3"/>
                <c:pt idx="0">
                  <c:v>92.857142857142861</c:v>
                </c:pt>
                <c:pt idx="1">
                  <c:v>85.714285714285708</c:v>
                </c:pt>
                <c:pt idx="2">
                  <c:v>92.857142857142861</c:v>
                </c:pt>
              </c:numCache>
            </c:numRef>
          </c:val>
        </c:ser>
        <c:ser>
          <c:idx val="2"/>
          <c:order val="1"/>
          <c:tx>
            <c:strRef>
              <c:f>Graf6!$AD$39</c:f>
              <c:strCache>
                <c:ptCount val="1"/>
                <c:pt idx="0">
                  <c:v>nemá</c:v>
                </c:pt>
              </c:strCache>
            </c:strRef>
          </c:tx>
          <c:spPr>
            <a:solidFill>
              <a:srgbClr val="FFCC00"/>
            </a:solidFill>
          </c:spPr>
          <c:dLbls>
            <c:showVal val="1"/>
          </c:dLbls>
          <c:cat>
            <c:numRef>
              <c:f>Graf6!$AE$33:$AG$33</c:f>
              <c:numCache>
                <c:formatCode>General</c:formatCode>
                <c:ptCount val="3"/>
                <c:pt idx="0">
                  <c:v>2011</c:v>
                </c:pt>
                <c:pt idx="1">
                  <c:v>2012</c:v>
                </c:pt>
                <c:pt idx="2">
                  <c:v>2013</c:v>
                </c:pt>
              </c:numCache>
            </c:numRef>
          </c:cat>
          <c:val>
            <c:numRef>
              <c:f>Graf6!$AE$39:$AG$39</c:f>
              <c:numCache>
                <c:formatCode>0</c:formatCode>
                <c:ptCount val="3"/>
                <c:pt idx="0">
                  <c:v>7.1428571428571388</c:v>
                </c:pt>
                <c:pt idx="1">
                  <c:v>14.285714285714292</c:v>
                </c:pt>
                <c:pt idx="2">
                  <c:v>7.1428571428571388</c:v>
                </c:pt>
              </c:numCache>
            </c:numRef>
          </c:val>
        </c:ser>
        <c:gapWidth val="100"/>
        <c:overlap val="100"/>
        <c:axId val="105648128"/>
        <c:axId val="105629952"/>
      </c:barChart>
      <c:valAx>
        <c:axId val="105629952"/>
        <c:scaling>
          <c:orientation val="minMax"/>
        </c:scaling>
        <c:axPos val="l"/>
        <c:majorGridlines/>
        <c:numFmt formatCode="0%" sourceLinked="1"/>
        <c:tickLblPos val="nextTo"/>
        <c:crossAx val="105648128"/>
        <c:crosses val="autoZero"/>
        <c:crossBetween val="between"/>
      </c:valAx>
      <c:catAx>
        <c:axId val="105648128"/>
        <c:scaling>
          <c:orientation val="minMax"/>
        </c:scaling>
        <c:axPos val="b"/>
        <c:numFmt formatCode="General" sourceLinked="1"/>
        <c:tickLblPos val="nextTo"/>
        <c:crossAx val="105629952"/>
        <c:crosses val="autoZero"/>
        <c:auto val="1"/>
        <c:lblAlgn val="ctr"/>
        <c:lblOffset val="100"/>
      </c:catAx>
    </c:plotArea>
    <c:legend>
      <c:legendPos val="r"/>
      <c:layout>
        <c:manualLayout>
          <c:xMode val="edge"/>
          <c:yMode val="edge"/>
          <c:x val="0.7832802453091422"/>
          <c:y val="0.67271913113029402"/>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obcí III. typu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Graf1AC!$AF$4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Graf1AC!$AG$4:$AJ$4</c:f>
              <c:numCache>
                <c:formatCode>General</c:formatCode>
                <c:ptCount val="4"/>
                <c:pt idx="0">
                  <c:v>1787</c:v>
                </c:pt>
                <c:pt idx="1">
                  <c:v>2318</c:v>
                </c:pt>
                <c:pt idx="2">
                  <c:v>1822</c:v>
                </c:pt>
                <c:pt idx="3">
                  <c:v>5</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právní předpisy v digitální formě - MD, ÚCL, DÚ</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Graf6!$L$40</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Graf6!$M$33:$O$33</c:f>
              <c:numCache>
                <c:formatCode>General</c:formatCode>
                <c:ptCount val="3"/>
                <c:pt idx="0">
                  <c:v>2011</c:v>
                </c:pt>
                <c:pt idx="1">
                  <c:v>2012</c:v>
                </c:pt>
                <c:pt idx="2">
                  <c:v>2013</c:v>
                </c:pt>
              </c:numCache>
            </c:numRef>
          </c:cat>
          <c:val>
            <c:numRef>
              <c:f>Graf6!$M$40:$O$40</c:f>
              <c:numCache>
                <c:formatCode>0</c:formatCode>
                <c:ptCount val="3"/>
                <c:pt idx="0">
                  <c:v>66.666666666666657</c:v>
                </c:pt>
                <c:pt idx="1">
                  <c:v>66.666666666666657</c:v>
                </c:pt>
                <c:pt idx="2">
                  <c:v>66.666666666666657</c:v>
                </c:pt>
              </c:numCache>
            </c:numRef>
          </c:val>
        </c:ser>
        <c:ser>
          <c:idx val="2"/>
          <c:order val="1"/>
          <c:tx>
            <c:strRef>
              <c:f>Graf6!$L$41</c:f>
              <c:strCache>
                <c:ptCount val="1"/>
                <c:pt idx="0">
                  <c:v>nemá</c:v>
                </c:pt>
              </c:strCache>
            </c:strRef>
          </c:tx>
          <c:spPr>
            <a:solidFill>
              <a:srgbClr val="FFCC00"/>
            </a:solidFill>
          </c:spPr>
          <c:dLbls>
            <c:showVal val="1"/>
          </c:dLbls>
          <c:cat>
            <c:numRef>
              <c:f>Graf6!$M$33:$O$33</c:f>
              <c:numCache>
                <c:formatCode>General</c:formatCode>
                <c:ptCount val="3"/>
                <c:pt idx="0">
                  <c:v>2011</c:v>
                </c:pt>
                <c:pt idx="1">
                  <c:v>2012</c:v>
                </c:pt>
                <c:pt idx="2">
                  <c:v>2013</c:v>
                </c:pt>
              </c:numCache>
            </c:numRef>
          </c:cat>
          <c:val>
            <c:numRef>
              <c:f>Graf6!$M$41:$O$41</c:f>
              <c:numCache>
                <c:formatCode>0</c:formatCode>
                <c:ptCount val="3"/>
                <c:pt idx="0">
                  <c:v>33.333333333333343</c:v>
                </c:pt>
                <c:pt idx="1">
                  <c:v>33.333333333333343</c:v>
                </c:pt>
                <c:pt idx="2">
                  <c:v>33.333333333333343</c:v>
                </c:pt>
              </c:numCache>
            </c:numRef>
          </c:val>
        </c:ser>
        <c:gapWidth val="100"/>
        <c:overlap val="100"/>
        <c:axId val="105667200"/>
        <c:axId val="105665664"/>
      </c:barChart>
      <c:valAx>
        <c:axId val="105665664"/>
        <c:scaling>
          <c:orientation val="minMax"/>
        </c:scaling>
        <c:axPos val="l"/>
        <c:majorGridlines/>
        <c:numFmt formatCode="0%" sourceLinked="1"/>
        <c:tickLblPos val="nextTo"/>
        <c:crossAx val="105667200"/>
        <c:crosses val="autoZero"/>
        <c:crossBetween val="between"/>
      </c:valAx>
      <c:catAx>
        <c:axId val="105667200"/>
        <c:scaling>
          <c:orientation val="minMax"/>
        </c:scaling>
        <c:axPos val="b"/>
        <c:numFmt formatCode="General" sourceLinked="1"/>
        <c:tickLblPos val="nextTo"/>
        <c:crossAx val="105665664"/>
        <c:crosses val="autoZero"/>
        <c:auto val="1"/>
        <c:lblAlgn val="ctr"/>
        <c:lblOffset val="100"/>
      </c:catAx>
    </c:plotArea>
    <c:legend>
      <c:legendPos val="r"/>
      <c:layout>
        <c:manualLayout>
          <c:xMode val="edge"/>
          <c:yMode val="edge"/>
          <c:x val="0.7832802453091422"/>
          <c:y val="0.67271913113029402"/>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technické normy v digitální formě - MD, ÚCL, DÚ</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Graf6!$U$40</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Graf6!$V$33:$X$33</c:f>
              <c:numCache>
                <c:formatCode>General</c:formatCode>
                <c:ptCount val="3"/>
                <c:pt idx="0">
                  <c:v>2011</c:v>
                </c:pt>
                <c:pt idx="1">
                  <c:v>2012</c:v>
                </c:pt>
                <c:pt idx="2">
                  <c:v>2013</c:v>
                </c:pt>
              </c:numCache>
            </c:numRef>
          </c:cat>
          <c:val>
            <c:numRef>
              <c:f>Graf6!$V$40:$X$40</c:f>
              <c:numCache>
                <c:formatCode>0</c:formatCode>
                <c:ptCount val="3"/>
                <c:pt idx="0">
                  <c:v>66.666666666666657</c:v>
                </c:pt>
                <c:pt idx="1">
                  <c:v>66.666666666666657</c:v>
                </c:pt>
                <c:pt idx="2">
                  <c:v>33.333333333333329</c:v>
                </c:pt>
              </c:numCache>
            </c:numRef>
          </c:val>
        </c:ser>
        <c:ser>
          <c:idx val="2"/>
          <c:order val="1"/>
          <c:tx>
            <c:strRef>
              <c:f>Graf6!$U$41</c:f>
              <c:strCache>
                <c:ptCount val="1"/>
                <c:pt idx="0">
                  <c:v>nemá</c:v>
                </c:pt>
              </c:strCache>
            </c:strRef>
          </c:tx>
          <c:spPr>
            <a:solidFill>
              <a:srgbClr val="FFCC00"/>
            </a:solidFill>
          </c:spPr>
          <c:dLbls>
            <c:showVal val="1"/>
          </c:dLbls>
          <c:cat>
            <c:numRef>
              <c:f>Graf6!$V$33:$X$33</c:f>
              <c:numCache>
                <c:formatCode>General</c:formatCode>
                <c:ptCount val="3"/>
                <c:pt idx="0">
                  <c:v>2011</c:v>
                </c:pt>
                <c:pt idx="1">
                  <c:v>2012</c:v>
                </c:pt>
                <c:pt idx="2">
                  <c:v>2013</c:v>
                </c:pt>
              </c:numCache>
            </c:numRef>
          </c:cat>
          <c:val>
            <c:numRef>
              <c:f>Graf6!$V$41:$X$41</c:f>
              <c:numCache>
                <c:formatCode>0</c:formatCode>
                <c:ptCount val="3"/>
                <c:pt idx="0">
                  <c:v>33.333333333333343</c:v>
                </c:pt>
                <c:pt idx="1">
                  <c:v>33.333333333333343</c:v>
                </c:pt>
                <c:pt idx="2">
                  <c:v>66.666666666666671</c:v>
                </c:pt>
              </c:numCache>
            </c:numRef>
          </c:val>
        </c:ser>
        <c:gapWidth val="100"/>
        <c:overlap val="100"/>
        <c:axId val="105723392"/>
        <c:axId val="105721856"/>
      </c:barChart>
      <c:valAx>
        <c:axId val="105721856"/>
        <c:scaling>
          <c:orientation val="minMax"/>
        </c:scaling>
        <c:axPos val="l"/>
        <c:majorGridlines/>
        <c:numFmt formatCode="0%" sourceLinked="1"/>
        <c:tickLblPos val="nextTo"/>
        <c:crossAx val="105723392"/>
        <c:crosses val="autoZero"/>
        <c:crossBetween val="between"/>
      </c:valAx>
      <c:catAx>
        <c:axId val="105723392"/>
        <c:scaling>
          <c:orientation val="minMax"/>
        </c:scaling>
        <c:axPos val="b"/>
        <c:numFmt formatCode="General" sourceLinked="1"/>
        <c:tickLblPos val="nextTo"/>
        <c:crossAx val="105721856"/>
        <c:crosses val="autoZero"/>
        <c:auto val="1"/>
        <c:lblAlgn val="ctr"/>
        <c:lblOffset val="100"/>
      </c:catAx>
    </c:plotArea>
    <c:legend>
      <c:legendPos val="r"/>
      <c:layout>
        <c:manualLayout>
          <c:xMode val="edge"/>
          <c:yMode val="edge"/>
          <c:x val="0.7832802453091422"/>
          <c:y val="0.67271913113029402"/>
          <c:w val="0.11315988414069585"/>
          <c:h val="0.120055014677345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bezplatný přístup k údajům v KN - MD, ÚCL, DÚ</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Graf6!$AD$40</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Graf6!$AE$33:$AG$33</c:f>
              <c:numCache>
                <c:formatCode>General</c:formatCode>
                <c:ptCount val="3"/>
                <c:pt idx="0">
                  <c:v>2011</c:v>
                </c:pt>
                <c:pt idx="1">
                  <c:v>2012</c:v>
                </c:pt>
                <c:pt idx="2">
                  <c:v>2013</c:v>
                </c:pt>
              </c:numCache>
            </c:numRef>
          </c:cat>
          <c:val>
            <c:numRef>
              <c:f>Graf6!$AE$40:$AG$40</c:f>
              <c:numCache>
                <c:formatCode>0</c:formatCode>
                <c:ptCount val="3"/>
                <c:pt idx="0">
                  <c:v>33.333333333333329</c:v>
                </c:pt>
                <c:pt idx="1">
                  <c:v>66.666666666666657</c:v>
                </c:pt>
                <c:pt idx="2">
                  <c:v>33.333333333333329</c:v>
                </c:pt>
              </c:numCache>
            </c:numRef>
          </c:val>
        </c:ser>
        <c:ser>
          <c:idx val="2"/>
          <c:order val="1"/>
          <c:tx>
            <c:strRef>
              <c:f>Graf6!$AD$41</c:f>
              <c:strCache>
                <c:ptCount val="1"/>
                <c:pt idx="0">
                  <c:v>nemá</c:v>
                </c:pt>
              </c:strCache>
            </c:strRef>
          </c:tx>
          <c:spPr>
            <a:solidFill>
              <a:srgbClr val="FFCC00"/>
            </a:solidFill>
          </c:spPr>
          <c:dLbls>
            <c:showVal val="1"/>
          </c:dLbls>
          <c:cat>
            <c:numRef>
              <c:f>Graf6!$AE$33:$AG$33</c:f>
              <c:numCache>
                <c:formatCode>General</c:formatCode>
                <c:ptCount val="3"/>
                <c:pt idx="0">
                  <c:v>2011</c:v>
                </c:pt>
                <c:pt idx="1">
                  <c:v>2012</c:v>
                </c:pt>
                <c:pt idx="2">
                  <c:v>2013</c:v>
                </c:pt>
              </c:numCache>
            </c:numRef>
          </c:cat>
          <c:val>
            <c:numRef>
              <c:f>Graf6!$AE$41:$AG$41</c:f>
              <c:numCache>
                <c:formatCode>0</c:formatCode>
                <c:ptCount val="3"/>
                <c:pt idx="0">
                  <c:v>66.666666666666671</c:v>
                </c:pt>
                <c:pt idx="1">
                  <c:v>33.333333333333343</c:v>
                </c:pt>
                <c:pt idx="2">
                  <c:v>66.666666666666671</c:v>
                </c:pt>
              </c:numCache>
            </c:numRef>
          </c:val>
        </c:ser>
        <c:gapWidth val="100"/>
        <c:overlap val="100"/>
        <c:axId val="105779584"/>
        <c:axId val="105765504"/>
      </c:barChart>
      <c:valAx>
        <c:axId val="105765504"/>
        <c:scaling>
          <c:orientation val="minMax"/>
        </c:scaling>
        <c:axPos val="l"/>
        <c:majorGridlines/>
        <c:numFmt formatCode="0%" sourceLinked="1"/>
        <c:tickLblPos val="nextTo"/>
        <c:crossAx val="105779584"/>
        <c:crosses val="autoZero"/>
        <c:crossBetween val="between"/>
      </c:valAx>
      <c:catAx>
        <c:axId val="105779584"/>
        <c:scaling>
          <c:orientation val="minMax"/>
        </c:scaling>
        <c:axPos val="b"/>
        <c:numFmt formatCode="General" sourceLinked="1"/>
        <c:tickLblPos val="nextTo"/>
        <c:crossAx val="105765504"/>
        <c:crosses val="autoZero"/>
        <c:auto val="1"/>
        <c:lblAlgn val="ctr"/>
        <c:lblOffset val="100"/>
      </c:catAx>
    </c:plotArea>
    <c:legend>
      <c:legendPos val="r"/>
      <c:layout>
        <c:manualLayout>
          <c:xMode val="edge"/>
          <c:yMode val="edge"/>
          <c:x val="0.7832802453091422"/>
          <c:y val="0.67271913113029402"/>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2013 </a:t>
            </a:r>
          </a:p>
          <a:p>
            <a:pPr>
              <a:defRPr/>
            </a:pPr>
            <a:r>
              <a:rPr lang="en-US" sz="1300"/>
              <a:t>- specializovaný program pro SÚ - MD, ÚCL, DÚ</a:t>
            </a:r>
          </a:p>
        </c:rich>
      </c:tx>
      <c:layout>
        <c:manualLayout>
          <c:xMode val="edge"/>
          <c:yMode val="edge"/>
          <c:x val="0.11761061420720469"/>
          <c:y val="2.6435353851262073E-2"/>
        </c:manualLayout>
      </c:layout>
    </c:title>
    <c:plotArea>
      <c:layout>
        <c:manualLayout>
          <c:layoutTarget val="inner"/>
          <c:xMode val="edge"/>
          <c:yMode val="edge"/>
          <c:x val="0.12198727586236187"/>
          <c:y val="0.18958571949695821"/>
          <c:w val="0.64070823671314836"/>
          <c:h val="0.72686737414195657"/>
        </c:manualLayout>
      </c:layout>
      <c:barChart>
        <c:barDir val="col"/>
        <c:grouping val="percentStacked"/>
        <c:ser>
          <c:idx val="3"/>
          <c:order val="0"/>
          <c:tx>
            <c:strRef>
              <c:f>Graf6!$C$40</c:f>
              <c:strCache>
                <c:ptCount val="1"/>
                <c:pt idx="0">
                  <c:v>má</c:v>
                </c:pt>
              </c:strCache>
            </c:strRef>
          </c:tx>
          <c:spPr>
            <a:solidFill>
              <a:srgbClr val="FFFF66"/>
            </a:solidFill>
          </c:spPr>
          <c:dLbls>
            <c:dLbl>
              <c:idx val="2"/>
              <c:layout>
                <c:manualLayout>
                  <c:x val="-1.0719533844677425E-4"/>
                  <c:y val="3.3044192314077092E-3"/>
                </c:manualLayout>
              </c:layout>
              <c:showVal val="1"/>
            </c:dLbl>
            <c:showVal val="1"/>
          </c:dLbls>
          <c:cat>
            <c:numRef>
              <c:f>Graf6!$D$33:$F$33</c:f>
              <c:numCache>
                <c:formatCode>General</c:formatCode>
                <c:ptCount val="3"/>
                <c:pt idx="0">
                  <c:v>2011</c:v>
                </c:pt>
                <c:pt idx="1">
                  <c:v>2012</c:v>
                </c:pt>
                <c:pt idx="2">
                  <c:v>2013</c:v>
                </c:pt>
              </c:numCache>
            </c:numRef>
          </c:cat>
          <c:val>
            <c:numRef>
              <c:f>Graf6!$D$40:$F$40</c:f>
              <c:numCache>
                <c:formatCode>0</c:formatCode>
                <c:ptCount val="3"/>
                <c:pt idx="0">
                  <c:v>0</c:v>
                </c:pt>
                <c:pt idx="1">
                  <c:v>0</c:v>
                </c:pt>
                <c:pt idx="2">
                  <c:v>0</c:v>
                </c:pt>
              </c:numCache>
            </c:numRef>
          </c:val>
        </c:ser>
        <c:ser>
          <c:idx val="2"/>
          <c:order val="1"/>
          <c:tx>
            <c:strRef>
              <c:f>Graf6!$C$41</c:f>
              <c:strCache>
                <c:ptCount val="1"/>
                <c:pt idx="0">
                  <c:v>nemá</c:v>
                </c:pt>
              </c:strCache>
            </c:strRef>
          </c:tx>
          <c:spPr>
            <a:solidFill>
              <a:srgbClr val="FFCC00"/>
            </a:solidFill>
          </c:spPr>
          <c:dLbls>
            <c:showVal val="1"/>
          </c:dLbls>
          <c:cat>
            <c:numRef>
              <c:f>Graf6!$D$33:$F$33</c:f>
              <c:numCache>
                <c:formatCode>General</c:formatCode>
                <c:ptCount val="3"/>
                <c:pt idx="0">
                  <c:v>2011</c:v>
                </c:pt>
                <c:pt idx="1">
                  <c:v>2012</c:v>
                </c:pt>
                <c:pt idx="2">
                  <c:v>2013</c:v>
                </c:pt>
              </c:numCache>
            </c:numRef>
          </c:cat>
          <c:val>
            <c:numRef>
              <c:f>Graf6!$D$41:$F$41</c:f>
              <c:numCache>
                <c:formatCode>0</c:formatCode>
                <c:ptCount val="3"/>
                <c:pt idx="0">
                  <c:v>100</c:v>
                </c:pt>
                <c:pt idx="1">
                  <c:v>100</c:v>
                </c:pt>
                <c:pt idx="2">
                  <c:v>100</c:v>
                </c:pt>
              </c:numCache>
            </c:numRef>
          </c:val>
        </c:ser>
        <c:gapWidth val="100"/>
        <c:overlap val="100"/>
        <c:axId val="105810560"/>
        <c:axId val="105809024"/>
      </c:barChart>
      <c:valAx>
        <c:axId val="105809024"/>
        <c:scaling>
          <c:orientation val="minMax"/>
        </c:scaling>
        <c:axPos val="l"/>
        <c:majorGridlines/>
        <c:numFmt formatCode="0%" sourceLinked="1"/>
        <c:tickLblPos val="nextTo"/>
        <c:crossAx val="105810560"/>
        <c:crosses val="autoZero"/>
        <c:crossBetween val="between"/>
      </c:valAx>
      <c:catAx>
        <c:axId val="105810560"/>
        <c:scaling>
          <c:orientation val="minMax"/>
        </c:scaling>
        <c:axPos val="b"/>
        <c:numFmt formatCode="General" sourceLinked="1"/>
        <c:tickLblPos val="nextTo"/>
        <c:crossAx val="105809024"/>
        <c:crosses val="autoZero"/>
        <c:auto val="1"/>
        <c:lblAlgn val="ctr"/>
        <c:lblOffset val="100"/>
      </c:catAx>
    </c:plotArea>
    <c:legend>
      <c:legendPos val="r"/>
      <c:layout>
        <c:manualLayout>
          <c:xMode val="edge"/>
          <c:yMode val="edge"/>
          <c:x val="0.7832802453091422"/>
          <c:y val="0.67271913113029402"/>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Graf9A!$B$8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Graf9A!$C$8:$F$8</c:f>
              <c:numCache>
                <c:formatCode>General</c:formatCode>
                <c:ptCount val="4"/>
                <c:pt idx="0">
                  <c:v>4001</c:v>
                </c:pt>
                <c:pt idx="1">
                  <c:v>4626</c:v>
                </c:pt>
                <c:pt idx="2">
                  <c:v>114</c:v>
                </c:pt>
                <c:pt idx="3">
                  <c:v>62</c:v>
                </c:pt>
              </c:numCache>
            </c:numRef>
          </c:val>
        </c:ser>
        <c:firstSliceAng val="0"/>
      </c:pieChart>
    </c:plotArea>
    <c:legend>
      <c:legendPos val="r"/>
      <c:layout>
        <c:manualLayout>
          <c:xMode val="edge"/>
          <c:yMode val="edge"/>
          <c:x val="0.71208283430590602"/>
          <c:y val="0.20443570143652262"/>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Graf9A!$B$4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58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2751</c:v>
                </c:pt>
                <c:pt idx="1">
                  <c:v>3172</c:v>
                </c:pt>
                <c:pt idx="2">
                  <c:v>99</c:v>
                </c:pt>
                <c:pt idx="3">
                  <c:v>37</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Graf9A!$B$5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337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592</c:v>
                </c:pt>
                <c:pt idx="1">
                  <c:v>811</c:v>
                </c:pt>
                <c:pt idx="2">
                  <c:v>14</c:v>
                </c:pt>
                <c:pt idx="3">
                  <c:v>23</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Graf9A!$B$6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4959E-2"/>
                  <c:y val="1.514507985336458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283</c:v>
                </c:pt>
                <c:pt idx="1">
                  <c:v>304</c:v>
                </c:pt>
                <c:pt idx="2">
                  <c:v>0</c:v>
                </c:pt>
                <c:pt idx="3">
                  <c:v>2</c:v>
                </c:pt>
              </c:numCache>
            </c:numRef>
          </c:val>
        </c:ser>
        <c:firstSliceAng val="0"/>
      </c:pieChart>
    </c:plotArea>
    <c:legend>
      <c:legendPos val="r"/>
      <c:layout>
        <c:manualLayout>
          <c:xMode val="edge"/>
          <c:yMode val="edge"/>
          <c:x val="0.71208283430590602"/>
          <c:y val="0.22202939215858714"/>
          <c:w val="0.26719963750459524"/>
          <c:h val="0.671893026322441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MD, ÚCL, DÚ v roce 2011</a:t>
            </a:r>
            <a:endParaRPr lang="cs-CZ"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Graf9A!$B$7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4862730408534451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375</c:v>
                </c:pt>
                <c:pt idx="1">
                  <c:v>339</c:v>
                </c:pt>
                <c:pt idx="2">
                  <c:v>1</c:v>
                </c:pt>
                <c:pt idx="3">
                  <c:v>0</c:v>
                </c:pt>
              </c:numCache>
            </c:numRef>
          </c:val>
        </c:ser>
        <c:firstSliceAng val="0"/>
      </c:pieChart>
    </c:plotArea>
    <c:legend>
      <c:legendPos val="r"/>
      <c:layout>
        <c:manualLayout>
          <c:xMode val="edge"/>
          <c:yMode val="edge"/>
          <c:x val="0.71208283430590602"/>
          <c:y val="0.20220287677014095"/>
          <c:w val="0.25161792275965794"/>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192E-2"/>
        </c:manualLayout>
      </c:layout>
    </c:title>
    <c:plotArea>
      <c:layout>
        <c:manualLayout>
          <c:layoutTarget val="inner"/>
          <c:xMode val="edge"/>
          <c:yMode val="edge"/>
          <c:x val="0.12198727586236187"/>
          <c:y val="0.15012836618175079"/>
          <c:w val="0.60596103213659014"/>
          <c:h val="0.766324874663045"/>
        </c:manualLayout>
      </c:layout>
      <c:barChart>
        <c:barDir val="col"/>
        <c:grouping val="percentStacked"/>
        <c:ser>
          <c:idx val="0"/>
          <c:order val="0"/>
          <c:tx>
            <c:strRef>
              <c:f>Graf9A!$F$3</c:f>
              <c:strCache>
                <c:ptCount val="1"/>
                <c:pt idx="0">
                  <c:v>počet přijatých oznámení staveb posouzených autorizovaným inspektorem</c:v>
                </c:pt>
              </c:strCache>
            </c:strRef>
          </c:tx>
          <c:spPr>
            <a:solidFill>
              <a:srgbClr val="FFFF66"/>
            </a:solidFill>
          </c:spPr>
          <c:dLbls>
            <c:dLbl>
              <c:idx val="2"/>
              <c:layout>
                <c:manualLayout>
                  <c:x val="-2.4053343969755706E-4"/>
                  <c:y val="-6.6087301587301594E-3"/>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Graf9A!$F$4:$F$8</c:f>
              <c:numCache>
                <c:formatCode>General</c:formatCode>
                <c:ptCount val="5"/>
                <c:pt idx="0">
                  <c:v>37</c:v>
                </c:pt>
                <c:pt idx="1">
                  <c:v>23</c:v>
                </c:pt>
                <c:pt idx="2">
                  <c:v>2</c:v>
                </c:pt>
                <c:pt idx="3">
                  <c:v>0</c:v>
                </c:pt>
                <c:pt idx="4">
                  <c:v>62</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dLbls>
            <c:dLbl>
              <c:idx val="0"/>
              <c:layout>
                <c:manualLayout>
                  <c:x val="2.0210993372732005E-17"/>
                  <c:y val="-1.6798941798941921E-2"/>
                </c:manualLayout>
              </c:layout>
              <c:showVal val="1"/>
            </c:dLbl>
            <c:dLbl>
              <c:idx val="1"/>
              <c:layout>
                <c:manualLayout>
                  <c:x val="-4.8557579751489404E-6"/>
                  <c:y val="-1.3439153439153443E-2"/>
                </c:manualLayout>
              </c:layout>
              <c:showVal val="1"/>
            </c:dLbl>
            <c:dLbl>
              <c:idx val="2"/>
              <c:layout>
                <c:manualLayout>
                  <c:x val="4.0060003294978825E-5"/>
                  <c:y val="-3.0404497354497354E-2"/>
                </c:manualLayout>
              </c:layout>
              <c:showVal val="1"/>
            </c:dLbl>
            <c:dLbl>
              <c:idx val="3"/>
              <c:layout>
                <c:manualLayout>
                  <c:x val="2.2024330815854174E-3"/>
                  <c:y val="-2.6878571428571592E-2"/>
                </c:manualLayout>
              </c:layout>
              <c:showVal val="1"/>
            </c:dLbl>
            <c:dLbl>
              <c:idx val="4"/>
              <c:layout>
                <c:manualLayout>
                  <c:x val="0"/>
                  <c:y val="-1.6798941798941799E-2"/>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Graf9A!$E$4:$E$8</c:f>
              <c:numCache>
                <c:formatCode>General</c:formatCode>
                <c:ptCount val="5"/>
                <c:pt idx="0">
                  <c:v>99</c:v>
                </c:pt>
                <c:pt idx="1">
                  <c:v>14</c:v>
                </c:pt>
                <c:pt idx="2">
                  <c:v>0</c:v>
                </c:pt>
                <c:pt idx="3">
                  <c:v>1</c:v>
                </c:pt>
                <c:pt idx="4">
                  <c:v>114</c:v>
                </c:pt>
              </c:numCache>
            </c:numRef>
          </c:val>
        </c:ser>
        <c:ser>
          <c:idx val="2"/>
          <c:order val="2"/>
          <c:tx>
            <c:strRef>
              <c:f>Graf9A!$D$3</c:f>
              <c:strCache>
                <c:ptCount val="1"/>
                <c:pt idx="0">
                  <c:v>počet vydaných stavebních povolení </c:v>
                </c:pt>
              </c:strCache>
            </c:strRef>
          </c:tx>
          <c:spPr>
            <a:solidFill>
              <a:srgbClr val="FF9900"/>
            </a:solidFill>
          </c:spPr>
          <c:dLbls>
            <c:showVal val="1"/>
          </c:dLbls>
          <c:cat>
            <c:strRef>
              <c:f>Graf9A!$B$4:$B$8</c:f>
              <c:strCache>
                <c:ptCount val="5"/>
                <c:pt idx="0">
                  <c:v>Obce III. typu</c:v>
                </c:pt>
                <c:pt idx="1">
                  <c:v>ÚČSM</c:v>
                </c:pt>
                <c:pt idx="2">
                  <c:v>KÚ</c:v>
                </c:pt>
                <c:pt idx="3">
                  <c:v>MD, ÚCL, DÚ</c:v>
                </c:pt>
                <c:pt idx="4">
                  <c:v>ČR</c:v>
                </c:pt>
              </c:strCache>
            </c:strRef>
          </c:cat>
          <c:val>
            <c:numRef>
              <c:f>Graf9A!$D$4:$D$8</c:f>
              <c:numCache>
                <c:formatCode>General</c:formatCode>
                <c:ptCount val="5"/>
                <c:pt idx="0">
                  <c:v>3172</c:v>
                </c:pt>
                <c:pt idx="1">
                  <c:v>811</c:v>
                </c:pt>
                <c:pt idx="2">
                  <c:v>304</c:v>
                </c:pt>
                <c:pt idx="3">
                  <c:v>339</c:v>
                </c:pt>
                <c:pt idx="4">
                  <c:v>4626</c:v>
                </c:pt>
              </c:numCache>
            </c:numRef>
          </c:val>
        </c:ser>
        <c:ser>
          <c:idx val="3"/>
          <c:order val="3"/>
          <c:tx>
            <c:strRef>
              <c:f>Graf9A!$C$3</c:f>
              <c:strCache>
                <c:ptCount val="1"/>
                <c:pt idx="0">
                  <c:v>počet vydaných souhlasů s ohlášením</c:v>
                </c:pt>
              </c:strCache>
            </c:strRef>
          </c:tx>
          <c:spPr>
            <a:solidFill>
              <a:srgbClr val="CC3300"/>
            </a:solidFill>
          </c:spPr>
          <c:dLbls>
            <c:dLbl>
              <c:idx val="2"/>
              <c:layout>
                <c:manualLayout>
                  <c:x val="-1.0719533844677349E-4"/>
                  <c:y val="3.3044192314077092E-3"/>
                </c:manualLayout>
              </c:layout>
              <c:showVal val="1"/>
            </c:dLbl>
            <c:showVal val="1"/>
          </c:dLbls>
          <c:cat>
            <c:strRef>
              <c:f>Graf9A!$B$4:$B$8</c:f>
              <c:strCache>
                <c:ptCount val="5"/>
                <c:pt idx="0">
                  <c:v>Obce III. typu</c:v>
                </c:pt>
                <c:pt idx="1">
                  <c:v>ÚČSM</c:v>
                </c:pt>
                <c:pt idx="2">
                  <c:v>KÚ</c:v>
                </c:pt>
                <c:pt idx="3">
                  <c:v>MD, ÚCL, DÚ</c:v>
                </c:pt>
                <c:pt idx="4">
                  <c:v>ČR</c:v>
                </c:pt>
              </c:strCache>
            </c:strRef>
          </c:cat>
          <c:val>
            <c:numRef>
              <c:f>Graf9A!$C$4:$C$8</c:f>
              <c:numCache>
                <c:formatCode>General</c:formatCode>
                <c:ptCount val="5"/>
                <c:pt idx="0">
                  <c:v>2751</c:v>
                </c:pt>
                <c:pt idx="1">
                  <c:v>592</c:v>
                </c:pt>
                <c:pt idx="2">
                  <c:v>283</c:v>
                </c:pt>
                <c:pt idx="3">
                  <c:v>375</c:v>
                </c:pt>
                <c:pt idx="4">
                  <c:v>4001</c:v>
                </c:pt>
              </c:numCache>
            </c:numRef>
          </c:val>
        </c:ser>
        <c:gapWidth val="100"/>
        <c:overlap val="100"/>
        <c:axId val="106148992"/>
        <c:axId val="106106240"/>
      </c:barChart>
      <c:valAx>
        <c:axId val="106106240"/>
        <c:scaling>
          <c:orientation val="minMax"/>
        </c:scaling>
        <c:axPos val="l"/>
        <c:majorGridlines/>
        <c:numFmt formatCode="0%" sourceLinked="1"/>
        <c:tickLblPos val="nextTo"/>
        <c:crossAx val="106148992"/>
        <c:crosses val="autoZero"/>
        <c:crossBetween val="between"/>
      </c:valAx>
      <c:catAx>
        <c:axId val="106148992"/>
        <c:scaling>
          <c:orientation val="minMax"/>
        </c:scaling>
        <c:axPos val="b"/>
        <c:tickLblPos val="nextTo"/>
        <c:crossAx val="106106240"/>
        <c:crosses val="autoZero"/>
        <c:auto val="1"/>
        <c:lblAlgn val="ctr"/>
        <c:lblOffset val="100"/>
      </c:catAx>
    </c:plotArea>
    <c:legend>
      <c:legendPos val="r"/>
      <c:layout>
        <c:manualLayout>
          <c:xMode val="edge"/>
          <c:yMode val="edge"/>
          <c:x val="0.74418954207349353"/>
          <c:y val="0.13675529232174499"/>
          <c:w val="0.24997712872568784"/>
          <c:h val="0.77497781165435475"/>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dle personální obsazenosti</a:t>
            </a:r>
          </a:p>
          <a:p>
            <a:pPr>
              <a:defRPr/>
            </a:pPr>
            <a:r>
              <a:rPr sz="1300"/>
              <a:t>stavebních úřadů obcí III. typu k 31.12.2013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Graf1AC!$B$4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Graf1AC!$C$4:$F$4</c:f>
              <c:numCache>
                <c:formatCode>General</c:formatCode>
                <c:ptCount val="4"/>
                <c:pt idx="0">
                  <c:v>71</c:v>
                </c:pt>
                <c:pt idx="1">
                  <c:v>76</c:v>
                </c:pt>
                <c:pt idx="2">
                  <c:v>45</c:v>
                </c:pt>
                <c:pt idx="3">
                  <c:v>1</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250"/>
              <a:t>Počet obcí ve správních obvodech dle personální obsazenosti stavebních úřadů územně členěných statutárních měst </a:t>
            </a:r>
            <a:br>
              <a:rPr sz="1250"/>
            </a:br>
            <a:r>
              <a:rPr sz="1250"/>
              <a:t>k 31.12.2013</a:t>
            </a:r>
          </a:p>
        </c:rich>
      </c:tx>
      <c:layout>
        <c:manualLayout>
          <c:xMode val="edge"/>
          <c:yMode val="edge"/>
          <c:x val="0.13924693272202501"/>
          <c:y val="3.3044192314077001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Graf1AC!$AF$5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1.2981744974812521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Graf1AC!$AG$5:$AJ$5</c:f>
              <c:numCache>
                <c:formatCode>General</c:formatCode>
                <c:ptCount val="4"/>
                <c:pt idx="0">
                  <c:v>46</c:v>
                </c:pt>
                <c:pt idx="1">
                  <c:v>18</c:v>
                </c:pt>
                <c:pt idx="2">
                  <c:v>20</c:v>
                </c:pt>
                <c:pt idx="3">
                  <c:v>10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Graf9A!$I$8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Graf9A!$J$8:$M$8</c:f>
              <c:numCache>
                <c:formatCode>General</c:formatCode>
                <c:ptCount val="4"/>
                <c:pt idx="0">
                  <c:v>3503</c:v>
                </c:pt>
                <c:pt idx="1">
                  <c:v>4545</c:v>
                </c:pt>
                <c:pt idx="2">
                  <c:v>160</c:v>
                </c:pt>
                <c:pt idx="3">
                  <c:v>75</c:v>
                </c:pt>
              </c:numCache>
            </c:numRef>
          </c:val>
        </c:ser>
        <c:firstSliceAng val="0"/>
      </c:pieChart>
    </c:plotArea>
    <c:legend>
      <c:legendPos val="r"/>
      <c:layout>
        <c:manualLayout>
          <c:xMode val="edge"/>
          <c:yMode val="edge"/>
          <c:x val="0.71208283430590602"/>
          <c:y val="0.20443570143652268"/>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Graf9A!$I$4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595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2495</c:v>
                </c:pt>
                <c:pt idx="1">
                  <c:v>3475</c:v>
                </c:pt>
                <c:pt idx="2">
                  <c:v>152</c:v>
                </c:pt>
                <c:pt idx="3">
                  <c:v>40</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344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441</c:v>
                </c:pt>
                <c:pt idx="1">
                  <c:v>618</c:v>
                </c:pt>
                <c:pt idx="2">
                  <c:v>5</c:v>
                </c:pt>
                <c:pt idx="3">
                  <c:v>34</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Graf9A!$I$6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4966E-2"/>
                  <c:y val="1.5145079853364595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171</c:v>
                </c:pt>
                <c:pt idx="1">
                  <c:v>131</c:v>
                </c:pt>
                <c:pt idx="2">
                  <c:v>3</c:v>
                </c:pt>
                <c:pt idx="3">
                  <c:v>1</c:v>
                </c:pt>
              </c:numCache>
            </c:numRef>
          </c:val>
        </c:ser>
        <c:firstSliceAng val="0"/>
      </c:pieChart>
    </c:plotArea>
    <c:legend>
      <c:legendPos val="r"/>
      <c:layout>
        <c:manualLayout>
          <c:xMode val="edge"/>
          <c:yMode val="edge"/>
          <c:x val="0.71208283430590602"/>
          <c:y val="0.22202939215858714"/>
          <c:w val="0.26719963750459524"/>
          <c:h val="0.671893026322441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2012</a:t>
            </a:r>
            <a:endParaRPr lang="en-US" sz="1300">
              <a:effectLst/>
              <a:latin typeface="+mn-lt"/>
            </a:endParaRPr>
          </a:p>
        </c:rich>
      </c:tx>
    </c:title>
    <c:plotArea>
      <c:layout>
        <c:manualLayout>
          <c:layoutTarget val="inner"/>
          <c:xMode val="edge"/>
          <c:yMode val="edge"/>
          <c:x val="0.12198727586236187"/>
          <c:y val="0.20280339642258891"/>
          <c:w val="0.47458094437225146"/>
          <c:h val="0.72686737414195657"/>
        </c:manualLayout>
      </c:layout>
      <c:pieChart>
        <c:varyColors val="1"/>
        <c:ser>
          <c:idx val="0"/>
          <c:order val="0"/>
          <c:tx>
            <c:strRef>
              <c:f>Graf9A!$I$7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633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396</c:v>
                </c:pt>
                <c:pt idx="1">
                  <c:v>321</c:v>
                </c:pt>
                <c:pt idx="2">
                  <c:v>0</c:v>
                </c:pt>
                <c:pt idx="3">
                  <c:v>0</c:v>
                </c:pt>
              </c:numCache>
            </c:numRef>
          </c:val>
        </c:ser>
        <c:firstSliceAng val="0"/>
      </c:pieChart>
    </c:plotArea>
    <c:legend>
      <c:legendPos val="r"/>
      <c:layout>
        <c:manualLayout>
          <c:xMode val="edge"/>
          <c:yMode val="edge"/>
          <c:x val="0.71208283430590602"/>
          <c:y val="0.20220287677014095"/>
          <c:w val="0.251617922759658"/>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1931E-2"/>
        </c:manualLayout>
      </c:layout>
    </c:title>
    <c:plotArea>
      <c:layout>
        <c:manualLayout>
          <c:layoutTarget val="inner"/>
          <c:xMode val="edge"/>
          <c:yMode val="edge"/>
          <c:x val="0.12198727586236187"/>
          <c:y val="0.15012836618175079"/>
          <c:w val="0.60596103213659036"/>
          <c:h val="0.76632487466304522"/>
        </c:manualLayout>
      </c:layout>
      <c:barChart>
        <c:barDir val="col"/>
        <c:grouping val="percentStacked"/>
        <c:ser>
          <c:idx val="0"/>
          <c:order val="0"/>
          <c:tx>
            <c:strRef>
              <c:f>Graf9A!$M$3</c:f>
              <c:strCache>
                <c:ptCount val="1"/>
                <c:pt idx="0">
                  <c:v>počet přijatých oznámení staveb posouzených autorizovaným inspektorem</c:v>
                </c:pt>
              </c:strCache>
            </c:strRef>
          </c:tx>
          <c:spPr>
            <a:solidFill>
              <a:srgbClr val="FFFF66"/>
            </a:solidFill>
          </c:spPr>
          <c:dLbls>
            <c:dLbl>
              <c:idx val="2"/>
              <c:layout>
                <c:manualLayout>
                  <c:x val="1.2974065049814881E-2"/>
                  <c:y val="1.105820105820106E-4"/>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Graf9A!$M$4:$M$8</c:f>
              <c:numCache>
                <c:formatCode>General</c:formatCode>
                <c:ptCount val="5"/>
                <c:pt idx="0">
                  <c:v>40</c:v>
                </c:pt>
                <c:pt idx="1">
                  <c:v>34</c:v>
                </c:pt>
                <c:pt idx="2">
                  <c:v>1</c:v>
                </c:pt>
                <c:pt idx="3">
                  <c:v>0</c:v>
                </c:pt>
                <c:pt idx="4">
                  <c:v>75</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418E-3"/>
                  <c:y val="-2.0325132275132274E-2"/>
                </c:manualLayout>
              </c:layout>
              <c:showVal val="1"/>
            </c:dLbl>
            <c:dLbl>
              <c:idx val="3"/>
              <c:layout>
                <c:manualLayout>
                  <c:x val="0"/>
                  <c:y val="-2.6878306878306866E-2"/>
                </c:manualLayout>
              </c:layout>
              <c:showVal val="1"/>
            </c:dLbl>
            <c:dLbl>
              <c:idx val="4"/>
              <c:layout>
                <c:manualLayout>
                  <c:x val="0"/>
                  <c:y val="-2.0158730158730029E-2"/>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Graf9A!$L$4:$L$8</c:f>
              <c:numCache>
                <c:formatCode>General</c:formatCode>
                <c:ptCount val="5"/>
                <c:pt idx="0">
                  <c:v>152</c:v>
                </c:pt>
                <c:pt idx="1">
                  <c:v>5</c:v>
                </c:pt>
                <c:pt idx="2">
                  <c:v>3</c:v>
                </c:pt>
                <c:pt idx="3">
                  <c:v>0</c:v>
                </c:pt>
                <c:pt idx="4">
                  <c:v>160</c:v>
                </c:pt>
              </c:numCache>
            </c:numRef>
          </c:val>
        </c:ser>
        <c:ser>
          <c:idx val="2"/>
          <c:order val="2"/>
          <c:tx>
            <c:strRef>
              <c:f>Graf9A!$K$3</c:f>
              <c:strCache>
                <c:ptCount val="1"/>
                <c:pt idx="0">
                  <c:v>počet vydaných stavebních povolení </c:v>
                </c:pt>
              </c:strCache>
            </c:strRef>
          </c:tx>
          <c:spPr>
            <a:solidFill>
              <a:srgbClr val="FF9900"/>
            </a:solidFill>
          </c:spPr>
          <c:dLbls>
            <c:showVal val="1"/>
          </c:dLbls>
          <c:cat>
            <c:strRef>
              <c:f>Graf9A!$I$4:$I$8</c:f>
              <c:strCache>
                <c:ptCount val="5"/>
                <c:pt idx="0">
                  <c:v>Obce III. typu</c:v>
                </c:pt>
                <c:pt idx="1">
                  <c:v>ÚČSM</c:v>
                </c:pt>
                <c:pt idx="2">
                  <c:v>KÚ</c:v>
                </c:pt>
                <c:pt idx="3">
                  <c:v>MD, ÚCL, DÚ</c:v>
                </c:pt>
                <c:pt idx="4">
                  <c:v>ČR</c:v>
                </c:pt>
              </c:strCache>
            </c:strRef>
          </c:cat>
          <c:val>
            <c:numRef>
              <c:f>Graf9A!$K$4:$K$8</c:f>
              <c:numCache>
                <c:formatCode>General</c:formatCode>
                <c:ptCount val="5"/>
                <c:pt idx="0">
                  <c:v>3475</c:v>
                </c:pt>
                <c:pt idx="1">
                  <c:v>618</c:v>
                </c:pt>
                <c:pt idx="2">
                  <c:v>131</c:v>
                </c:pt>
                <c:pt idx="3">
                  <c:v>321</c:v>
                </c:pt>
                <c:pt idx="4">
                  <c:v>4545</c:v>
                </c:pt>
              </c:numCache>
            </c:numRef>
          </c:val>
        </c:ser>
        <c:ser>
          <c:idx val="3"/>
          <c:order val="3"/>
          <c:tx>
            <c:strRef>
              <c:f>Graf9A!$J$3</c:f>
              <c:strCache>
                <c:ptCount val="1"/>
                <c:pt idx="0">
                  <c:v>počet vydaných souhlasů s ohlášením</c:v>
                </c:pt>
              </c:strCache>
            </c:strRef>
          </c:tx>
          <c:spPr>
            <a:solidFill>
              <a:srgbClr val="CC3300"/>
            </a:solidFill>
          </c:spPr>
          <c:dLbls>
            <c:dLbl>
              <c:idx val="2"/>
              <c:layout>
                <c:manualLayout>
                  <c:x val="-1.0719533844677352E-4"/>
                  <c:y val="3.3044192314077092E-3"/>
                </c:manualLayout>
              </c:layout>
              <c:showVal val="1"/>
            </c:dLbl>
            <c:showVal val="1"/>
          </c:dLbls>
          <c:cat>
            <c:strRef>
              <c:f>Graf9A!$I$4:$I$8</c:f>
              <c:strCache>
                <c:ptCount val="5"/>
                <c:pt idx="0">
                  <c:v>Obce III. typu</c:v>
                </c:pt>
                <c:pt idx="1">
                  <c:v>ÚČSM</c:v>
                </c:pt>
                <c:pt idx="2">
                  <c:v>KÚ</c:v>
                </c:pt>
                <c:pt idx="3">
                  <c:v>MD, ÚCL, DÚ</c:v>
                </c:pt>
                <c:pt idx="4">
                  <c:v>ČR</c:v>
                </c:pt>
              </c:strCache>
            </c:strRef>
          </c:cat>
          <c:val>
            <c:numRef>
              <c:f>Graf9A!$J$4:$J$8</c:f>
              <c:numCache>
                <c:formatCode>General</c:formatCode>
                <c:ptCount val="5"/>
                <c:pt idx="0">
                  <c:v>2495</c:v>
                </c:pt>
                <c:pt idx="1">
                  <c:v>441</c:v>
                </c:pt>
                <c:pt idx="2">
                  <c:v>171</c:v>
                </c:pt>
                <c:pt idx="3">
                  <c:v>396</c:v>
                </c:pt>
                <c:pt idx="4">
                  <c:v>3503</c:v>
                </c:pt>
              </c:numCache>
            </c:numRef>
          </c:val>
        </c:ser>
        <c:gapWidth val="100"/>
        <c:overlap val="100"/>
        <c:axId val="106525056"/>
        <c:axId val="106510976"/>
      </c:barChart>
      <c:valAx>
        <c:axId val="106510976"/>
        <c:scaling>
          <c:orientation val="minMax"/>
        </c:scaling>
        <c:axPos val="l"/>
        <c:majorGridlines/>
        <c:numFmt formatCode="0%" sourceLinked="1"/>
        <c:tickLblPos val="nextTo"/>
        <c:crossAx val="106525056"/>
        <c:crosses val="autoZero"/>
        <c:crossBetween val="between"/>
      </c:valAx>
      <c:catAx>
        <c:axId val="106525056"/>
        <c:scaling>
          <c:orientation val="minMax"/>
        </c:scaling>
        <c:axPos val="b"/>
        <c:tickLblPos val="nextTo"/>
        <c:crossAx val="106510976"/>
        <c:crosses val="autoZero"/>
        <c:auto val="1"/>
        <c:lblAlgn val="ctr"/>
        <c:lblOffset val="100"/>
      </c:catAx>
    </c:plotArea>
    <c:legend>
      <c:legendPos val="r"/>
      <c:layout>
        <c:manualLayout>
          <c:xMode val="edge"/>
          <c:yMode val="edge"/>
          <c:x val="0.74418954207349375"/>
          <c:y val="0.13675529232174499"/>
          <c:w val="0.24997712872568784"/>
          <c:h val="0.77497781165435486"/>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2013</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Graf9A!$P$8</c:f>
              <c:strCache>
                <c:ptCount val="1"/>
                <c:pt idx="0">
                  <c:v>3503</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3336950623984E-2"/>
                  <c:y val="0"/>
                </c:manualLayout>
              </c:layout>
              <c:dLblPos val="bestFit"/>
              <c:showPercent val="1"/>
            </c:dLbl>
            <c:dLblPos val="outEnd"/>
            <c:showPercent val="1"/>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Graf9A!$Q$8:$T$8</c:f>
              <c:numCache>
                <c:formatCode>General</c:formatCode>
                <c:ptCount val="4"/>
                <c:pt idx="0">
                  <c:v>2648</c:v>
                </c:pt>
                <c:pt idx="1">
                  <c:v>4690</c:v>
                </c:pt>
                <c:pt idx="2">
                  <c:v>138</c:v>
                </c:pt>
                <c:pt idx="3">
                  <c:v>33</c:v>
                </c:pt>
              </c:numCache>
            </c:numRef>
          </c:val>
        </c:ser>
        <c:firstSliceAng val="0"/>
      </c:pieChart>
    </c:plotArea>
    <c:legend>
      <c:legendPos val="r"/>
      <c:layout>
        <c:manualLayout>
          <c:xMode val="edge"/>
          <c:yMode val="edge"/>
          <c:x val="0.71208283430590602"/>
          <c:y val="0.20443570143652273"/>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Graf9A!$P$4</c:f>
              <c:strCache>
                <c:ptCount val="1"/>
                <c:pt idx="0">
                  <c:v>2495</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4611E-17"/>
                </c:manualLayout>
              </c:layout>
              <c:dLblPos val="bestFit"/>
              <c:showPercent val="1"/>
            </c:dLbl>
            <c:dLblPos val="outEnd"/>
            <c:showPercent val="1"/>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Graf9A!$Q$4:$T$4</c:f>
              <c:numCache>
                <c:formatCode>General</c:formatCode>
                <c:ptCount val="4"/>
                <c:pt idx="0">
                  <c:v>1785</c:v>
                </c:pt>
                <c:pt idx="1">
                  <c:v>3643</c:v>
                </c:pt>
                <c:pt idx="2">
                  <c:v>114</c:v>
                </c:pt>
                <c:pt idx="3">
                  <c:v>15</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2013</a:t>
            </a:r>
            <a:endParaRPr lang="en-US" sz="1300">
              <a:effectLst/>
              <a:latin typeface="+mn-lt"/>
            </a:endParaRPr>
          </a:p>
        </c:rich>
      </c:tx>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Graf9A!$P$5</c:f>
              <c:strCache>
                <c:ptCount val="1"/>
                <c:pt idx="0">
                  <c:v>441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351E-2"/>
                  <c:y val="0"/>
                </c:manualLayout>
              </c:layout>
              <c:dLblPos val="bestFit"/>
              <c:showPercent val="1"/>
            </c:dLbl>
            <c:dLblPos val="outEnd"/>
            <c:showPercent val="1"/>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Graf9A!$Q$5:$T$5</c:f>
              <c:numCache>
                <c:formatCode>General</c:formatCode>
                <c:ptCount val="4"/>
                <c:pt idx="0">
                  <c:v>553</c:v>
                </c:pt>
                <c:pt idx="1">
                  <c:v>538</c:v>
                </c:pt>
                <c:pt idx="2">
                  <c:v>23</c:v>
                </c:pt>
                <c:pt idx="3">
                  <c:v>18</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2013</a:t>
            </a:r>
            <a:endParaRPr lang="en-US" sz="1300">
              <a:effectLst/>
              <a:latin typeface="+mn-lt"/>
            </a:endParaRPr>
          </a:p>
        </c:rich>
      </c:tx>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Graf9A!$P$6</c:f>
              <c:strCache>
                <c:ptCount val="1"/>
                <c:pt idx="0">
                  <c:v>171</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4973E-2"/>
                  <c:y val="1.5145079853364611E-17"/>
                </c:manualLayout>
              </c:layout>
              <c:dLblPos val="bestFit"/>
              <c:showPercent val="1"/>
            </c:dLbl>
            <c:dLblPos val="outEnd"/>
            <c:showPercent val="1"/>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Graf9A!$Q$6:$T$6</c:f>
              <c:numCache>
                <c:formatCode>General</c:formatCode>
                <c:ptCount val="4"/>
                <c:pt idx="0">
                  <c:v>136</c:v>
                </c:pt>
                <c:pt idx="1">
                  <c:v>236</c:v>
                </c:pt>
                <c:pt idx="2">
                  <c:v>1</c:v>
                </c:pt>
                <c:pt idx="3">
                  <c:v>0</c:v>
                </c:pt>
              </c:numCache>
            </c:numRef>
          </c:val>
        </c:ser>
        <c:firstSliceAng val="0"/>
      </c:pieChart>
    </c:plotArea>
    <c:legend>
      <c:legendPos val="r"/>
      <c:layout>
        <c:manualLayout>
          <c:xMode val="edge"/>
          <c:yMode val="edge"/>
          <c:x val="0.71208283430590602"/>
          <c:y val="0.22202939215858714"/>
          <c:w val="0.26719963750459524"/>
          <c:h val="0.671893026322441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krajských úřadů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Graf1AC!$AF$6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Graf1AC!$AG$6:$AJ$6</c:f>
              <c:numCache>
                <c:formatCode>General</c:formatCode>
                <c:ptCount val="4"/>
                <c:pt idx="0">
                  <c:v>1725</c:v>
                </c:pt>
                <c:pt idx="1">
                  <c:v>307</c:v>
                </c:pt>
                <c:pt idx="2">
                  <c:v>3769</c:v>
                </c:pt>
                <c:pt idx="3">
                  <c:v>1</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MD, ÚCL, DÚ v roce 2013</a:t>
            </a:r>
            <a:endParaRPr lang="en-US" sz="1300">
              <a:effectLst/>
              <a:latin typeface="+mn-lt"/>
            </a:endParaRPr>
          </a:p>
        </c:rich>
      </c:tx>
    </c:title>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Graf9A!$P$7</c:f>
              <c:strCache>
                <c:ptCount val="1"/>
                <c:pt idx="0">
                  <c:v>396</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707182344434664E-2"/>
                  <c:y val="0"/>
                </c:manualLayout>
              </c:layout>
              <c:dLblPos val="bestFit"/>
              <c:showPercent val="1"/>
            </c:dLbl>
            <c:dLblPos val="outEnd"/>
            <c:showPercent val="1"/>
          </c:dLbls>
          <c:cat>
            <c:strRef>
              <c:f>Graf9A!$Q$3:$T$3</c:f>
              <c:strCache>
                <c:ptCount val="3"/>
                <c:pt idx="0">
                  <c:v>počet vydaných stavebních povolení </c:v>
                </c:pt>
                <c:pt idx="1">
                  <c:v>počet uzavřených veřejnoprávních smluv nahrazujících stavební povolení </c:v>
                </c:pt>
                <c:pt idx="2">
                  <c:v>počet přijatých oznámení staveb posouzených autorizovaným inspektorem</c:v>
                </c:pt>
              </c:strCache>
            </c:strRef>
          </c:cat>
          <c:val>
            <c:numRef>
              <c:f>Graf9A!$Q$7:$T$7</c:f>
              <c:numCache>
                <c:formatCode>General</c:formatCode>
                <c:ptCount val="4"/>
                <c:pt idx="0">
                  <c:v>174</c:v>
                </c:pt>
                <c:pt idx="1">
                  <c:v>273</c:v>
                </c:pt>
                <c:pt idx="2">
                  <c:v>0</c:v>
                </c:pt>
                <c:pt idx="3">
                  <c:v>0</c:v>
                </c:pt>
              </c:numCache>
            </c:numRef>
          </c:val>
        </c:ser>
        <c:firstSliceAng val="0"/>
      </c:pieChart>
    </c:plotArea>
    <c:legend>
      <c:legendPos val="r"/>
      <c:layout>
        <c:manualLayout>
          <c:xMode val="edge"/>
          <c:yMode val="edge"/>
          <c:x val="0.71208283430590602"/>
          <c:y val="0.20220287677014095"/>
          <c:w val="0.25161792275965805"/>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2013</a:t>
            </a:r>
          </a:p>
        </c:rich>
      </c:tx>
      <c:layout>
        <c:manualLayout>
          <c:xMode val="edge"/>
          <c:yMode val="edge"/>
          <c:x val="0.11761061420720469"/>
          <c:y val="2.6435353851261938E-2"/>
        </c:manualLayout>
      </c:layout>
    </c:title>
    <c:plotArea>
      <c:layout>
        <c:manualLayout>
          <c:layoutTarget val="inner"/>
          <c:xMode val="edge"/>
          <c:yMode val="edge"/>
          <c:x val="0.12198727586236187"/>
          <c:y val="0.15012836618175079"/>
          <c:w val="0.60596103213659069"/>
          <c:h val="0.76632487466304544"/>
        </c:manualLayout>
      </c:layout>
      <c:barChart>
        <c:barDir val="col"/>
        <c:grouping val="percentStacked"/>
        <c:ser>
          <c:idx val="0"/>
          <c:order val="0"/>
          <c:tx>
            <c:strRef>
              <c:f>Graf9A!$T$3</c:f>
              <c:strCache>
                <c:ptCount val="1"/>
              </c:strCache>
            </c:strRef>
          </c:tx>
          <c:spPr>
            <a:solidFill>
              <a:srgbClr val="FFFF66"/>
            </a:solidFill>
          </c:spPr>
          <c:dLbls>
            <c:dLbl>
              <c:idx val="2"/>
              <c:layout>
                <c:manualLayout>
                  <c:x val="1.2974065049814881E-2"/>
                  <c:y val="1.105820105820106E-4"/>
                </c:manualLayout>
              </c:layout>
              <c:showVal val="1"/>
            </c:dLbl>
            <c:showVal val="1"/>
          </c:dLbls>
          <c:cat>
            <c:numRef>
              <c:f>Graf9A!$P$4:$P$8</c:f>
              <c:numCache>
                <c:formatCode>General</c:formatCode>
                <c:ptCount val="5"/>
                <c:pt idx="0">
                  <c:v>2495</c:v>
                </c:pt>
                <c:pt idx="1">
                  <c:v>441</c:v>
                </c:pt>
                <c:pt idx="2">
                  <c:v>171</c:v>
                </c:pt>
                <c:pt idx="3">
                  <c:v>396</c:v>
                </c:pt>
                <c:pt idx="4">
                  <c:v>3503</c:v>
                </c:pt>
              </c:numCache>
            </c:numRef>
          </c:cat>
          <c:val>
            <c:numRef>
              <c:f>Graf9A!$T$4:$T$8</c:f>
              <c:numCache>
                <c:formatCode>General</c:formatCode>
                <c:ptCount val="5"/>
                <c:pt idx="0">
                  <c:v>15</c:v>
                </c:pt>
                <c:pt idx="1">
                  <c:v>18</c:v>
                </c:pt>
                <c:pt idx="2">
                  <c:v>0</c:v>
                </c:pt>
                <c:pt idx="3">
                  <c:v>0</c:v>
                </c:pt>
                <c:pt idx="4">
                  <c:v>33</c:v>
                </c:pt>
              </c:numCache>
            </c:numRef>
          </c:val>
        </c:ser>
        <c:ser>
          <c:idx val="1"/>
          <c:order val="1"/>
          <c:tx>
            <c:strRef>
              <c:f>Graf9A!$S$3</c:f>
              <c:strCache>
                <c:ptCount val="1"/>
                <c:pt idx="0">
                  <c:v>počet přijatých oznámení staveb posouzených autorizovaným inspektorem</c:v>
                </c:pt>
              </c:strCache>
            </c:strRef>
          </c:tx>
          <c:spPr>
            <a:solidFill>
              <a:srgbClr val="FFCC00"/>
            </a:solidFill>
          </c:spPr>
          <c:dLbls>
            <c:dLbl>
              <c:idx val="0"/>
              <c:layout>
                <c:manualLayout>
                  <c:x val="0"/>
                  <c:y val="-1.3439153439153443E-2"/>
                </c:manualLayout>
              </c:layout>
              <c:showVal val="1"/>
            </c:dLbl>
            <c:dLbl>
              <c:idx val="1"/>
              <c:layout>
                <c:manualLayout>
                  <c:x val="0"/>
                  <c:y val="-1.0079365079364954E-2"/>
                </c:manualLayout>
              </c:layout>
              <c:showVal val="1"/>
            </c:dLbl>
            <c:dLbl>
              <c:idx val="2"/>
              <c:layout>
                <c:manualLayout>
                  <c:x val="-2.1623730782904427E-3"/>
                  <c:y val="-2.0325132275132274E-2"/>
                </c:manualLayout>
              </c:layout>
              <c:showVal val="1"/>
            </c:dLbl>
            <c:dLbl>
              <c:idx val="3"/>
              <c:layout>
                <c:manualLayout>
                  <c:x val="0"/>
                  <c:y val="-2.6878306878306873E-2"/>
                </c:manualLayout>
              </c:layout>
              <c:showVal val="1"/>
            </c:dLbl>
            <c:dLbl>
              <c:idx val="4"/>
              <c:layout>
                <c:manualLayout>
                  <c:x val="0"/>
                  <c:y val="-2.0158730158730029E-2"/>
                </c:manualLayout>
              </c:layout>
              <c:showVal val="1"/>
            </c:dLbl>
            <c:showVal val="1"/>
          </c:dLbls>
          <c:cat>
            <c:numRef>
              <c:f>Graf9A!$P$4:$P$8</c:f>
              <c:numCache>
                <c:formatCode>General</c:formatCode>
                <c:ptCount val="5"/>
                <c:pt idx="0">
                  <c:v>2495</c:v>
                </c:pt>
                <c:pt idx="1">
                  <c:v>441</c:v>
                </c:pt>
                <c:pt idx="2">
                  <c:v>171</c:v>
                </c:pt>
                <c:pt idx="3">
                  <c:v>396</c:v>
                </c:pt>
                <c:pt idx="4">
                  <c:v>3503</c:v>
                </c:pt>
              </c:numCache>
            </c:numRef>
          </c:cat>
          <c:val>
            <c:numRef>
              <c:f>Graf9A!$S$4:$S$8</c:f>
              <c:numCache>
                <c:formatCode>General</c:formatCode>
                <c:ptCount val="5"/>
                <c:pt idx="0">
                  <c:v>114</c:v>
                </c:pt>
                <c:pt idx="1">
                  <c:v>23</c:v>
                </c:pt>
                <c:pt idx="2">
                  <c:v>1</c:v>
                </c:pt>
                <c:pt idx="3">
                  <c:v>0</c:v>
                </c:pt>
                <c:pt idx="4">
                  <c:v>138</c:v>
                </c:pt>
              </c:numCache>
            </c:numRef>
          </c:val>
        </c:ser>
        <c:ser>
          <c:idx val="2"/>
          <c:order val="2"/>
          <c:tx>
            <c:strRef>
              <c:f>Graf9A!$R$3</c:f>
              <c:strCache>
                <c:ptCount val="1"/>
                <c:pt idx="0">
                  <c:v>počet uzavřených veřejnoprávních smluv nahrazujících stavební povolení </c:v>
                </c:pt>
              </c:strCache>
            </c:strRef>
          </c:tx>
          <c:spPr>
            <a:solidFill>
              <a:srgbClr val="FF9900"/>
            </a:solidFill>
          </c:spPr>
          <c:dLbls>
            <c:showVal val="1"/>
          </c:dLbls>
          <c:cat>
            <c:numRef>
              <c:f>Graf9A!$P$4:$P$8</c:f>
              <c:numCache>
                <c:formatCode>General</c:formatCode>
                <c:ptCount val="5"/>
                <c:pt idx="0">
                  <c:v>2495</c:v>
                </c:pt>
                <c:pt idx="1">
                  <c:v>441</c:v>
                </c:pt>
                <c:pt idx="2">
                  <c:v>171</c:v>
                </c:pt>
                <c:pt idx="3">
                  <c:v>396</c:v>
                </c:pt>
                <c:pt idx="4">
                  <c:v>3503</c:v>
                </c:pt>
              </c:numCache>
            </c:numRef>
          </c:cat>
          <c:val>
            <c:numRef>
              <c:f>Graf9A!$R$4:$R$8</c:f>
              <c:numCache>
                <c:formatCode>General</c:formatCode>
                <c:ptCount val="5"/>
                <c:pt idx="0">
                  <c:v>3643</c:v>
                </c:pt>
                <c:pt idx="1">
                  <c:v>538</c:v>
                </c:pt>
                <c:pt idx="2">
                  <c:v>236</c:v>
                </c:pt>
                <c:pt idx="3">
                  <c:v>273</c:v>
                </c:pt>
                <c:pt idx="4">
                  <c:v>4690</c:v>
                </c:pt>
              </c:numCache>
            </c:numRef>
          </c:val>
        </c:ser>
        <c:ser>
          <c:idx val="3"/>
          <c:order val="3"/>
          <c:tx>
            <c:strRef>
              <c:f>Graf9A!$Q$3</c:f>
              <c:strCache>
                <c:ptCount val="1"/>
                <c:pt idx="0">
                  <c:v>počet vydaných stavebních povolení </c:v>
                </c:pt>
              </c:strCache>
            </c:strRef>
          </c:tx>
          <c:spPr>
            <a:solidFill>
              <a:srgbClr val="CC3300"/>
            </a:solidFill>
          </c:spPr>
          <c:dLbls>
            <c:dLbl>
              <c:idx val="2"/>
              <c:layout>
                <c:manualLayout>
                  <c:x val="-1.0719533844677356E-4"/>
                  <c:y val="3.3044192314077092E-3"/>
                </c:manualLayout>
              </c:layout>
              <c:showVal val="1"/>
            </c:dLbl>
            <c:showVal val="1"/>
          </c:dLbls>
          <c:cat>
            <c:numRef>
              <c:f>Graf9A!$P$4:$P$8</c:f>
              <c:numCache>
                <c:formatCode>General</c:formatCode>
                <c:ptCount val="5"/>
                <c:pt idx="0">
                  <c:v>2495</c:v>
                </c:pt>
                <c:pt idx="1">
                  <c:v>441</c:v>
                </c:pt>
                <c:pt idx="2">
                  <c:v>171</c:v>
                </c:pt>
                <c:pt idx="3">
                  <c:v>396</c:v>
                </c:pt>
                <c:pt idx="4">
                  <c:v>3503</c:v>
                </c:pt>
              </c:numCache>
            </c:numRef>
          </c:cat>
          <c:val>
            <c:numRef>
              <c:f>Graf9A!$Q$4:$Q$8</c:f>
              <c:numCache>
                <c:formatCode>General</c:formatCode>
                <c:ptCount val="5"/>
                <c:pt idx="0">
                  <c:v>1785</c:v>
                </c:pt>
                <c:pt idx="1">
                  <c:v>553</c:v>
                </c:pt>
                <c:pt idx="2">
                  <c:v>136</c:v>
                </c:pt>
                <c:pt idx="3">
                  <c:v>174</c:v>
                </c:pt>
                <c:pt idx="4">
                  <c:v>2648</c:v>
                </c:pt>
              </c:numCache>
            </c:numRef>
          </c:val>
        </c:ser>
        <c:gapWidth val="100"/>
        <c:overlap val="100"/>
        <c:axId val="106782080"/>
        <c:axId val="106780544"/>
      </c:barChart>
      <c:valAx>
        <c:axId val="106780544"/>
        <c:scaling>
          <c:orientation val="minMax"/>
        </c:scaling>
        <c:axPos val="l"/>
        <c:majorGridlines/>
        <c:numFmt formatCode="0%" sourceLinked="1"/>
        <c:tickLblPos val="nextTo"/>
        <c:crossAx val="106782080"/>
        <c:crosses val="autoZero"/>
        <c:crossBetween val="between"/>
      </c:valAx>
      <c:catAx>
        <c:axId val="106782080"/>
        <c:scaling>
          <c:orientation val="minMax"/>
        </c:scaling>
        <c:axPos val="b"/>
        <c:numFmt formatCode="General" sourceLinked="1"/>
        <c:tickLblPos val="nextTo"/>
        <c:crossAx val="106780544"/>
        <c:crosses val="autoZero"/>
        <c:auto val="1"/>
        <c:lblAlgn val="ctr"/>
        <c:lblOffset val="100"/>
      </c:catAx>
    </c:plotArea>
    <c:legend>
      <c:legendPos val="r"/>
      <c:layout>
        <c:manualLayout>
          <c:xMode val="edge"/>
          <c:yMode val="edge"/>
          <c:x val="0.74418954207349386"/>
          <c:y val="0.13675529232174499"/>
          <c:w val="0.24997712872568784"/>
          <c:h val="0.77497781165435509"/>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Graf9B!$B$8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Graf9B!$C$8:$E$8</c:f>
              <c:numCache>
                <c:formatCode>General</c:formatCode>
                <c:ptCount val="3"/>
                <c:pt idx="0">
                  <c:v>12</c:v>
                </c:pt>
                <c:pt idx="1">
                  <c:v>8</c:v>
                </c:pt>
                <c:pt idx="2">
                  <c:v>8</c:v>
                </c:pt>
              </c:numCache>
            </c:numRef>
          </c:val>
        </c:ser>
        <c:firstSliceAng val="0"/>
      </c:pieChart>
    </c:plotArea>
    <c:legend>
      <c:legendPos val="r"/>
      <c:layout>
        <c:manualLayout>
          <c:xMode val="edge"/>
          <c:yMode val="edge"/>
          <c:x val="0.71208283430590602"/>
          <c:y val="0.23082166453331265"/>
          <c:w val="0.25379064231357229"/>
          <c:h val="0.6631007330980283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Graf9B!$B$4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8</c:v>
                </c:pt>
                <c:pt idx="1">
                  <c:v>5</c:v>
                </c:pt>
                <c:pt idx="2">
                  <c:v>5</c:v>
                </c:pt>
              </c:numCache>
            </c:numRef>
          </c:val>
        </c:ser>
        <c:firstSliceAng val="0"/>
      </c:pieChart>
    </c:plotArea>
    <c:legend>
      <c:legendPos val="r"/>
      <c:layout>
        <c:manualLayout>
          <c:xMode val="edge"/>
          <c:yMode val="edge"/>
          <c:x val="0.71208283430590602"/>
          <c:y val="0.23524706908421794"/>
          <c:w val="0.25652971263207486"/>
          <c:h val="0.671893026322441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Graf9B!$B$5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2.8648621447770493E-2"/>
                  <c:y val="0"/>
                </c:manualLayout>
              </c:layout>
              <c:dLblPos val="bestFit"/>
              <c:showPercent val="1"/>
            </c:dLbl>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4</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493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257"/>
          <c:y val="1.9826515388446424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Graf9B!$B$6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3</c:v>
                </c:pt>
                <c:pt idx="2">
                  <c:v>3</c:v>
                </c:pt>
              </c:numCache>
            </c:numRef>
          </c:val>
        </c:ser>
        <c:firstSliceAng val="0"/>
      </c:pieChart>
    </c:plotArea>
    <c:legend>
      <c:legendPos val="r"/>
      <c:layout>
        <c:manualLayout>
          <c:xMode val="edge"/>
          <c:yMode val="edge"/>
          <c:x val="0.71208283430590602"/>
          <c:y val="0.22863823062140448"/>
          <c:w val="0.25414204073239155"/>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MD, ÚCL, DÚ v roce 2011</a:t>
            </a:r>
            <a:endParaRPr lang="cs-CZ"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Graf9B!$B$7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192E-2"/>
        </c:manualLayout>
      </c:layout>
    </c:title>
    <c:plotArea>
      <c:layout>
        <c:manualLayout>
          <c:layoutTarget val="inner"/>
          <c:xMode val="edge"/>
          <c:yMode val="edge"/>
          <c:x val="0.12198727586236187"/>
          <c:y val="0.15012836618175079"/>
          <c:w val="0.60596103213659014"/>
          <c:h val="0.766324874663045"/>
        </c:manualLayout>
      </c:layout>
      <c:barChart>
        <c:barDir val="col"/>
        <c:grouping val="percentStacked"/>
        <c:ser>
          <c:idx val="1"/>
          <c:order val="0"/>
          <c:tx>
            <c:strRef>
              <c:f>Graf9B!$E$3</c:f>
              <c:strCache>
                <c:ptCount val="1"/>
                <c:pt idx="0">
                  <c:v>počet obdržených usnesení o prodloužení zákonné lhůty pro vydání rozhodnutí</c:v>
                </c:pt>
              </c:strCache>
            </c:strRef>
          </c:tx>
          <c:spPr>
            <a:solidFill>
              <a:srgbClr val="FFCC00"/>
            </a:solidFill>
          </c:spPr>
          <c:dLbls>
            <c:dLbl>
              <c:idx val="2"/>
              <c:layout>
                <c:manualLayout>
                  <c:x val="-2.1623418127780149E-3"/>
                  <c:y val="9.9132576942231546E-3"/>
                </c:manualLayout>
              </c:layout>
              <c:showVal val="1"/>
            </c:dLbl>
            <c:showVal val="1"/>
          </c:dLbls>
          <c:cat>
            <c:strRef>
              <c:f>Graf9B!$B$4:$B$8</c:f>
              <c:strCache>
                <c:ptCount val="5"/>
                <c:pt idx="0">
                  <c:v>Obce III. typu</c:v>
                </c:pt>
                <c:pt idx="1">
                  <c:v>ÚČSM</c:v>
                </c:pt>
                <c:pt idx="2">
                  <c:v>KÚ</c:v>
                </c:pt>
                <c:pt idx="3">
                  <c:v>MD, ÚCL, DÚ</c:v>
                </c:pt>
                <c:pt idx="4">
                  <c:v>ČR</c:v>
                </c:pt>
              </c:strCache>
            </c:strRef>
          </c:cat>
          <c:val>
            <c:numRef>
              <c:f>Graf9B!$C$4:$C$8</c:f>
              <c:numCache>
                <c:formatCode>General</c:formatCode>
                <c:ptCount val="5"/>
                <c:pt idx="0">
                  <c:v>8</c:v>
                </c:pt>
                <c:pt idx="1">
                  <c:v>4</c:v>
                </c:pt>
                <c:pt idx="2">
                  <c:v>0</c:v>
                </c:pt>
                <c:pt idx="3">
                  <c:v>0</c:v>
                </c:pt>
                <c:pt idx="4">
                  <c:v>12</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dLbls>
            <c:showVal val="1"/>
          </c:dLbls>
          <c:cat>
            <c:strRef>
              <c:f>Graf9B!$B$4:$B$8</c:f>
              <c:strCache>
                <c:ptCount val="5"/>
                <c:pt idx="0">
                  <c:v>Obce III. typu</c:v>
                </c:pt>
                <c:pt idx="1">
                  <c:v>ÚČSM</c:v>
                </c:pt>
                <c:pt idx="2">
                  <c:v>KÚ</c:v>
                </c:pt>
                <c:pt idx="3">
                  <c:v>MD, ÚCL, DÚ</c:v>
                </c:pt>
                <c:pt idx="4">
                  <c:v>ČR</c:v>
                </c:pt>
              </c:strCache>
            </c:strRef>
          </c:cat>
          <c:val>
            <c:numRef>
              <c:f>Graf9B!$D$4:$D$8</c:f>
              <c:numCache>
                <c:formatCode>General</c:formatCode>
                <c:ptCount val="5"/>
                <c:pt idx="0">
                  <c:v>5</c:v>
                </c:pt>
                <c:pt idx="1">
                  <c:v>0</c:v>
                </c:pt>
                <c:pt idx="2">
                  <c:v>3</c:v>
                </c:pt>
                <c:pt idx="3">
                  <c:v>0</c:v>
                </c:pt>
                <c:pt idx="4">
                  <c:v>8</c:v>
                </c:pt>
              </c:numCache>
            </c:numRef>
          </c:val>
        </c:ser>
        <c:ser>
          <c:idx val="3"/>
          <c:order val="2"/>
          <c:tx>
            <c:strRef>
              <c:f>Graf9B!$C$3</c:f>
              <c:strCache>
                <c:ptCount val="1"/>
                <c:pt idx="0">
                  <c:v>počet obdržených příkazů</c:v>
                </c:pt>
              </c:strCache>
            </c:strRef>
          </c:tx>
          <c:spPr>
            <a:solidFill>
              <a:srgbClr val="CC3300"/>
            </a:solidFill>
          </c:spPr>
          <c:dLbls>
            <c:dLbl>
              <c:idx val="1"/>
              <c:layout>
                <c:manualLayout>
                  <c:x val="1.3222440668201841E-2"/>
                  <c:y val="-1.539885209351013E-17"/>
                </c:manualLayout>
              </c:layout>
              <c:showVal val="1"/>
            </c:dLbl>
            <c:dLbl>
              <c:idx val="2"/>
              <c:layout>
                <c:manualLayout>
                  <c:x val="-1.0719533844677349E-4"/>
                  <c:y val="3.3044192314077092E-3"/>
                </c:manualLayout>
              </c:layout>
              <c:showVal val="1"/>
            </c:dLbl>
            <c:showVal val="1"/>
          </c:dLbls>
          <c:cat>
            <c:strRef>
              <c:f>Graf9B!$B$4:$B$8</c:f>
              <c:strCache>
                <c:ptCount val="5"/>
                <c:pt idx="0">
                  <c:v>Obce III. typu</c:v>
                </c:pt>
                <c:pt idx="1">
                  <c:v>ÚČSM</c:v>
                </c:pt>
                <c:pt idx="2">
                  <c:v>KÚ</c:v>
                </c:pt>
                <c:pt idx="3">
                  <c:v>MD, ÚCL, DÚ</c:v>
                </c:pt>
                <c:pt idx="4">
                  <c:v>ČR</c:v>
                </c:pt>
              </c:strCache>
            </c:strRef>
          </c:cat>
          <c:val>
            <c:numRef>
              <c:f>Graf9B!$E$4:$E$8</c:f>
              <c:numCache>
                <c:formatCode>General</c:formatCode>
                <c:ptCount val="5"/>
                <c:pt idx="0">
                  <c:v>5</c:v>
                </c:pt>
                <c:pt idx="1">
                  <c:v>0</c:v>
                </c:pt>
                <c:pt idx="2">
                  <c:v>3</c:v>
                </c:pt>
                <c:pt idx="3">
                  <c:v>0</c:v>
                </c:pt>
                <c:pt idx="4">
                  <c:v>8</c:v>
                </c:pt>
              </c:numCache>
            </c:numRef>
          </c:val>
        </c:ser>
        <c:gapWidth val="100"/>
        <c:overlap val="100"/>
        <c:axId val="107049344"/>
        <c:axId val="107035264"/>
      </c:barChart>
      <c:valAx>
        <c:axId val="107035264"/>
        <c:scaling>
          <c:orientation val="minMax"/>
        </c:scaling>
        <c:axPos val="l"/>
        <c:majorGridlines/>
        <c:numFmt formatCode="0%" sourceLinked="1"/>
        <c:tickLblPos val="nextTo"/>
        <c:crossAx val="107049344"/>
        <c:crosses val="autoZero"/>
        <c:crossBetween val="between"/>
      </c:valAx>
      <c:catAx>
        <c:axId val="107049344"/>
        <c:scaling>
          <c:orientation val="minMax"/>
        </c:scaling>
        <c:axPos val="b"/>
        <c:tickLblPos val="nextTo"/>
        <c:crossAx val="107035264"/>
        <c:crosses val="autoZero"/>
        <c:auto val="1"/>
        <c:lblAlgn val="ctr"/>
        <c:lblOffset val="100"/>
      </c:catAx>
    </c:plotArea>
    <c:legend>
      <c:legendPos val="r"/>
      <c:layout>
        <c:manualLayout>
          <c:xMode val="edge"/>
          <c:yMode val="edge"/>
          <c:x val="0.77900056207760005"/>
          <c:y val="0.20260269190489119"/>
          <c:w val="0.20645074245714123"/>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Graf9B!$H$8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Graf9B!$I$8:$K$8</c:f>
              <c:numCache>
                <c:formatCode>General</c:formatCode>
                <c:ptCount val="3"/>
                <c:pt idx="0">
                  <c:v>6</c:v>
                </c:pt>
                <c:pt idx="1">
                  <c:v>5</c:v>
                </c:pt>
                <c:pt idx="2">
                  <c:v>5</c:v>
                </c:pt>
              </c:numCache>
            </c:numRef>
          </c:val>
        </c:ser>
        <c:firstSliceAng val="0"/>
      </c:pieChart>
    </c:plotArea>
    <c:legend>
      <c:legendPos val="r"/>
      <c:layout>
        <c:manualLayout>
          <c:xMode val="edge"/>
          <c:yMode val="edge"/>
          <c:x val="0.71208283430590602"/>
          <c:y val="0.23082166453331265"/>
          <c:w val="0.25379064231357229"/>
          <c:h val="0.663100733098028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Graf9B!$H$4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3</c:v>
                </c:pt>
                <c:pt idx="2">
                  <c:v>5</c:v>
                </c:pt>
              </c:numCache>
            </c:numRef>
          </c:val>
        </c:ser>
        <c:firstSliceAng val="0"/>
      </c:pieChart>
    </c:plotArea>
    <c:legend>
      <c:legendPos val="r"/>
      <c:layout>
        <c:manualLayout>
          <c:xMode val="edge"/>
          <c:yMode val="edge"/>
          <c:x val="0.71208283430590602"/>
          <c:y val="0.23524706908421794"/>
          <c:w val="0.25652971263207486"/>
          <c:h val="0.671893026322441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MD, ÚCL a DÚ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Graf1AC!$V$7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Graf1AC!$W$3:$Z$3</c:f>
              <c:strCache>
                <c:ptCount val="4"/>
                <c:pt idx="0">
                  <c:v>1</c:v>
                </c:pt>
                <c:pt idx="1">
                  <c:v>2</c:v>
                </c:pt>
                <c:pt idx="2">
                  <c:v>3 až 9</c:v>
                </c:pt>
                <c:pt idx="3">
                  <c:v>10 a více</c:v>
                </c:pt>
              </c:strCache>
            </c:strRef>
          </c:cat>
          <c:val>
            <c:numRef>
              <c:f>Graf1AC!$W$7:$Z$7</c:f>
              <c:numCache>
                <c:formatCode>General</c:formatCode>
                <c:ptCount val="4"/>
                <c:pt idx="0">
                  <c:v>0</c:v>
                </c:pt>
                <c:pt idx="1">
                  <c:v>0</c:v>
                </c:pt>
                <c:pt idx="2">
                  <c:v>10512419</c:v>
                </c:pt>
                <c:pt idx="3">
                  <c:v>10512419</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Graf9B!$H$5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49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259"/>
          <c:y val="1.9826515388446427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Graf9B!$H$6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2</c:v>
                </c:pt>
                <c:pt idx="2">
                  <c:v>0</c:v>
                </c:pt>
              </c:numCache>
            </c:numRef>
          </c:val>
        </c:ser>
        <c:firstSliceAng val="0"/>
      </c:pieChart>
    </c:plotArea>
    <c:legend>
      <c:legendPos val="r"/>
      <c:layout>
        <c:manualLayout>
          <c:xMode val="edge"/>
          <c:yMode val="edge"/>
          <c:x val="0.71208283430590602"/>
          <c:y val="0.22863823062140451"/>
          <c:w val="0.25414204073239149"/>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2012</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146"/>
          <c:h val="0.72686737414195657"/>
        </c:manualLayout>
      </c:layout>
      <c:pieChart>
        <c:varyColors val="1"/>
        <c:ser>
          <c:idx val="0"/>
          <c:order val="0"/>
          <c:tx>
            <c:strRef>
              <c:f>Graf9B!$H$7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1931E-2"/>
        </c:manualLayout>
      </c:layout>
    </c:title>
    <c:plotArea>
      <c:layout>
        <c:manualLayout>
          <c:layoutTarget val="inner"/>
          <c:xMode val="edge"/>
          <c:yMode val="edge"/>
          <c:x val="0.12198727586236187"/>
          <c:y val="0.15012836618175079"/>
          <c:w val="0.60596103213659036"/>
          <c:h val="0.76632487466304522"/>
        </c:manualLayout>
      </c:layout>
      <c:barChart>
        <c:barDir val="col"/>
        <c:grouping val="percentStacked"/>
        <c:ser>
          <c:idx val="1"/>
          <c:order val="0"/>
          <c:tx>
            <c:strRef>
              <c:f>Graf9B!$K$3</c:f>
              <c:strCache>
                <c:ptCount val="1"/>
                <c:pt idx="0">
                  <c:v>počet obdržených usnesení o prodloužení zákonné lhůty pro vydání rozhodnutí</c:v>
                </c:pt>
              </c:strCache>
            </c:strRef>
          </c:tx>
          <c:spPr>
            <a:solidFill>
              <a:srgbClr val="FFCC00"/>
            </a:solidFill>
          </c:spPr>
          <c:dLbls>
            <c:dLbl>
              <c:idx val="2"/>
              <c:layout>
                <c:manualLayout>
                  <c:x val="-2.1623418127780154E-3"/>
                  <c:y val="9.9132576942231546E-3"/>
                </c:manualLayout>
              </c:layout>
              <c:showVal val="1"/>
            </c:dLbl>
            <c:showVal val="1"/>
          </c:dLbls>
          <c:cat>
            <c:strRef>
              <c:f>Graf9B!$H$4:$H$8</c:f>
              <c:strCache>
                <c:ptCount val="5"/>
                <c:pt idx="0">
                  <c:v>Obce III. typu</c:v>
                </c:pt>
                <c:pt idx="1">
                  <c:v>ÚČSM</c:v>
                </c:pt>
                <c:pt idx="2">
                  <c:v>KÚ</c:v>
                </c:pt>
                <c:pt idx="3">
                  <c:v>MD, ÚCL, DÚ</c:v>
                </c:pt>
                <c:pt idx="4">
                  <c:v>ČR</c:v>
                </c:pt>
              </c:strCache>
            </c:strRef>
          </c:cat>
          <c:val>
            <c:numRef>
              <c:f>Graf9B!$K$4:$K$8</c:f>
              <c:numCache>
                <c:formatCode>General</c:formatCode>
                <c:ptCount val="5"/>
                <c:pt idx="0">
                  <c:v>5</c:v>
                </c:pt>
                <c:pt idx="1">
                  <c:v>0</c:v>
                </c:pt>
                <c:pt idx="2">
                  <c:v>0</c:v>
                </c:pt>
                <c:pt idx="3">
                  <c:v>0</c:v>
                </c:pt>
                <c:pt idx="4">
                  <c:v>5</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dLbls>
            <c:showVal val="1"/>
          </c:dLbls>
          <c:cat>
            <c:strRef>
              <c:f>Graf9B!$H$4:$H$8</c:f>
              <c:strCache>
                <c:ptCount val="5"/>
                <c:pt idx="0">
                  <c:v>Obce III. typu</c:v>
                </c:pt>
                <c:pt idx="1">
                  <c:v>ÚČSM</c:v>
                </c:pt>
                <c:pt idx="2">
                  <c:v>KÚ</c:v>
                </c:pt>
                <c:pt idx="3">
                  <c:v>MD, ÚCL, DÚ</c:v>
                </c:pt>
                <c:pt idx="4">
                  <c:v>ČR</c:v>
                </c:pt>
              </c:strCache>
            </c:strRef>
          </c:cat>
          <c:val>
            <c:numRef>
              <c:f>Graf9B!$J$4:$J$8</c:f>
              <c:numCache>
                <c:formatCode>General</c:formatCode>
                <c:ptCount val="5"/>
                <c:pt idx="0">
                  <c:v>3</c:v>
                </c:pt>
                <c:pt idx="1">
                  <c:v>0</c:v>
                </c:pt>
                <c:pt idx="2">
                  <c:v>2</c:v>
                </c:pt>
                <c:pt idx="3">
                  <c:v>0</c:v>
                </c:pt>
                <c:pt idx="4">
                  <c:v>5</c:v>
                </c:pt>
              </c:numCache>
            </c:numRef>
          </c:val>
        </c:ser>
        <c:ser>
          <c:idx val="3"/>
          <c:order val="2"/>
          <c:tx>
            <c:strRef>
              <c:f>Graf9B!$I$3</c:f>
              <c:strCache>
                <c:ptCount val="1"/>
                <c:pt idx="0">
                  <c:v>počet obdržených příkazů</c:v>
                </c:pt>
              </c:strCache>
            </c:strRef>
          </c:tx>
          <c:spPr>
            <a:solidFill>
              <a:srgbClr val="CC3300"/>
            </a:solidFill>
          </c:spPr>
          <c:dLbls>
            <c:dLbl>
              <c:idx val="2"/>
              <c:layout>
                <c:manualLayout>
                  <c:x val="-1.0719533844677352E-4"/>
                  <c:y val="3.3044192314077092E-3"/>
                </c:manualLayout>
              </c:layout>
              <c:showVal val="1"/>
            </c:dLbl>
            <c:showVal val="1"/>
          </c:dLbls>
          <c:cat>
            <c:strRef>
              <c:f>Graf9B!$H$4:$H$8</c:f>
              <c:strCache>
                <c:ptCount val="5"/>
                <c:pt idx="0">
                  <c:v>Obce III. typu</c:v>
                </c:pt>
                <c:pt idx="1">
                  <c:v>ÚČSM</c:v>
                </c:pt>
                <c:pt idx="2">
                  <c:v>KÚ</c:v>
                </c:pt>
                <c:pt idx="3">
                  <c:v>MD, ÚCL, DÚ</c:v>
                </c:pt>
                <c:pt idx="4">
                  <c:v>ČR</c:v>
                </c:pt>
              </c:strCache>
            </c:strRef>
          </c:cat>
          <c:val>
            <c:numRef>
              <c:f>Graf9B!$I$4:$I$8</c:f>
              <c:numCache>
                <c:formatCode>General</c:formatCode>
                <c:ptCount val="5"/>
                <c:pt idx="0">
                  <c:v>6</c:v>
                </c:pt>
                <c:pt idx="1">
                  <c:v>0</c:v>
                </c:pt>
                <c:pt idx="2">
                  <c:v>0</c:v>
                </c:pt>
                <c:pt idx="3">
                  <c:v>0</c:v>
                </c:pt>
                <c:pt idx="4">
                  <c:v>6</c:v>
                </c:pt>
              </c:numCache>
            </c:numRef>
          </c:val>
        </c:ser>
        <c:gapWidth val="100"/>
        <c:overlap val="100"/>
        <c:axId val="107438464"/>
        <c:axId val="107420288"/>
      </c:barChart>
      <c:valAx>
        <c:axId val="107420288"/>
        <c:scaling>
          <c:orientation val="minMax"/>
        </c:scaling>
        <c:axPos val="l"/>
        <c:majorGridlines/>
        <c:numFmt formatCode="0%" sourceLinked="1"/>
        <c:tickLblPos val="nextTo"/>
        <c:crossAx val="107438464"/>
        <c:crosses val="autoZero"/>
        <c:crossBetween val="between"/>
      </c:valAx>
      <c:catAx>
        <c:axId val="107438464"/>
        <c:scaling>
          <c:orientation val="minMax"/>
        </c:scaling>
        <c:axPos val="b"/>
        <c:tickLblPos val="nextTo"/>
        <c:crossAx val="107420288"/>
        <c:crosses val="autoZero"/>
        <c:auto val="1"/>
        <c:lblAlgn val="ctr"/>
        <c:lblOffset val="100"/>
      </c:catAx>
    </c:plotArea>
    <c:legend>
      <c:legendPos val="r"/>
      <c:layout>
        <c:manualLayout>
          <c:xMode val="edge"/>
          <c:yMode val="edge"/>
          <c:x val="0.77900056207760005"/>
          <c:y val="0.20260269190489119"/>
          <c:w val="0.20645074245714126"/>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Graf9B!$N$8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Graf9B!$O$8:$Q$8</c:f>
              <c:numCache>
                <c:formatCode>General</c:formatCode>
                <c:ptCount val="3"/>
                <c:pt idx="0">
                  <c:v>9</c:v>
                </c:pt>
                <c:pt idx="1">
                  <c:v>6</c:v>
                </c:pt>
                <c:pt idx="2">
                  <c:v>7</c:v>
                </c:pt>
              </c:numCache>
            </c:numRef>
          </c:val>
        </c:ser>
        <c:firstSliceAng val="0"/>
      </c:pieChart>
    </c:plotArea>
    <c:legend>
      <c:legendPos val="r"/>
      <c:layout>
        <c:manualLayout>
          <c:xMode val="edge"/>
          <c:yMode val="edge"/>
          <c:x val="0.71208283430590602"/>
          <c:y val="0.23082166453331265"/>
          <c:w val="0.25379064231357229"/>
          <c:h val="0.663100733098028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Graf9B!$N$4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8</c:v>
                </c:pt>
                <c:pt idx="1">
                  <c:v>5</c:v>
                </c:pt>
                <c:pt idx="2">
                  <c:v>2</c:v>
                </c:pt>
              </c:numCache>
            </c:numRef>
          </c:val>
        </c:ser>
        <c:firstSliceAng val="0"/>
      </c:pieChart>
    </c:plotArea>
    <c:legend>
      <c:legendPos val="r"/>
      <c:layout>
        <c:manualLayout>
          <c:xMode val="edge"/>
          <c:yMode val="edge"/>
          <c:x val="0.71208283430590602"/>
          <c:y val="0.23524706908421794"/>
          <c:w val="0.25652971263207486"/>
          <c:h val="0.671893026322441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Graf9B!$N$5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1</c:v>
                </c:pt>
                <c:pt idx="1">
                  <c:v>0</c:v>
                </c:pt>
                <c:pt idx="2">
                  <c:v>3</c:v>
                </c:pt>
              </c:numCache>
            </c:numRef>
          </c:val>
        </c:ser>
        <c:firstSliceAng val="0"/>
      </c:pieChart>
    </c:plotArea>
    <c:legend>
      <c:legendPos val="r"/>
      <c:layout>
        <c:manualLayout>
          <c:xMode val="edge"/>
          <c:yMode val="edge"/>
          <c:x val="0.69901799836261558"/>
          <c:y val="0.21872497292717943"/>
          <c:w val="0.26723509316370825"/>
          <c:h val="0.675197445553849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26"/>
          <c:y val="1.9826515388446431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Graf9B!$N$6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2"/>
              <c:layout>
                <c:manualLayout>
                  <c:x val="3.0852356205548877E-2"/>
                  <c:y val="0"/>
                </c:manualLayout>
              </c:layout>
              <c:dLblPos val="bestFit"/>
              <c:showPercent val="1"/>
            </c:dLbl>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1</c:v>
                </c:pt>
                <c:pt idx="2">
                  <c:v>2</c:v>
                </c:pt>
              </c:numCache>
            </c:numRef>
          </c:val>
        </c:ser>
        <c:firstSliceAng val="0"/>
      </c:pieChart>
    </c:plotArea>
    <c:legend>
      <c:legendPos val="r"/>
      <c:layout>
        <c:manualLayout>
          <c:xMode val="edge"/>
          <c:yMode val="edge"/>
          <c:x val="0.71208283430590602"/>
          <c:y val="0.22863823062140454"/>
          <c:w val="0.25414204073239144"/>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MD, ÚCL, DÚ v roce 2013</a:t>
            </a:r>
            <a:endParaRPr lang="en-US" sz="1300">
              <a:effectLst/>
              <a:latin typeface="+mn-lt"/>
            </a:endParaRPr>
          </a:p>
        </c:rich>
      </c:tx>
      <c:layout>
        <c:manualLayout>
          <c:xMode val="edge"/>
          <c:yMode val="edge"/>
          <c:x val="0.11342708333333333"/>
          <c:y val="3.3597883597883599E-2"/>
        </c:manualLayout>
      </c:layout>
    </c:title>
    <c:plotArea>
      <c:layout>
        <c:manualLayout>
          <c:layoutTarget val="inner"/>
          <c:xMode val="edge"/>
          <c:yMode val="edge"/>
          <c:x val="0.12198727586236187"/>
          <c:y val="0.20280339642258891"/>
          <c:w val="0.47458094437225157"/>
          <c:h val="0.72686737414195657"/>
        </c:manualLayout>
      </c:layout>
      <c:pieChart>
        <c:varyColors val="1"/>
        <c:ser>
          <c:idx val="0"/>
          <c:order val="0"/>
          <c:tx>
            <c:strRef>
              <c:f>Graf9B!$N$7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0</c:v>
                </c:pt>
                <c:pt idx="1">
                  <c:v>0</c:v>
                </c:pt>
                <c:pt idx="2">
                  <c:v>0</c:v>
                </c:pt>
              </c:numCache>
            </c:numRef>
          </c:val>
        </c:ser>
        <c:firstSliceAng val="0"/>
      </c:pieChart>
    </c:plotArea>
    <c:legend>
      <c:legendPos val="r"/>
      <c:layout>
        <c:manualLayout>
          <c:xMode val="edge"/>
          <c:yMode val="edge"/>
          <c:x val="0.70344816450021452"/>
          <c:y val="0.22533381138999484"/>
          <c:w val="0.26025249542134271"/>
          <c:h val="0.66858860709102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1938E-2"/>
        </c:manualLayout>
      </c:layout>
    </c:title>
    <c:plotArea>
      <c:layout>
        <c:manualLayout>
          <c:layoutTarget val="inner"/>
          <c:xMode val="edge"/>
          <c:yMode val="edge"/>
          <c:x val="0.12198727586236187"/>
          <c:y val="0.15012836618175079"/>
          <c:w val="0.60596103213659069"/>
          <c:h val="0.76632487466304544"/>
        </c:manualLayout>
      </c:layout>
      <c:barChart>
        <c:barDir val="col"/>
        <c:grouping val="percentStacked"/>
        <c:ser>
          <c:idx val="1"/>
          <c:order val="0"/>
          <c:tx>
            <c:strRef>
              <c:f>Graf9B!$Q$3</c:f>
              <c:strCache>
                <c:ptCount val="1"/>
                <c:pt idx="0">
                  <c:v>počet obdržených usnesení o prodloužení zákonné lhůty pro vydání rozhodnutí</c:v>
                </c:pt>
              </c:strCache>
            </c:strRef>
          </c:tx>
          <c:spPr>
            <a:solidFill>
              <a:srgbClr val="FFCC00"/>
            </a:solidFill>
          </c:spPr>
          <c:dLbls>
            <c:dLbl>
              <c:idx val="2"/>
              <c:layout>
                <c:manualLayout>
                  <c:x val="-2.1623418127780158E-3"/>
                  <c:y val="9.9132576942231546E-3"/>
                </c:manualLayout>
              </c:layout>
              <c:showVal val="1"/>
            </c:dLbl>
            <c:showVal val="1"/>
          </c:dLbls>
          <c:cat>
            <c:strRef>
              <c:f>Graf9B!$N$4:$N$8</c:f>
              <c:strCache>
                <c:ptCount val="5"/>
                <c:pt idx="0">
                  <c:v>Obce III. typu</c:v>
                </c:pt>
                <c:pt idx="1">
                  <c:v>ÚČSM</c:v>
                </c:pt>
                <c:pt idx="2">
                  <c:v>KÚ</c:v>
                </c:pt>
                <c:pt idx="3">
                  <c:v>MD, ÚCL, DÚ</c:v>
                </c:pt>
                <c:pt idx="4">
                  <c:v>ČR</c:v>
                </c:pt>
              </c:strCache>
            </c:strRef>
          </c:cat>
          <c:val>
            <c:numRef>
              <c:f>Graf9B!$Q$4:$Q$8</c:f>
              <c:numCache>
                <c:formatCode>General</c:formatCode>
                <c:ptCount val="5"/>
                <c:pt idx="0">
                  <c:v>2</c:v>
                </c:pt>
                <c:pt idx="1">
                  <c:v>3</c:v>
                </c:pt>
                <c:pt idx="2">
                  <c:v>2</c:v>
                </c:pt>
                <c:pt idx="3">
                  <c:v>0</c:v>
                </c:pt>
                <c:pt idx="4">
                  <c:v>7</c:v>
                </c:pt>
              </c:numCache>
            </c:numRef>
          </c:val>
        </c:ser>
        <c:ser>
          <c:idx val="2"/>
          <c:order val="1"/>
          <c:tx>
            <c:strRef>
              <c:f>Graf9B!$P$3</c:f>
              <c:strCache>
                <c:ptCount val="1"/>
                <c:pt idx="0">
                  <c:v>počet obdržených usnesení převzít věc a rozhodnout na místo nečinného správního orgánu </c:v>
                </c:pt>
              </c:strCache>
            </c:strRef>
          </c:tx>
          <c:spPr>
            <a:solidFill>
              <a:srgbClr val="FF9900"/>
            </a:solidFill>
          </c:spPr>
          <c:dLbls>
            <c:showVal val="1"/>
          </c:dLbls>
          <c:cat>
            <c:strRef>
              <c:f>Graf9B!$N$4:$N$8</c:f>
              <c:strCache>
                <c:ptCount val="5"/>
                <c:pt idx="0">
                  <c:v>Obce III. typu</c:v>
                </c:pt>
                <c:pt idx="1">
                  <c:v>ÚČSM</c:v>
                </c:pt>
                <c:pt idx="2">
                  <c:v>KÚ</c:v>
                </c:pt>
                <c:pt idx="3">
                  <c:v>MD, ÚCL, DÚ</c:v>
                </c:pt>
                <c:pt idx="4">
                  <c:v>ČR</c:v>
                </c:pt>
              </c:strCache>
            </c:strRef>
          </c:cat>
          <c:val>
            <c:numRef>
              <c:f>Graf9B!$P$4:$P$8</c:f>
              <c:numCache>
                <c:formatCode>General</c:formatCode>
                <c:ptCount val="5"/>
                <c:pt idx="0">
                  <c:v>5</c:v>
                </c:pt>
                <c:pt idx="1">
                  <c:v>0</c:v>
                </c:pt>
                <c:pt idx="2">
                  <c:v>1</c:v>
                </c:pt>
                <c:pt idx="3">
                  <c:v>0</c:v>
                </c:pt>
                <c:pt idx="4">
                  <c:v>6</c:v>
                </c:pt>
              </c:numCache>
            </c:numRef>
          </c:val>
        </c:ser>
        <c:ser>
          <c:idx val="3"/>
          <c:order val="2"/>
          <c:tx>
            <c:strRef>
              <c:f>Graf9B!$O$3</c:f>
              <c:strCache>
                <c:ptCount val="1"/>
                <c:pt idx="0">
                  <c:v>počet obdržených příkazů</c:v>
                </c:pt>
              </c:strCache>
            </c:strRef>
          </c:tx>
          <c:spPr>
            <a:solidFill>
              <a:srgbClr val="CC3300"/>
            </a:solidFill>
          </c:spPr>
          <c:dLbls>
            <c:dLbl>
              <c:idx val="2"/>
              <c:layout>
                <c:manualLayout>
                  <c:x val="-1.0719533844677356E-4"/>
                  <c:y val="3.3044192314077092E-3"/>
                </c:manualLayout>
              </c:layout>
              <c:showVal val="1"/>
            </c:dLbl>
            <c:showVal val="1"/>
          </c:dLbls>
          <c:cat>
            <c:strRef>
              <c:f>Graf9B!$N$4:$N$8</c:f>
              <c:strCache>
                <c:ptCount val="5"/>
                <c:pt idx="0">
                  <c:v>Obce III. typu</c:v>
                </c:pt>
                <c:pt idx="1">
                  <c:v>ÚČSM</c:v>
                </c:pt>
                <c:pt idx="2">
                  <c:v>KÚ</c:v>
                </c:pt>
                <c:pt idx="3">
                  <c:v>MD, ÚCL, DÚ</c:v>
                </c:pt>
                <c:pt idx="4">
                  <c:v>ČR</c:v>
                </c:pt>
              </c:strCache>
            </c:strRef>
          </c:cat>
          <c:val>
            <c:numRef>
              <c:f>Graf9B!$O$4:$O$8</c:f>
              <c:numCache>
                <c:formatCode>General</c:formatCode>
                <c:ptCount val="5"/>
                <c:pt idx="0">
                  <c:v>8</c:v>
                </c:pt>
                <c:pt idx="1">
                  <c:v>1</c:v>
                </c:pt>
                <c:pt idx="2">
                  <c:v>0</c:v>
                </c:pt>
                <c:pt idx="3">
                  <c:v>0</c:v>
                </c:pt>
                <c:pt idx="4">
                  <c:v>9</c:v>
                </c:pt>
              </c:numCache>
            </c:numRef>
          </c:val>
        </c:ser>
        <c:gapWidth val="100"/>
        <c:overlap val="100"/>
        <c:axId val="107622784"/>
        <c:axId val="107600512"/>
      </c:barChart>
      <c:valAx>
        <c:axId val="107600512"/>
        <c:scaling>
          <c:orientation val="minMax"/>
        </c:scaling>
        <c:axPos val="l"/>
        <c:majorGridlines/>
        <c:numFmt formatCode="0%" sourceLinked="1"/>
        <c:tickLblPos val="nextTo"/>
        <c:crossAx val="107622784"/>
        <c:crosses val="autoZero"/>
        <c:crossBetween val="between"/>
      </c:valAx>
      <c:catAx>
        <c:axId val="107622784"/>
        <c:scaling>
          <c:orientation val="minMax"/>
        </c:scaling>
        <c:axPos val="b"/>
        <c:tickLblPos val="nextTo"/>
        <c:crossAx val="107600512"/>
        <c:crosses val="autoZero"/>
        <c:auto val="1"/>
        <c:lblAlgn val="ctr"/>
        <c:lblOffset val="100"/>
      </c:catAx>
    </c:plotArea>
    <c:legend>
      <c:legendPos val="r"/>
      <c:layout>
        <c:manualLayout>
          <c:xMode val="edge"/>
          <c:yMode val="edge"/>
          <c:x val="0.77900056207760005"/>
          <c:y val="0.20260269190489119"/>
          <c:w val="0.20645074245714129"/>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MD, ÚCL a DÚ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Graf1AC!$AF$7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Graf1AC!$AG$7:$AJ$7</c:f>
              <c:numCache>
                <c:formatCode>General</c:formatCode>
                <c:ptCount val="4"/>
                <c:pt idx="0">
                  <c:v>0</c:v>
                </c:pt>
                <c:pt idx="1">
                  <c:v>0</c:v>
                </c:pt>
                <c:pt idx="2">
                  <c:v>6253</c:v>
                </c:pt>
                <c:pt idx="3">
                  <c:v>6253</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3685E-2"/>
          <c:y val="3.6348611545484681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Graf12!$B$4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20</c:v>
                </c:pt>
                <c:pt idx="1">
                  <c:v>46</c:v>
                </c:pt>
                <c:pt idx="2">
                  <c:v>0</c:v>
                </c:pt>
                <c:pt idx="3">
                  <c:v>32</c:v>
                </c:pt>
              </c:numCache>
            </c:numRef>
          </c:val>
        </c:ser>
        <c:firstSliceAng val="0"/>
      </c:pieChart>
    </c:plotArea>
    <c:legend>
      <c:legendPos val="r"/>
      <c:layout>
        <c:manualLayout>
          <c:xMode val="edge"/>
          <c:yMode val="edge"/>
          <c:x val="0.67664535945007787"/>
          <c:y val="0.20881171523295636"/>
          <c:w val="0.3008264139959775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8677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Graf12!$B$5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2</c:v>
                </c:pt>
                <c:pt idx="1">
                  <c:v>26</c:v>
                </c:pt>
                <c:pt idx="2">
                  <c:v>2</c:v>
                </c:pt>
                <c:pt idx="3">
                  <c:v>17</c:v>
                </c:pt>
              </c:numCache>
            </c:numRef>
          </c:val>
        </c:ser>
        <c:firstSliceAng val="0"/>
      </c:pieChart>
    </c:plotArea>
    <c:legend>
      <c:legendPos val="r"/>
      <c:layout>
        <c:manualLayout>
          <c:xMode val="edge"/>
          <c:yMode val="edge"/>
          <c:x val="0.67664535945007787"/>
          <c:y val="0.20881171523295636"/>
          <c:w val="0.3008264139959775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krajských úřadů v roce 2011</a:t>
            </a:r>
          </a:p>
        </c:rich>
      </c:tx>
      <c:layout>
        <c:manualLayout>
          <c:xMode val="edge"/>
          <c:yMode val="edge"/>
          <c:x val="9.6883453480139353E-2"/>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Graf12!$B$6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1</c:v>
                </c:pt>
                <c:pt idx="1">
                  <c:v>3</c:v>
                </c:pt>
                <c:pt idx="2">
                  <c:v>0</c:v>
                </c:pt>
                <c:pt idx="3">
                  <c:v>6</c:v>
                </c:pt>
              </c:numCache>
            </c:numRef>
          </c:val>
        </c:ser>
        <c:firstSliceAng val="0"/>
      </c:pieChart>
    </c:plotArea>
    <c:legend>
      <c:legendPos val="r"/>
      <c:layout>
        <c:manualLayout>
          <c:xMode val="edge"/>
          <c:yMode val="edge"/>
          <c:x val="0.67664535945007787"/>
          <c:y val="0.20881171523295636"/>
          <c:w val="0.3008264139959775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MD, ÚCL, DÚ  v roce 2011</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Graf12!$B$7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1</c:v>
                </c:pt>
                <c:pt idx="1">
                  <c:v>9</c:v>
                </c:pt>
                <c:pt idx="2">
                  <c:v>0</c:v>
                </c:pt>
                <c:pt idx="3">
                  <c:v>6</c:v>
                </c:pt>
              </c:numCache>
            </c:numRef>
          </c:val>
        </c:ser>
        <c:firstSliceAng val="0"/>
      </c:pieChart>
    </c:plotArea>
    <c:legend>
      <c:legendPos val="r"/>
      <c:layout>
        <c:manualLayout>
          <c:xMode val="edge"/>
          <c:yMode val="edge"/>
          <c:x val="0.67664535945007787"/>
          <c:y val="0.20881171523295636"/>
          <c:w val="0.3008264139959775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Graf12!$B$8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Graf12!$C$8:$F$8</c:f>
              <c:numCache>
                <c:formatCode>General</c:formatCode>
                <c:ptCount val="4"/>
                <c:pt idx="0">
                  <c:v>24</c:v>
                </c:pt>
                <c:pt idx="1">
                  <c:v>84</c:v>
                </c:pt>
                <c:pt idx="2">
                  <c:v>2</c:v>
                </c:pt>
                <c:pt idx="3">
                  <c:v>61</c:v>
                </c:pt>
              </c:numCache>
            </c:numRef>
          </c:val>
        </c:ser>
        <c:firstSliceAng val="0"/>
      </c:pieChart>
    </c:plotArea>
    <c:legend>
      <c:legendPos val="r"/>
      <c:layout>
        <c:manualLayout>
          <c:xMode val="edge"/>
          <c:yMode val="edge"/>
          <c:x val="0.67664535945007787"/>
          <c:y val="0.20881171523295636"/>
          <c:w val="0.3008264139959775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1761061420720469"/>
          <c:y val="2.643535385126192E-2"/>
        </c:manualLayout>
      </c:layout>
    </c:title>
    <c:plotArea>
      <c:layout>
        <c:manualLayout>
          <c:layoutTarget val="inner"/>
          <c:xMode val="edge"/>
          <c:yMode val="edge"/>
          <c:x val="0.12198727586236187"/>
          <c:y val="0.15012836618175079"/>
          <c:w val="0.60596103213659014"/>
          <c:h val="0.766324874663045"/>
        </c:manualLayout>
      </c:layout>
      <c:barChart>
        <c:barDir val="col"/>
        <c:grouping val="percentStacked"/>
        <c:ser>
          <c:idx val="0"/>
          <c:order val="0"/>
          <c:tx>
            <c:strRef>
              <c:f>Graf12!$F$3</c:f>
              <c:strCache>
                <c:ptCount val="1"/>
                <c:pt idx="0">
                  <c:v>počet rozhodnutí o odvolání, jímž bylo rozhodnutí potvrzeno</c:v>
                </c:pt>
              </c:strCache>
            </c:strRef>
          </c:tx>
          <c:spPr>
            <a:solidFill>
              <a:srgbClr val="FFFF66"/>
            </a:solidFill>
          </c:spPr>
          <c:dLbls>
            <c:showVal val="1"/>
          </c:dLbls>
          <c:cat>
            <c:strRef>
              <c:f>Graf12!$B$4:$B$8</c:f>
              <c:strCache>
                <c:ptCount val="5"/>
                <c:pt idx="0">
                  <c:v>Obce III. typu</c:v>
                </c:pt>
                <c:pt idx="1">
                  <c:v>ÚČSM</c:v>
                </c:pt>
                <c:pt idx="2">
                  <c:v>KÚ</c:v>
                </c:pt>
                <c:pt idx="3">
                  <c:v>MD, ÚCL, DÚ</c:v>
                </c:pt>
                <c:pt idx="4">
                  <c:v>ČR</c:v>
                </c:pt>
              </c:strCache>
            </c:strRef>
          </c:cat>
          <c:val>
            <c:numRef>
              <c:f>Graf12!$F$4:$F$8</c:f>
              <c:numCache>
                <c:formatCode>General</c:formatCode>
                <c:ptCount val="5"/>
                <c:pt idx="0">
                  <c:v>32</c:v>
                </c:pt>
                <c:pt idx="1">
                  <c:v>17</c:v>
                </c:pt>
                <c:pt idx="2">
                  <c:v>6</c:v>
                </c:pt>
                <c:pt idx="3">
                  <c:v>6</c:v>
                </c:pt>
                <c:pt idx="4">
                  <c:v>61</c:v>
                </c:pt>
              </c:numCache>
            </c:numRef>
          </c:val>
        </c:ser>
        <c:ser>
          <c:idx val="3"/>
          <c:order val="1"/>
          <c:tx>
            <c:strRef>
              <c:f>Graf12!$E$3</c:f>
              <c:strCache>
                <c:ptCount val="1"/>
                <c:pt idx="0">
                  <c:v>počet rozhodnutí o odvolání, jímž bylo rozhodnutí změněno</c:v>
                </c:pt>
              </c:strCache>
            </c:strRef>
          </c:tx>
          <c:spPr>
            <a:solidFill>
              <a:srgbClr val="FFCC00"/>
            </a:solidFill>
          </c:spPr>
          <c:dLbls>
            <c:dLbl>
              <c:idx val="2"/>
              <c:layout>
                <c:manualLayout>
                  <c:x val="-1.0719533844677349E-4"/>
                  <c:y val="3.3044192314077092E-3"/>
                </c:manualLayout>
              </c:layout>
              <c:showVal val="1"/>
            </c:dLbl>
            <c:showVal val="1"/>
          </c:dLbls>
          <c:cat>
            <c:strRef>
              <c:f>Graf12!$B$4:$B$8</c:f>
              <c:strCache>
                <c:ptCount val="5"/>
                <c:pt idx="0">
                  <c:v>Obce III. typu</c:v>
                </c:pt>
                <c:pt idx="1">
                  <c:v>ÚČSM</c:v>
                </c:pt>
                <c:pt idx="2">
                  <c:v>KÚ</c:v>
                </c:pt>
                <c:pt idx="3">
                  <c:v>MD, ÚCL, DÚ</c:v>
                </c:pt>
                <c:pt idx="4">
                  <c:v>ČR</c:v>
                </c:pt>
              </c:strCache>
            </c:strRef>
          </c:cat>
          <c:val>
            <c:numRef>
              <c:f>Graf12!$E$4:$E$8</c:f>
              <c:numCache>
                <c:formatCode>General</c:formatCode>
                <c:ptCount val="5"/>
                <c:pt idx="0">
                  <c:v>0</c:v>
                </c:pt>
                <c:pt idx="1">
                  <c:v>2</c:v>
                </c:pt>
                <c:pt idx="2">
                  <c:v>0</c:v>
                </c:pt>
                <c:pt idx="3">
                  <c:v>0</c:v>
                </c:pt>
                <c:pt idx="4">
                  <c:v>2</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dLbls>
            <c:showVal val="1"/>
          </c:dLbls>
          <c:cat>
            <c:strRef>
              <c:f>Graf12!$B$4:$B$8</c:f>
              <c:strCache>
                <c:ptCount val="5"/>
                <c:pt idx="0">
                  <c:v>Obce III. typu</c:v>
                </c:pt>
                <c:pt idx="1">
                  <c:v>ÚČSM</c:v>
                </c:pt>
                <c:pt idx="2">
                  <c:v>KÚ</c:v>
                </c:pt>
                <c:pt idx="3">
                  <c:v>MD, ÚCL, DÚ</c:v>
                </c:pt>
                <c:pt idx="4">
                  <c:v>ČR</c:v>
                </c:pt>
              </c:strCache>
            </c:strRef>
          </c:cat>
          <c:val>
            <c:numRef>
              <c:f>Graf12!$D$4:$D$8</c:f>
              <c:numCache>
                <c:formatCode>General</c:formatCode>
                <c:ptCount val="5"/>
                <c:pt idx="0">
                  <c:v>46</c:v>
                </c:pt>
                <c:pt idx="1">
                  <c:v>26</c:v>
                </c:pt>
                <c:pt idx="2">
                  <c:v>3</c:v>
                </c:pt>
                <c:pt idx="3">
                  <c:v>9</c:v>
                </c:pt>
                <c:pt idx="4">
                  <c:v>84</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dLbls>
            <c:dLbl>
              <c:idx val="2"/>
              <c:layout>
                <c:manualLayout>
                  <c:x val="-2.1623418127780149E-3"/>
                  <c:y val="9.9132576942231546E-3"/>
                </c:manualLayout>
              </c:layout>
              <c:showVal val="1"/>
            </c:dLbl>
            <c:showVal val="1"/>
          </c:dLbls>
          <c:cat>
            <c:strRef>
              <c:f>Graf12!$B$4:$B$8</c:f>
              <c:strCache>
                <c:ptCount val="5"/>
                <c:pt idx="0">
                  <c:v>Obce III. typu</c:v>
                </c:pt>
                <c:pt idx="1">
                  <c:v>ÚČSM</c:v>
                </c:pt>
                <c:pt idx="2">
                  <c:v>KÚ</c:v>
                </c:pt>
                <c:pt idx="3">
                  <c:v>MD, ÚCL, DÚ</c:v>
                </c:pt>
                <c:pt idx="4">
                  <c:v>ČR</c:v>
                </c:pt>
              </c:strCache>
            </c:strRef>
          </c:cat>
          <c:val>
            <c:numRef>
              <c:f>Graf12!$C$4:$C$8</c:f>
              <c:numCache>
                <c:formatCode>General</c:formatCode>
                <c:ptCount val="5"/>
                <c:pt idx="0">
                  <c:v>20</c:v>
                </c:pt>
                <c:pt idx="1">
                  <c:v>2</c:v>
                </c:pt>
                <c:pt idx="2">
                  <c:v>1</c:v>
                </c:pt>
                <c:pt idx="3">
                  <c:v>1</c:v>
                </c:pt>
                <c:pt idx="4">
                  <c:v>24</c:v>
                </c:pt>
              </c:numCache>
            </c:numRef>
          </c:val>
        </c:ser>
        <c:gapWidth val="100"/>
        <c:overlap val="100"/>
        <c:axId val="107982848"/>
        <c:axId val="107972864"/>
      </c:barChart>
      <c:valAx>
        <c:axId val="107972864"/>
        <c:scaling>
          <c:orientation val="minMax"/>
        </c:scaling>
        <c:axPos val="l"/>
        <c:majorGridlines/>
        <c:numFmt formatCode="0%" sourceLinked="1"/>
        <c:tickLblPos val="nextTo"/>
        <c:crossAx val="107982848"/>
        <c:crosses val="autoZero"/>
        <c:crossBetween val="between"/>
      </c:valAx>
      <c:catAx>
        <c:axId val="107982848"/>
        <c:scaling>
          <c:orientation val="minMax"/>
        </c:scaling>
        <c:axPos val="b"/>
        <c:tickLblPos val="nextTo"/>
        <c:crossAx val="107972864"/>
        <c:crosses val="autoZero"/>
        <c:auto val="1"/>
        <c:lblAlgn val="ctr"/>
        <c:lblOffset val="100"/>
      </c:catAx>
    </c:plotArea>
    <c:legend>
      <c:legendPos val="r"/>
      <c:layout>
        <c:manualLayout>
          <c:xMode val="edge"/>
          <c:yMode val="edge"/>
          <c:x val="0.72827748144420468"/>
          <c:y val="0.13204708994708994"/>
          <c:w val="0.26510645694619323"/>
          <c:h val="0.8309650793650859"/>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3726E-2"/>
          <c:y val="3.634861154548468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Graf12!$I$4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10</c:v>
                </c:pt>
                <c:pt idx="1">
                  <c:v>29</c:v>
                </c:pt>
                <c:pt idx="2">
                  <c:v>2</c:v>
                </c:pt>
                <c:pt idx="3">
                  <c:v>42</c:v>
                </c:pt>
              </c:numCache>
            </c:numRef>
          </c:val>
        </c:ser>
        <c:firstSliceAng val="0"/>
      </c:pieChart>
    </c:plotArea>
    <c:legend>
      <c:legendPos val="r"/>
      <c:layout>
        <c:manualLayout>
          <c:xMode val="edge"/>
          <c:yMode val="edge"/>
          <c:x val="0.6766453594500782"/>
          <c:y val="0.20881171523295636"/>
          <c:w val="0.3008264139959777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8684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Graf12!$I$5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15</c:v>
                </c:pt>
                <c:pt idx="2">
                  <c:v>1</c:v>
                </c:pt>
                <c:pt idx="3">
                  <c:v>19</c:v>
                </c:pt>
              </c:numCache>
            </c:numRef>
          </c:val>
        </c:ser>
        <c:firstSliceAng val="0"/>
      </c:pieChart>
    </c:plotArea>
    <c:legend>
      <c:legendPos val="r"/>
      <c:layout>
        <c:manualLayout>
          <c:xMode val="edge"/>
          <c:yMode val="edge"/>
          <c:x val="0.6766453594500782"/>
          <c:y val="0.20881171523295636"/>
          <c:w val="0.3008264139959777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2012</a:t>
            </a:r>
          </a:p>
        </c:rich>
      </c:tx>
      <c:layout>
        <c:manualLayout>
          <c:xMode val="edge"/>
          <c:yMode val="edge"/>
          <c:x val="9.6883453480139353E-2"/>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Graf12!$I$6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0</c:v>
                </c:pt>
                <c:pt idx="1">
                  <c:v>3</c:v>
                </c:pt>
                <c:pt idx="2">
                  <c:v>0</c:v>
                </c:pt>
                <c:pt idx="3">
                  <c:v>5</c:v>
                </c:pt>
              </c:numCache>
            </c:numRef>
          </c:val>
        </c:ser>
        <c:firstSliceAng val="0"/>
      </c:pieChart>
    </c:plotArea>
    <c:legend>
      <c:legendPos val="r"/>
      <c:layout>
        <c:manualLayout>
          <c:xMode val="edge"/>
          <c:yMode val="edge"/>
          <c:x val="0.6766453594500782"/>
          <c:y val="0.20881171523295636"/>
          <c:w val="0.3008264139959777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2012</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Graf12!$I$7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1</c:v>
                </c:pt>
                <c:pt idx="1">
                  <c:v>7</c:v>
                </c:pt>
                <c:pt idx="2">
                  <c:v>0</c:v>
                </c:pt>
                <c:pt idx="3">
                  <c:v>3</c:v>
                </c:pt>
              </c:numCache>
            </c:numRef>
          </c:val>
        </c:ser>
        <c:firstSliceAng val="0"/>
      </c:pieChart>
    </c:plotArea>
    <c:legend>
      <c:legendPos val="r"/>
      <c:layout>
        <c:manualLayout>
          <c:xMode val="edge"/>
          <c:yMode val="edge"/>
          <c:x val="0.6766453594500782"/>
          <c:y val="0.20881171523295636"/>
          <c:w val="0.3008264139959777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MD, ÚCL a DÚ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Graf1AC!$L$7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4.3272483249375084E-2"/>
                  <c:y val="0"/>
                </c:manualLayout>
              </c:layout>
              <c:dLblPos val="bestFit"/>
              <c:showPercent val="1"/>
            </c:dLbl>
            <c:dLblPos val="outEnd"/>
            <c:showPercent val="1"/>
          </c:dLbls>
          <c:cat>
            <c:strRef>
              <c:f>Graf1AC!$M$3:$P$3</c:f>
              <c:strCache>
                <c:ptCount val="4"/>
                <c:pt idx="0">
                  <c:v>1</c:v>
                </c:pt>
                <c:pt idx="1">
                  <c:v>2</c:v>
                </c:pt>
                <c:pt idx="2">
                  <c:v>3 až 9</c:v>
                </c:pt>
                <c:pt idx="3">
                  <c:v>10 a více</c:v>
                </c:pt>
              </c:strCache>
            </c:strRef>
          </c:cat>
          <c:val>
            <c:numRef>
              <c:f>Graf1AC!$M$7:$P$7</c:f>
              <c:numCache>
                <c:formatCode>0</c:formatCode>
                <c:ptCount val="4"/>
                <c:pt idx="0">
                  <c:v>0</c:v>
                </c:pt>
                <c:pt idx="1">
                  <c:v>0</c:v>
                </c:pt>
                <c:pt idx="2">
                  <c:v>78866.2</c:v>
                </c:pt>
                <c:pt idx="3">
                  <c:v>78866.2</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Graf12!$I$8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Graf12!$J$8:$M$8</c:f>
              <c:numCache>
                <c:formatCode>General</c:formatCode>
                <c:ptCount val="4"/>
                <c:pt idx="0">
                  <c:v>13</c:v>
                </c:pt>
                <c:pt idx="1">
                  <c:v>54</c:v>
                </c:pt>
                <c:pt idx="2">
                  <c:v>3</c:v>
                </c:pt>
                <c:pt idx="3">
                  <c:v>69</c:v>
                </c:pt>
              </c:numCache>
            </c:numRef>
          </c:val>
        </c:ser>
        <c:firstSliceAng val="0"/>
      </c:pieChart>
    </c:plotArea>
    <c:legend>
      <c:legendPos val="r"/>
      <c:layout>
        <c:manualLayout>
          <c:xMode val="edge"/>
          <c:yMode val="edge"/>
          <c:x val="0.6766453594500782"/>
          <c:y val="0.20881171523295636"/>
          <c:w val="0.3008264139959777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1761061420720469"/>
          <c:y val="2.6435353851261931E-2"/>
        </c:manualLayout>
      </c:layout>
    </c:title>
    <c:plotArea>
      <c:layout>
        <c:manualLayout>
          <c:layoutTarget val="inner"/>
          <c:xMode val="edge"/>
          <c:yMode val="edge"/>
          <c:x val="0.12198727586236187"/>
          <c:y val="0.15012836618175079"/>
          <c:w val="0.60596103213659036"/>
          <c:h val="0.76632487466304522"/>
        </c:manualLayout>
      </c:layout>
      <c:barChart>
        <c:barDir val="col"/>
        <c:grouping val="percentStacked"/>
        <c:ser>
          <c:idx val="0"/>
          <c:order val="0"/>
          <c:tx>
            <c:strRef>
              <c:f>Graf12!$M$3</c:f>
              <c:strCache>
                <c:ptCount val="1"/>
                <c:pt idx="0">
                  <c:v>počet rozhodnutí o odvolání, jímž bylo rozhodnutí potvrzeno</c:v>
                </c:pt>
              </c:strCache>
            </c:strRef>
          </c:tx>
          <c:spPr>
            <a:solidFill>
              <a:srgbClr val="FFFF66"/>
            </a:solidFill>
          </c:spPr>
          <c:dLbls>
            <c:showVal val="1"/>
          </c:dLbls>
          <c:cat>
            <c:strRef>
              <c:f>Graf12!$I$4:$I$8</c:f>
              <c:strCache>
                <c:ptCount val="5"/>
                <c:pt idx="0">
                  <c:v>Obce III. typu</c:v>
                </c:pt>
                <c:pt idx="1">
                  <c:v>ÚČSM</c:v>
                </c:pt>
                <c:pt idx="2">
                  <c:v>KÚ</c:v>
                </c:pt>
                <c:pt idx="3">
                  <c:v>MD, ÚCL, DÚ</c:v>
                </c:pt>
                <c:pt idx="4">
                  <c:v>ČR</c:v>
                </c:pt>
              </c:strCache>
            </c:strRef>
          </c:cat>
          <c:val>
            <c:numRef>
              <c:f>Graf12!$M$4:$M$8</c:f>
              <c:numCache>
                <c:formatCode>General</c:formatCode>
                <c:ptCount val="5"/>
                <c:pt idx="0">
                  <c:v>42</c:v>
                </c:pt>
                <c:pt idx="1">
                  <c:v>19</c:v>
                </c:pt>
                <c:pt idx="2">
                  <c:v>5</c:v>
                </c:pt>
                <c:pt idx="3">
                  <c:v>3</c:v>
                </c:pt>
                <c:pt idx="4">
                  <c:v>69</c:v>
                </c:pt>
              </c:numCache>
            </c:numRef>
          </c:val>
        </c:ser>
        <c:ser>
          <c:idx val="3"/>
          <c:order val="1"/>
          <c:tx>
            <c:strRef>
              <c:f>Graf12!$L$3</c:f>
              <c:strCache>
                <c:ptCount val="1"/>
                <c:pt idx="0">
                  <c:v>počet rozhodnutí o odvolání, jímž bylo rozhodnutí změněno</c:v>
                </c:pt>
              </c:strCache>
            </c:strRef>
          </c:tx>
          <c:spPr>
            <a:solidFill>
              <a:srgbClr val="FFCC00"/>
            </a:solidFill>
          </c:spPr>
          <c:dLbls>
            <c:dLbl>
              <c:idx val="2"/>
              <c:layout>
                <c:manualLayout>
                  <c:x val="-1.0719533844677352E-4"/>
                  <c:y val="3.3044192314077092E-3"/>
                </c:manualLayout>
              </c:layout>
              <c:showVal val="1"/>
            </c:dLbl>
            <c:showVal val="1"/>
          </c:dLbls>
          <c:cat>
            <c:strRef>
              <c:f>Graf12!$I$4:$I$8</c:f>
              <c:strCache>
                <c:ptCount val="5"/>
                <c:pt idx="0">
                  <c:v>Obce III. typu</c:v>
                </c:pt>
                <c:pt idx="1">
                  <c:v>ÚČSM</c:v>
                </c:pt>
                <c:pt idx="2">
                  <c:v>KÚ</c:v>
                </c:pt>
                <c:pt idx="3">
                  <c:v>MD, ÚCL, DÚ</c:v>
                </c:pt>
                <c:pt idx="4">
                  <c:v>ČR</c:v>
                </c:pt>
              </c:strCache>
            </c:strRef>
          </c:cat>
          <c:val>
            <c:numRef>
              <c:f>Graf12!$L$4:$L$8</c:f>
              <c:numCache>
                <c:formatCode>General</c:formatCode>
                <c:ptCount val="5"/>
                <c:pt idx="0">
                  <c:v>2</c:v>
                </c:pt>
                <c:pt idx="1">
                  <c:v>1</c:v>
                </c:pt>
                <c:pt idx="2">
                  <c:v>0</c:v>
                </c:pt>
                <c:pt idx="3">
                  <c:v>0</c:v>
                </c:pt>
                <c:pt idx="4">
                  <c:v>3</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dLbls>
            <c:showVal val="1"/>
          </c:dLbls>
          <c:cat>
            <c:strRef>
              <c:f>Graf12!$I$4:$I$8</c:f>
              <c:strCache>
                <c:ptCount val="5"/>
                <c:pt idx="0">
                  <c:v>Obce III. typu</c:v>
                </c:pt>
                <c:pt idx="1">
                  <c:v>ÚČSM</c:v>
                </c:pt>
                <c:pt idx="2">
                  <c:v>KÚ</c:v>
                </c:pt>
                <c:pt idx="3">
                  <c:v>MD, ÚCL, DÚ</c:v>
                </c:pt>
                <c:pt idx="4">
                  <c:v>ČR</c:v>
                </c:pt>
              </c:strCache>
            </c:strRef>
          </c:cat>
          <c:val>
            <c:numRef>
              <c:f>Graf12!$K$4:$K$8</c:f>
              <c:numCache>
                <c:formatCode>General</c:formatCode>
                <c:ptCount val="5"/>
                <c:pt idx="0">
                  <c:v>29</c:v>
                </c:pt>
                <c:pt idx="1">
                  <c:v>15</c:v>
                </c:pt>
                <c:pt idx="2">
                  <c:v>3</c:v>
                </c:pt>
                <c:pt idx="3">
                  <c:v>7</c:v>
                </c:pt>
                <c:pt idx="4">
                  <c:v>54</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dLbls>
            <c:dLbl>
              <c:idx val="2"/>
              <c:layout>
                <c:manualLayout>
                  <c:x val="-2.1623418127780154E-3"/>
                  <c:y val="9.9132576942231546E-3"/>
                </c:manualLayout>
              </c:layout>
              <c:showVal val="1"/>
            </c:dLbl>
            <c:showVal val="1"/>
          </c:dLbls>
          <c:cat>
            <c:strRef>
              <c:f>Graf12!$I$4:$I$8</c:f>
              <c:strCache>
                <c:ptCount val="5"/>
                <c:pt idx="0">
                  <c:v>Obce III. typu</c:v>
                </c:pt>
                <c:pt idx="1">
                  <c:v>ÚČSM</c:v>
                </c:pt>
                <c:pt idx="2">
                  <c:v>KÚ</c:v>
                </c:pt>
                <c:pt idx="3">
                  <c:v>MD, ÚCL, DÚ</c:v>
                </c:pt>
                <c:pt idx="4">
                  <c:v>ČR</c:v>
                </c:pt>
              </c:strCache>
            </c:strRef>
          </c:cat>
          <c:val>
            <c:numRef>
              <c:f>Graf12!$J$4:$J$8</c:f>
              <c:numCache>
                <c:formatCode>General</c:formatCode>
                <c:ptCount val="5"/>
                <c:pt idx="0">
                  <c:v>10</c:v>
                </c:pt>
                <c:pt idx="1">
                  <c:v>2</c:v>
                </c:pt>
                <c:pt idx="2">
                  <c:v>0</c:v>
                </c:pt>
                <c:pt idx="3">
                  <c:v>1</c:v>
                </c:pt>
                <c:pt idx="4">
                  <c:v>13</c:v>
                </c:pt>
              </c:numCache>
            </c:numRef>
          </c:val>
        </c:ser>
        <c:gapWidth val="100"/>
        <c:overlap val="100"/>
        <c:axId val="108354560"/>
        <c:axId val="108353024"/>
      </c:barChart>
      <c:valAx>
        <c:axId val="108353024"/>
        <c:scaling>
          <c:orientation val="minMax"/>
        </c:scaling>
        <c:axPos val="l"/>
        <c:majorGridlines/>
        <c:numFmt formatCode="0%" sourceLinked="1"/>
        <c:tickLblPos val="nextTo"/>
        <c:crossAx val="108354560"/>
        <c:crosses val="autoZero"/>
        <c:crossBetween val="between"/>
      </c:valAx>
      <c:catAx>
        <c:axId val="108354560"/>
        <c:scaling>
          <c:orientation val="minMax"/>
        </c:scaling>
        <c:axPos val="b"/>
        <c:tickLblPos val="nextTo"/>
        <c:crossAx val="108353024"/>
        <c:crosses val="autoZero"/>
        <c:auto val="1"/>
        <c:lblAlgn val="ctr"/>
        <c:lblOffset val="100"/>
      </c:catAx>
    </c:plotArea>
    <c:legend>
      <c:legendPos val="r"/>
      <c:layout>
        <c:manualLayout>
          <c:xMode val="edge"/>
          <c:yMode val="edge"/>
          <c:x val="0.72827748144420468"/>
          <c:y val="0.13204708994708994"/>
          <c:w val="0.26510645694619323"/>
          <c:h val="0.83096507936508601"/>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374E-2"/>
          <c:y val="3.6348611545484681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Graf12!$P$4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5</c:v>
                </c:pt>
                <c:pt idx="1">
                  <c:v>40</c:v>
                </c:pt>
                <c:pt idx="2">
                  <c:v>2</c:v>
                </c:pt>
                <c:pt idx="3">
                  <c:v>23</c:v>
                </c:pt>
              </c:numCache>
            </c:numRef>
          </c:val>
        </c:ser>
        <c:firstSliceAng val="0"/>
      </c:pieChart>
    </c:plotArea>
    <c:legend>
      <c:legendPos val="r"/>
      <c:layout>
        <c:manualLayout>
          <c:xMode val="edge"/>
          <c:yMode val="edge"/>
          <c:x val="0.67664535945007853"/>
          <c:y val="0.20881171523295636"/>
          <c:w val="0.300826413995977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8691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Graf12!$P$5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5</c:v>
                </c:pt>
                <c:pt idx="1">
                  <c:v>43</c:v>
                </c:pt>
                <c:pt idx="2">
                  <c:v>8</c:v>
                </c:pt>
                <c:pt idx="3">
                  <c:v>41</c:v>
                </c:pt>
              </c:numCache>
            </c:numRef>
          </c:val>
        </c:ser>
        <c:firstSliceAng val="0"/>
      </c:pieChart>
    </c:plotArea>
    <c:legend>
      <c:legendPos val="r"/>
      <c:layout>
        <c:manualLayout>
          <c:xMode val="edge"/>
          <c:yMode val="edge"/>
          <c:x val="0.67664535945007853"/>
          <c:y val="0.20881171523295636"/>
          <c:w val="0.300826413995977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2013</a:t>
            </a:r>
          </a:p>
        </c:rich>
      </c:tx>
      <c:layout>
        <c:manualLayout>
          <c:xMode val="edge"/>
          <c:yMode val="edge"/>
          <c:x val="9.6883453480139353E-2"/>
          <c:y val="2.6435353851261938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Graf12!$P$6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2</c:v>
                </c:pt>
                <c:pt idx="1">
                  <c:v>5</c:v>
                </c:pt>
                <c:pt idx="2">
                  <c:v>1</c:v>
                </c:pt>
                <c:pt idx="3">
                  <c:v>6</c:v>
                </c:pt>
              </c:numCache>
            </c:numRef>
          </c:val>
        </c:ser>
        <c:firstSliceAng val="0"/>
      </c:pieChart>
    </c:plotArea>
    <c:legend>
      <c:legendPos val="r"/>
      <c:layout>
        <c:manualLayout>
          <c:xMode val="edge"/>
          <c:yMode val="edge"/>
          <c:x val="0.67664535945007853"/>
          <c:y val="0.20881171523295636"/>
          <c:w val="0.300826413995977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MD, ÚCL, DÚ  v roce 2013</a:t>
            </a:r>
          </a:p>
        </c:rich>
      </c:tx>
      <c:layout>
        <c:manualLayout>
          <c:xMode val="edge"/>
          <c:yMode val="edge"/>
          <c:x val="0.10800356682580042"/>
          <c:y val="3.6322069941756283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Graf12!$P$7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0</c:v>
                </c:pt>
                <c:pt idx="1">
                  <c:v>0</c:v>
                </c:pt>
                <c:pt idx="2">
                  <c:v>1</c:v>
                </c:pt>
                <c:pt idx="3">
                  <c:v>2</c:v>
                </c:pt>
              </c:numCache>
            </c:numRef>
          </c:val>
        </c:ser>
        <c:firstSliceAng val="0"/>
      </c:pieChart>
    </c:plotArea>
    <c:legend>
      <c:legendPos val="r"/>
      <c:layout>
        <c:manualLayout>
          <c:xMode val="edge"/>
          <c:yMode val="edge"/>
          <c:x val="0.67664535945007853"/>
          <c:y val="0.20881171523295636"/>
          <c:w val="0.300826413995977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157"/>
          <c:h val="0.72686737414195657"/>
        </c:manualLayout>
      </c:layout>
      <c:pieChart>
        <c:varyColors val="1"/>
        <c:ser>
          <c:idx val="0"/>
          <c:order val="0"/>
          <c:tx>
            <c:strRef>
              <c:f>Graf12!$P$8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Graf12!$Q$8:$T$8</c:f>
              <c:numCache>
                <c:formatCode>General</c:formatCode>
                <c:ptCount val="4"/>
                <c:pt idx="0">
                  <c:v>12</c:v>
                </c:pt>
                <c:pt idx="1">
                  <c:v>88</c:v>
                </c:pt>
                <c:pt idx="2">
                  <c:v>12</c:v>
                </c:pt>
                <c:pt idx="3">
                  <c:v>72</c:v>
                </c:pt>
              </c:numCache>
            </c:numRef>
          </c:val>
        </c:ser>
        <c:firstSliceAng val="0"/>
      </c:pieChart>
    </c:plotArea>
    <c:legend>
      <c:legendPos val="r"/>
      <c:layout>
        <c:manualLayout>
          <c:xMode val="edge"/>
          <c:yMode val="edge"/>
          <c:x val="0.67664535945007853"/>
          <c:y val="0.20881171523295636"/>
          <c:w val="0.30082641399597793"/>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1761061420720469"/>
          <c:y val="2.6435353851261938E-2"/>
        </c:manualLayout>
      </c:layout>
    </c:title>
    <c:plotArea>
      <c:layout>
        <c:manualLayout>
          <c:layoutTarget val="inner"/>
          <c:xMode val="edge"/>
          <c:yMode val="edge"/>
          <c:x val="0.12198727586236187"/>
          <c:y val="0.15012836618175079"/>
          <c:w val="0.60596103213659069"/>
          <c:h val="0.76632487466304544"/>
        </c:manualLayout>
      </c:layout>
      <c:barChart>
        <c:barDir val="col"/>
        <c:grouping val="percentStacked"/>
        <c:ser>
          <c:idx val="0"/>
          <c:order val="0"/>
          <c:tx>
            <c:strRef>
              <c:f>Graf12!$T$3</c:f>
              <c:strCache>
                <c:ptCount val="1"/>
                <c:pt idx="0">
                  <c:v>počet rozhodnutí o odvolání, jímž bylo rozhodnutí potvrzeno</c:v>
                </c:pt>
              </c:strCache>
            </c:strRef>
          </c:tx>
          <c:spPr>
            <a:solidFill>
              <a:srgbClr val="FFFF66"/>
            </a:solidFill>
          </c:spPr>
          <c:dLbls>
            <c:showVal val="1"/>
          </c:dLbls>
          <c:cat>
            <c:strRef>
              <c:f>Graf12!$P$4:$P$8</c:f>
              <c:strCache>
                <c:ptCount val="5"/>
                <c:pt idx="0">
                  <c:v>Obce III. typu</c:v>
                </c:pt>
                <c:pt idx="1">
                  <c:v>ÚČSM</c:v>
                </c:pt>
                <c:pt idx="2">
                  <c:v>KÚ</c:v>
                </c:pt>
                <c:pt idx="3">
                  <c:v>MD, ÚCL, DÚ</c:v>
                </c:pt>
                <c:pt idx="4">
                  <c:v>ČR</c:v>
                </c:pt>
              </c:strCache>
            </c:strRef>
          </c:cat>
          <c:val>
            <c:numRef>
              <c:f>Graf12!$T$4:$T$8</c:f>
              <c:numCache>
                <c:formatCode>General</c:formatCode>
                <c:ptCount val="5"/>
                <c:pt idx="0">
                  <c:v>23</c:v>
                </c:pt>
                <c:pt idx="1">
                  <c:v>41</c:v>
                </c:pt>
                <c:pt idx="2">
                  <c:v>6</c:v>
                </c:pt>
                <c:pt idx="3">
                  <c:v>2</c:v>
                </c:pt>
                <c:pt idx="4">
                  <c:v>72</c:v>
                </c:pt>
              </c:numCache>
            </c:numRef>
          </c:val>
        </c:ser>
        <c:ser>
          <c:idx val="3"/>
          <c:order val="1"/>
          <c:tx>
            <c:strRef>
              <c:f>Graf12!$S$3</c:f>
              <c:strCache>
                <c:ptCount val="1"/>
                <c:pt idx="0">
                  <c:v>počet rozhodnutí o odvolání, jímž bylo rozhodnutí změněno</c:v>
                </c:pt>
              </c:strCache>
            </c:strRef>
          </c:tx>
          <c:spPr>
            <a:solidFill>
              <a:srgbClr val="FFCC00"/>
            </a:solidFill>
          </c:spPr>
          <c:dLbls>
            <c:dLbl>
              <c:idx val="2"/>
              <c:layout>
                <c:manualLayout>
                  <c:x val="-1.0719533844677356E-4"/>
                  <c:y val="3.3044192314077092E-3"/>
                </c:manualLayout>
              </c:layout>
              <c:showVal val="1"/>
            </c:dLbl>
            <c:showVal val="1"/>
          </c:dLbls>
          <c:cat>
            <c:strRef>
              <c:f>Graf12!$P$4:$P$8</c:f>
              <c:strCache>
                <c:ptCount val="5"/>
                <c:pt idx="0">
                  <c:v>Obce III. typu</c:v>
                </c:pt>
                <c:pt idx="1">
                  <c:v>ÚČSM</c:v>
                </c:pt>
                <c:pt idx="2">
                  <c:v>KÚ</c:v>
                </c:pt>
                <c:pt idx="3">
                  <c:v>MD, ÚCL, DÚ</c:v>
                </c:pt>
                <c:pt idx="4">
                  <c:v>ČR</c:v>
                </c:pt>
              </c:strCache>
            </c:strRef>
          </c:cat>
          <c:val>
            <c:numRef>
              <c:f>Graf12!$S$4:$S$8</c:f>
              <c:numCache>
                <c:formatCode>General</c:formatCode>
                <c:ptCount val="5"/>
                <c:pt idx="0">
                  <c:v>2</c:v>
                </c:pt>
                <c:pt idx="1">
                  <c:v>8</c:v>
                </c:pt>
                <c:pt idx="2">
                  <c:v>1</c:v>
                </c:pt>
                <c:pt idx="3">
                  <c:v>1</c:v>
                </c:pt>
                <c:pt idx="4">
                  <c:v>12</c:v>
                </c:pt>
              </c:numCache>
            </c:numRef>
          </c:val>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dLbls>
            <c:showVal val="1"/>
          </c:dLbls>
          <c:cat>
            <c:strRef>
              <c:f>Graf12!$P$4:$P$8</c:f>
              <c:strCache>
                <c:ptCount val="5"/>
                <c:pt idx="0">
                  <c:v>Obce III. typu</c:v>
                </c:pt>
                <c:pt idx="1">
                  <c:v>ÚČSM</c:v>
                </c:pt>
                <c:pt idx="2">
                  <c:v>KÚ</c:v>
                </c:pt>
                <c:pt idx="3">
                  <c:v>MD, ÚCL, DÚ</c:v>
                </c:pt>
                <c:pt idx="4">
                  <c:v>ČR</c:v>
                </c:pt>
              </c:strCache>
            </c:strRef>
          </c:cat>
          <c:val>
            <c:numRef>
              <c:f>Graf12!$R$4:$R$8</c:f>
              <c:numCache>
                <c:formatCode>General</c:formatCode>
                <c:ptCount val="5"/>
                <c:pt idx="0">
                  <c:v>40</c:v>
                </c:pt>
                <c:pt idx="1">
                  <c:v>43</c:v>
                </c:pt>
                <c:pt idx="2">
                  <c:v>5</c:v>
                </c:pt>
                <c:pt idx="3">
                  <c:v>0</c:v>
                </c:pt>
                <c:pt idx="4">
                  <c:v>88</c:v>
                </c:pt>
              </c:numCache>
            </c:numRef>
          </c:val>
        </c:ser>
        <c:ser>
          <c:idx val="1"/>
          <c:order val="3"/>
          <c:tx>
            <c:strRef>
              <c:f>Graf12!$Q$3</c:f>
              <c:strCache>
                <c:ptCount val="1"/>
                <c:pt idx="0">
                  <c:v>počet rozhodnutí o odvolání, jímž bylo rozhodnutí zrušeno a řízení zastaveno</c:v>
                </c:pt>
              </c:strCache>
            </c:strRef>
          </c:tx>
          <c:spPr>
            <a:solidFill>
              <a:srgbClr val="CC3300"/>
            </a:solidFill>
          </c:spPr>
          <c:dLbls>
            <c:dLbl>
              <c:idx val="2"/>
              <c:layout>
                <c:manualLayout>
                  <c:x val="-2.1623418127780158E-3"/>
                  <c:y val="9.9132576942231546E-3"/>
                </c:manualLayout>
              </c:layout>
              <c:showVal val="1"/>
            </c:dLbl>
            <c:showVal val="1"/>
          </c:dLbls>
          <c:cat>
            <c:strRef>
              <c:f>Graf12!$P$4:$P$8</c:f>
              <c:strCache>
                <c:ptCount val="5"/>
                <c:pt idx="0">
                  <c:v>Obce III. typu</c:v>
                </c:pt>
                <c:pt idx="1">
                  <c:v>ÚČSM</c:v>
                </c:pt>
                <c:pt idx="2">
                  <c:v>KÚ</c:v>
                </c:pt>
                <c:pt idx="3">
                  <c:v>MD, ÚCL, DÚ</c:v>
                </c:pt>
                <c:pt idx="4">
                  <c:v>ČR</c:v>
                </c:pt>
              </c:strCache>
            </c:strRef>
          </c:cat>
          <c:val>
            <c:numRef>
              <c:f>Graf12!$Q$4:$Q$8</c:f>
              <c:numCache>
                <c:formatCode>General</c:formatCode>
                <c:ptCount val="5"/>
                <c:pt idx="0">
                  <c:v>5</c:v>
                </c:pt>
                <c:pt idx="1">
                  <c:v>5</c:v>
                </c:pt>
                <c:pt idx="2">
                  <c:v>2</c:v>
                </c:pt>
                <c:pt idx="3">
                  <c:v>0</c:v>
                </c:pt>
                <c:pt idx="4">
                  <c:v>12</c:v>
                </c:pt>
              </c:numCache>
            </c:numRef>
          </c:val>
        </c:ser>
        <c:gapWidth val="100"/>
        <c:overlap val="100"/>
        <c:axId val="108628224"/>
        <c:axId val="108626688"/>
      </c:barChart>
      <c:valAx>
        <c:axId val="108626688"/>
        <c:scaling>
          <c:orientation val="minMax"/>
        </c:scaling>
        <c:axPos val="l"/>
        <c:majorGridlines/>
        <c:numFmt formatCode="0%" sourceLinked="1"/>
        <c:tickLblPos val="nextTo"/>
        <c:crossAx val="108628224"/>
        <c:crosses val="autoZero"/>
        <c:crossBetween val="between"/>
      </c:valAx>
      <c:catAx>
        <c:axId val="108628224"/>
        <c:scaling>
          <c:orientation val="minMax"/>
        </c:scaling>
        <c:axPos val="b"/>
        <c:tickLblPos val="nextTo"/>
        <c:crossAx val="108626688"/>
        <c:crosses val="autoZero"/>
        <c:auto val="1"/>
        <c:lblAlgn val="ctr"/>
        <c:lblOffset val="100"/>
      </c:catAx>
    </c:plotArea>
    <c:legend>
      <c:legendPos val="r"/>
      <c:layout>
        <c:manualLayout>
          <c:xMode val="edge"/>
          <c:yMode val="edge"/>
          <c:x val="0.72827748144420468"/>
          <c:y val="0.13204708994708994"/>
          <c:w val="0.26510645694619323"/>
          <c:h val="0.83096507936508612"/>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podle personální obsazenosti</a:t>
            </a:r>
          </a:p>
          <a:p>
            <a:pPr>
              <a:defRPr/>
            </a:pPr>
            <a:r>
              <a:rPr sz="1300"/>
              <a:t>v ČR k 31.12.2013</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Graf1B!$B$18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Graf1B!$C$18:$F$18</c:f>
              <c:numCache>
                <c:formatCode>General</c:formatCode>
                <c:ptCount val="4"/>
                <c:pt idx="0">
                  <c:v>103</c:v>
                </c:pt>
                <c:pt idx="1">
                  <c:v>90</c:v>
                </c:pt>
                <c:pt idx="2">
                  <c:v>58</c:v>
                </c:pt>
                <c:pt idx="3">
                  <c:v>6</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Počty stavebních úřadů podle personální obsazenosti</a:t>
            </a:r>
          </a:p>
          <a:p>
            <a:pPr>
              <a:defRPr/>
            </a:pPr>
            <a:r>
              <a:rPr sz="1300"/>
              <a:t>v Hlavním městě Praze k 31.12.2013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Graf1B!$B$4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Graf1B!$C$4:$F$4</c:f>
              <c:numCache>
                <c:formatCode>General</c:formatCode>
                <c:ptCount val="4"/>
                <c:pt idx="0">
                  <c:v>4</c:v>
                </c:pt>
                <c:pt idx="1">
                  <c:v>4</c:v>
                </c:pt>
                <c:pt idx="2">
                  <c:v>4</c:v>
                </c:pt>
                <c:pt idx="3">
                  <c:v>4</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31.12.2013</a:t>
            </a:r>
            <a:endParaRPr sz="1300">
              <a:effectLst/>
              <a:latin typeface="+mn-lt"/>
            </a:endParaRPr>
          </a:p>
        </c:rich>
      </c:tx>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Graf1B!$B$5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Graf1B!$C$5:$F$5</c:f>
              <c:numCache>
                <c:formatCode>General</c:formatCode>
                <c:ptCount val="4"/>
                <c:pt idx="0">
                  <c:v>7</c:v>
                </c:pt>
                <c:pt idx="1">
                  <c:v>11</c:v>
                </c:pt>
                <c:pt idx="2">
                  <c:v>7</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31.12.2013</a:t>
            </a:r>
            <a:endParaRPr sz="1300">
              <a:effectLst/>
              <a:latin typeface="+mn-lt"/>
            </a:endParaRPr>
          </a:p>
        </c:rich>
      </c:tx>
      <c:layout>
        <c:manualLayout>
          <c:xMode val="edge"/>
          <c:yMode val="edge"/>
          <c:x val="0.11792880258899677"/>
          <c:y val="1.9826515388446424E-2"/>
        </c:manualLayout>
      </c:layout>
    </c:title>
    <c:plotArea>
      <c:layout>
        <c:manualLayout>
          <c:layoutTarget val="inner"/>
          <c:xMode val="edge"/>
          <c:yMode val="edge"/>
          <c:x val="0.12198727586236187"/>
          <c:y val="0.21602107334821968"/>
          <c:w val="0.47458094437225129"/>
          <c:h val="0.72686737414195657"/>
        </c:manualLayout>
      </c:layout>
      <c:pieChart>
        <c:varyColors val="1"/>
        <c:ser>
          <c:idx val="0"/>
          <c:order val="0"/>
          <c:tx>
            <c:strRef>
              <c:f>Graf1B!$B$6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Graf1B!$C$6:$F$6</c:f>
              <c:numCache>
                <c:formatCode>General</c:formatCode>
                <c:ptCount val="4"/>
                <c:pt idx="0">
                  <c:v>7</c:v>
                </c:pt>
                <c:pt idx="1">
                  <c:v>4</c:v>
                </c:pt>
                <c:pt idx="2">
                  <c:v>3</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Graf1B!$B$7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Graf1B!$C$7:$F$7</c:f>
              <c:numCache>
                <c:formatCode>General</c:formatCode>
                <c:ptCount val="4"/>
                <c:pt idx="0">
                  <c:v>8</c:v>
                </c:pt>
                <c:pt idx="1">
                  <c:v>8</c:v>
                </c:pt>
                <c:pt idx="2">
                  <c:v>7</c:v>
                </c:pt>
                <c:pt idx="3">
                  <c:v>1</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dle personální obsazenosti stavebních úřadů územně členěných statutárních měst k 31.12.2013</a:t>
            </a:r>
            <a:endParaRPr sz="1300">
              <a:effectLst/>
              <a:latin typeface="+mn-lt"/>
            </a:endParaRPr>
          </a:p>
        </c:rich>
      </c:tx>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Graf1AC!$B$5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Graf1AC!$C$5:$F$5</c:f>
              <c:numCache>
                <c:formatCode>General</c:formatCode>
                <c:ptCount val="4"/>
                <c:pt idx="0">
                  <c:v>32</c:v>
                </c:pt>
                <c:pt idx="1">
                  <c:v>14</c:v>
                </c:pt>
                <c:pt idx="2">
                  <c:v>13</c:v>
                </c:pt>
                <c:pt idx="3">
                  <c:v>5</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podle personální obsazenosti</a:t>
            </a:r>
          </a:p>
          <a:p>
            <a:pPr>
              <a:defRPr/>
            </a:pPr>
            <a:r>
              <a:rPr lang="en-US" sz="1300"/>
              <a:t>v ČR k 31.12.2013</a:t>
            </a:r>
          </a:p>
        </c:rich>
      </c:tx>
      <c:layout>
        <c:manualLayout>
          <c:xMode val="edge"/>
          <c:yMode val="edge"/>
          <c:x val="0.11761061420720469"/>
          <c:y val="2.643535385126192E-2"/>
        </c:manualLayout>
      </c:layout>
    </c:title>
    <c:plotArea>
      <c:layout>
        <c:manualLayout>
          <c:layoutTarget val="inner"/>
          <c:xMode val="edge"/>
          <c:yMode val="edge"/>
          <c:x val="7.6679832496666045E-2"/>
          <c:y val="0.18355476190476192"/>
          <c:w val="0.68601568007882563"/>
          <c:h val="0.58134735449734809"/>
        </c:manualLayout>
      </c:layout>
      <c:barChart>
        <c:barDir val="col"/>
        <c:grouping val="percentStacked"/>
        <c:ser>
          <c:idx val="3"/>
          <c:order val="0"/>
          <c:tx>
            <c:strRef>
              <c:f>Graf1B!$F$3</c:f>
              <c:strCache>
                <c:ptCount val="1"/>
                <c:pt idx="0">
                  <c:v>10 a více</c:v>
                </c:pt>
              </c:strCache>
            </c:strRef>
          </c:tx>
          <c:spPr>
            <a:solidFill>
              <a:srgbClr val="FFFF66"/>
            </a:solidFill>
          </c:spPr>
          <c:dLbls>
            <c:dLbl>
              <c:idx val="2"/>
              <c:layout>
                <c:manualLayout>
                  <c:x val="-1.0719533844677349E-4"/>
                  <c:y val="3.3044192314077092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4</c:v>
                </c:pt>
                <c:pt idx="1">
                  <c:v>0</c:v>
                </c:pt>
                <c:pt idx="2">
                  <c:v>0</c:v>
                </c:pt>
                <c:pt idx="3">
                  <c:v>1</c:v>
                </c:pt>
                <c:pt idx="4">
                  <c:v>0</c:v>
                </c:pt>
                <c:pt idx="5">
                  <c:v>0</c:v>
                </c:pt>
                <c:pt idx="6">
                  <c:v>0</c:v>
                </c:pt>
                <c:pt idx="7">
                  <c:v>0</c:v>
                </c:pt>
                <c:pt idx="8">
                  <c:v>0</c:v>
                </c:pt>
                <c:pt idx="9">
                  <c:v>0</c:v>
                </c:pt>
                <c:pt idx="10">
                  <c:v>0</c:v>
                </c:pt>
                <c:pt idx="11">
                  <c:v>0</c:v>
                </c:pt>
                <c:pt idx="12">
                  <c:v>1</c:v>
                </c:pt>
                <c:pt idx="13">
                  <c:v>0</c:v>
                </c:pt>
                <c:pt idx="14">
                  <c:v>6</c:v>
                </c:pt>
              </c:numCache>
            </c:numRef>
          </c:val>
        </c:ser>
        <c:ser>
          <c:idx val="2"/>
          <c:order val="1"/>
          <c:tx>
            <c:strRef>
              <c:f>Graf1B!$E$3</c:f>
              <c:strCache>
                <c:ptCount val="1"/>
                <c:pt idx="0">
                  <c:v>3 až 9</c:v>
                </c:pt>
              </c:strCache>
            </c:strRef>
          </c:tx>
          <c:spPr>
            <a:solidFill>
              <a:srgbClr val="FFCC00"/>
            </a:solidFill>
          </c:spPr>
          <c:dLbls>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4</c:v>
                </c:pt>
                <c:pt idx="1">
                  <c:v>7</c:v>
                </c:pt>
                <c:pt idx="2">
                  <c:v>3</c:v>
                </c:pt>
                <c:pt idx="3">
                  <c:v>7</c:v>
                </c:pt>
                <c:pt idx="4">
                  <c:v>1</c:v>
                </c:pt>
                <c:pt idx="5">
                  <c:v>3</c:v>
                </c:pt>
                <c:pt idx="6">
                  <c:v>3</c:v>
                </c:pt>
                <c:pt idx="7">
                  <c:v>3</c:v>
                </c:pt>
                <c:pt idx="8">
                  <c:v>2</c:v>
                </c:pt>
                <c:pt idx="9">
                  <c:v>5</c:v>
                </c:pt>
                <c:pt idx="10">
                  <c:v>10</c:v>
                </c:pt>
                <c:pt idx="11">
                  <c:v>4</c:v>
                </c:pt>
                <c:pt idx="12">
                  <c:v>5</c:v>
                </c:pt>
                <c:pt idx="13">
                  <c:v>1</c:v>
                </c:pt>
                <c:pt idx="14">
                  <c:v>58</c:v>
                </c:pt>
              </c:numCache>
            </c:numRef>
          </c:val>
        </c:ser>
        <c:ser>
          <c:idx val="1"/>
          <c:order val="2"/>
          <c:tx>
            <c:strRef>
              <c:f>Graf1B!$D$3</c:f>
              <c:strCache>
                <c:ptCount val="1"/>
                <c:pt idx="0">
                  <c:v>2</c:v>
                </c:pt>
              </c:strCache>
            </c:strRef>
          </c:tx>
          <c:spPr>
            <a:solidFill>
              <a:srgbClr val="FF9900"/>
            </a:solidFill>
          </c:spPr>
          <c:dLbls>
            <c:dLbl>
              <c:idx val="2"/>
              <c:layout>
                <c:manualLayout>
                  <c:x val="-2.1623418127780149E-3"/>
                  <c:y val="9.9132576942231546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4</c:v>
                </c:pt>
                <c:pt idx="1">
                  <c:v>11</c:v>
                </c:pt>
                <c:pt idx="2">
                  <c:v>4</c:v>
                </c:pt>
                <c:pt idx="3">
                  <c:v>8</c:v>
                </c:pt>
                <c:pt idx="4">
                  <c:v>1</c:v>
                </c:pt>
                <c:pt idx="5">
                  <c:v>7</c:v>
                </c:pt>
                <c:pt idx="6">
                  <c:v>4</c:v>
                </c:pt>
                <c:pt idx="7">
                  <c:v>3</c:v>
                </c:pt>
                <c:pt idx="8">
                  <c:v>9</c:v>
                </c:pt>
                <c:pt idx="9">
                  <c:v>2</c:v>
                </c:pt>
                <c:pt idx="10">
                  <c:v>10</c:v>
                </c:pt>
                <c:pt idx="11">
                  <c:v>5</c:v>
                </c:pt>
                <c:pt idx="12">
                  <c:v>16</c:v>
                </c:pt>
                <c:pt idx="13">
                  <c:v>6</c:v>
                </c:pt>
                <c:pt idx="14">
                  <c:v>90</c:v>
                </c:pt>
              </c:numCache>
            </c:numRef>
          </c:val>
        </c:ser>
        <c:ser>
          <c:idx val="0"/>
          <c:order val="3"/>
          <c:tx>
            <c:strRef>
              <c:f>Graf1B!$C$3</c:f>
              <c:strCache>
                <c:ptCount val="1"/>
                <c:pt idx="0">
                  <c:v>1</c:v>
                </c:pt>
              </c:strCache>
            </c:strRef>
          </c:tx>
          <c:spPr>
            <a:solidFill>
              <a:srgbClr val="CC3300"/>
            </a:solidFill>
          </c:spPr>
          <c:dLbls>
            <c:dLbl>
              <c:idx val="2"/>
              <c:layout>
                <c:manualLayout>
                  <c:x val="1.2974050876667861E-2"/>
                  <c:y val="-6.6088384628153994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4</c:v>
                </c:pt>
                <c:pt idx="1">
                  <c:v>7</c:v>
                </c:pt>
                <c:pt idx="2">
                  <c:v>7</c:v>
                </c:pt>
                <c:pt idx="3">
                  <c:v>8</c:v>
                </c:pt>
                <c:pt idx="4">
                  <c:v>4</c:v>
                </c:pt>
                <c:pt idx="5">
                  <c:v>5</c:v>
                </c:pt>
                <c:pt idx="6">
                  <c:v>3</c:v>
                </c:pt>
                <c:pt idx="7">
                  <c:v>8</c:v>
                </c:pt>
                <c:pt idx="8">
                  <c:v>2</c:v>
                </c:pt>
                <c:pt idx="9">
                  <c:v>7</c:v>
                </c:pt>
                <c:pt idx="10">
                  <c:v>20</c:v>
                </c:pt>
                <c:pt idx="11">
                  <c:v>3</c:v>
                </c:pt>
                <c:pt idx="12">
                  <c:v>19</c:v>
                </c:pt>
                <c:pt idx="13">
                  <c:v>6</c:v>
                </c:pt>
                <c:pt idx="14">
                  <c:v>103</c:v>
                </c:pt>
              </c:numCache>
            </c:numRef>
          </c:val>
        </c:ser>
        <c:gapWidth val="100"/>
        <c:overlap val="100"/>
        <c:axId val="97785728"/>
        <c:axId val="97784192"/>
      </c:barChart>
      <c:valAx>
        <c:axId val="97784192"/>
        <c:scaling>
          <c:orientation val="minMax"/>
        </c:scaling>
        <c:axPos val="l"/>
        <c:majorGridlines/>
        <c:numFmt formatCode="0%" sourceLinked="1"/>
        <c:tickLblPos val="nextTo"/>
        <c:crossAx val="97785728"/>
        <c:crosses val="autoZero"/>
        <c:crossBetween val="between"/>
      </c:valAx>
      <c:catAx>
        <c:axId val="97785728"/>
        <c:scaling>
          <c:orientation val="minMax"/>
        </c:scaling>
        <c:axPos val="b"/>
        <c:tickLblPos val="nextTo"/>
        <c:crossAx val="97784192"/>
        <c:crosses val="autoZero"/>
        <c:auto val="1"/>
        <c:lblAlgn val="ctr"/>
        <c:lblOffset val="100"/>
      </c:catAx>
    </c:plotArea>
    <c:legend>
      <c:legendPos val="r"/>
      <c:layout>
        <c:manualLayout>
          <c:xMode val="edge"/>
          <c:yMode val="edge"/>
          <c:x val="0.7832802453091422"/>
          <c:y val="0.67271913113029058"/>
          <c:w val="0.11315988414069585"/>
          <c:h val="0.2399059819015162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Graf1B!$M$18:$P$18</c:f>
              <c:numCache>
                <c:formatCode>0</c:formatCode>
                <c:ptCount val="4"/>
                <c:pt idx="0">
                  <c:v>23975.309999999998</c:v>
                </c:pt>
                <c:pt idx="1">
                  <c:v>28820.619999999995</c:v>
                </c:pt>
                <c:pt idx="2">
                  <c:v>21704.440000000006</c:v>
                </c:pt>
                <c:pt idx="3">
                  <c:v>216.56</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Hlavním městě Praze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Graf1B!$M$4:$P$4</c:f>
              <c:numCache>
                <c:formatCode>0</c:formatCode>
                <c:ptCount val="4"/>
                <c:pt idx="0">
                  <c:v>94.15</c:v>
                </c:pt>
                <c:pt idx="1">
                  <c:v>51</c:v>
                </c:pt>
                <c:pt idx="2">
                  <c:v>92.3</c:v>
                </c:pt>
                <c:pt idx="3">
                  <c:v>93.5</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ve Středočeském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Graf1B!$M$5:$P$5</c:f>
              <c:numCache>
                <c:formatCode>0</c:formatCode>
                <c:ptCount val="4"/>
                <c:pt idx="0">
                  <c:v>2927.5699999999997</c:v>
                </c:pt>
                <c:pt idx="1">
                  <c:v>4649.38</c:v>
                </c:pt>
                <c:pt idx="2">
                  <c:v>3090.16</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v Jihočeském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Graf1B!$M$6:$P$6</c:f>
              <c:numCache>
                <c:formatCode>0</c:formatCode>
                <c:ptCount val="4"/>
                <c:pt idx="0">
                  <c:v>3111.2200000000003</c:v>
                </c:pt>
                <c:pt idx="1">
                  <c:v>2693.6200000000003</c:v>
                </c:pt>
                <c:pt idx="2">
                  <c:v>2317.94</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Plzeňském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Graf1B!$M$7:$P$7</c:f>
              <c:numCache>
                <c:formatCode>0</c:formatCode>
                <c:ptCount val="4"/>
                <c:pt idx="0">
                  <c:v>2621.2999999999997</c:v>
                </c:pt>
                <c:pt idx="1">
                  <c:v>2258.7300000000005</c:v>
                </c:pt>
                <c:pt idx="2">
                  <c:v>2775.99</c:v>
                </c:pt>
                <c:pt idx="3">
                  <c:v>34.869999999999997</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64070823671314237"/>
          <c:h val="0.58477734719142549"/>
        </c:manualLayout>
      </c:layout>
      <c:barChart>
        <c:barDir val="col"/>
        <c:grouping val="percentStacked"/>
        <c:ser>
          <c:idx val="0"/>
          <c:order val="0"/>
          <c:tx>
            <c:strRef>
              <c:f>Graf1B!$P$3</c:f>
              <c:strCache>
                <c:ptCount val="1"/>
                <c:pt idx="0">
                  <c:v>10 a více</c:v>
                </c:pt>
              </c:strCache>
            </c:strRef>
          </c:tx>
          <c:spPr>
            <a:solidFill>
              <a:srgbClr val="FFFF66"/>
            </a:solidFill>
          </c:spPr>
          <c:dLbls>
            <c:dLbl>
              <c:idx val="0"/>
              <c:layout>
                <c:manualLayout>
                  <c:x val="0"/>
                  <c:y val="-1.9826515388446424E-2"/>
                </c:manualLayout>
              </c:layout>
              <c:showVal val="1"/>
            </c:dLbl>
            <c:dLbl>
              <c:idx val="2"/>
              <c:layout>
                <c:manualLayout>
                  <c:x val="1.2974050876667861E-2"/>
                  <c:y val="-6.6088384628153994E-3"/>
                </c:manualLayout>
              </c:layout>
              <c:showVal val="1"/>
            </c:dLbl>
            <c:dLbl>
              <c:idx val="3"/>
              <c:layout>
                <c:manualLayout>
                  <c:x val="0"/>
                  <c:y val="-9.9132576942231546E-3"/>
                </c:manualLayout>
              </c:layout>
              <c:showVal val="1"/>
            </c:dLbl>
            <c:dLbl>
              <c:idx val="11"/>
              <c:layout>
                <c:manualLayout>
                  <c:x val="-7.9315876026621145E-17"/>
                  <c:y val="3.3044192314077092E-3"/>
                </c:manualLayout>
              </c:layout>
              <c:showVal val="1"/>
            </c:dLbl>
            <c:dLbl>
              <c:idx val="12"/>
              <c:layout>
                <c:manualLayout>
                  <c:x val="7.9315876026621145E-17"/>
                  <c:y val="-1.9826515388446424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93.5</c:v>
                </c:pt>
                <c:pt idx="1">
                  <c:v>0</c:v>
                </c:pt>
                <c:pt idx="2">
                  <c:v>0</c:v>
                </c:pt>
                <c:pt idx="3">
                  <c:v>34.869999999999997</c:v>
                </c:pt>
                <c:pt idx="4">
                  <c:v>0</c:v>
                </c:pt>
                <c:pt idx="5">
                  <c:v>0</c:v>
                </c:pt>
                <c:pt idx="6">
                  <c:v>0</c:v>
                </c:pt>
                <c:pt idx="7">
                  <c:v>0</c:v>
                </c:pt>
                <c:pt idx="8">
                  <c:v>0</c:v>
                </c:pt>
                <c:pt idx="9">
                  <c:v>0</c:v>
                </c:pt>
                <c:pt idx="10">
                  <c:v>0</c:v>
                </c:pt>
                <c:pt idx="11">
                  <c:v>0</c:v>
                </c:pt>
                <c:pt idx="12">
                  <c:v>88.19</c:v>
                </c:pt>
                <c:pt idx="13">
                  <c:v>0</c:v>
                </c:pt>
                <c:pt idx="14">
                  <c:v>216.56</c:v>
                </c:pt>
              </c:numCache>
            </c:numRef>
          </c:val>
        </c:ser>
        <c:ser>
          <c:idx val="1"/>
          <c:order val="1"/>
          <c:tx>
            <c:strRef>
              <c:f>Graf1B!$O$3</c:f>
              <c:strCache>
                <c:ptCount val="1"/>
                <c:pt idx="0">
                  <c:v>3 až 9</c:v>
                </c:pt>
              </c:strCache>
            </c:strRef>
          </c:tx>
          <c:spPr>
            <a:solidFill>
              <a:srgbClr val="FFCC00"/>
            </a:solidFill>
          </c:spPr>
          <c:dLbls>
            <c:dLbl>
              <c:idx val="0"/>
              <c:layout>
                <c:manualLayout>
                  <c:x val="0"/>
                  <c:y val="1.6522096157038493E-2"/>
                </c:manualLayout>
              </c:layout>
              <c:showVal val="1"/>
            </c:dLbl>
            <c:dLbl>
              <c:idx val="2"/>
              <c:layout>
                <c:manualLayout>
                  <c:x val="-4.3255188408324666E-3"/>
                  <c:y val="-5.2870707702523112E-2"/>
                </c:manualLayout>
              </c:layout>
              <c:showVal val="1"/>
            </c:dLbl>
            <c:dLbl>
              <c:idx val="9"/>
              <c:layout>
                <c:manualLayout>
                  <c:x val="0"/>
                  <c:y val="-6.6088384628153404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92.3</c:v>
                </c:pt>
                <c:pt idx="1">
                  <c:v>3090.16</c:v>
                </c:pt>
                <c:pt idx="2">
                  <c:v>2317.94</c:v>
                </c:pt>
                <c:pt idx="3">
                  <c:v>2775.99</c:v>
                </c:pt>
                <c:pt idx="4">
                  <c:v>496.87</c:v>
                </c:pt>
                <c:pt idx="5">
                  <c:v>1127.3400000000001</c:v>
                </c:pt>
                <c:pt idx="6">
                  <c:v>590.32999999999993</c:v>
                </c:pt>
                <c:pt idx="7">
                  <c:v>1333.9699999999998</c:v>
                </c:pt>
                <c:pt idx="8">
                  <c:v>681.96</c:v>
                </c:pt>
                <c:pt idx="9">
                  <c:v>2601.1000000000004</c:v>
                </c:pt>
                <c:pt idx="10">
                  <c:v>2706.6599999999994</c:v>
                </c:pt>
                <c:pt idx="11">
                  <c:v>2357.63</c:v>
                </c:pt>
                <c:pt idx="12">
                  <c:v>1181.8200000000002</c:v>
                </c:pt>
                <c:pt idx="13">
                  <c:v>350.37</c:v>
                </c:pt>
                <c:pt idx="14">
                  <c:v>21704.440000000006</c:v>
                </c:pt>
              </c:numCache>
            </c:numRef>
          </c:val>
        </c:ser>
        <c:ser>
          <c:idx val="2"/>
          <c:order val="2"/>
          <c:tx>
            <c:strRef>
              <c:f>Graf1B!$N$3</c:f>
              <c:strCache>
                <c:ptCount val="1"/>
                <c:pt idx="0">
                  <c:v>2</c:v>
                </c:pt>
              </c:strCache>
            </c:strRef>
          </c:tx>
          <c:spPr>
            <a:solidFill>
              <a:srgbClr val="FF9900"/>
            </a:solidFill>
          </c:spPr>
          <c:dLbls>
            <c:dLbl>
              <c:idx val="2"/>
              <c:layout>
                <c:manualLayout>
                  <c:x val="0"/>
                  <c:y val="1.9826515388446424E-2"/>
                </c:manualLayout>
              </c:layout>
              <c:showVal val="1"/>
            </c:dLbl>
            <c:dLbl>
              <c:idx val="13"/>
              <c:layout>
                <c:manualLayout>
                  <c:x val="0"/>
                  <c:y val="1.3217676925630794E-2"/>
                </c:manualLayout>
              </c:layout>
              <c:showVal val="1"/>
            </c:dLbl>
            <c:dLbl>
              <c:idx val="14"/>
              <c:layout>
                <c:manualLayout>
                  <c:x val="0"/>
                  <c:y val="-3.3044192314077092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51</c:v>
                </c:pt>
                <c:pt idx="1">
                  <c:v>4649.38</c:v>
                </c:pt>
                <c:pt idx="2">
                  <c:v>2693.6200000000003</c:v>
                </c:pt>
                <c:pt idx="3">
                  <c:v>2258.7300000000005</c:v>
                </c:pt>
                <c:pt idx="4">
                  <c:v>318.11</c:v>
                </c:pt>
                <c:pt idx="5">
                  <c:v>2432.37</c:v>
                </c:pt>
                <c:pt idx="6">
                  <c:v>1730.1000000000001</c:v>
                </c:pt>
                <c:pt idx="7">
                  <c:v>989.7</c:v>
                </c:pt>
                <c:pt idx="8">
                  <c:v>2998.99</c:v>
                </c:pt>
                <c:pt idx="9">
                  <c:v>1665.0700000000002</c:v>
                </c:pt>
                <c:pt idx="10">
                  <c:v>1776.53</c:v>
                </c:pt>
                <c:pt idx="11">
                  <c:v>1822.07</c:v>
                </c:pt>
                <c:pt idx="12">
                  <c:v>2897.45</c:v>
                </c:pt>
                <c:pt idx="13">
                  <c:v>2537.5</c:v>
                </c:pt>
                <c:pt idx="14">
                  <c:v>28820.619999999995</c:v>
                </c:pt>
              </c:numCache>
            </c:numRef>
          </c:val>
        </c:ser>
        <c:ser>
          <c:idx val="3"/>
          <c:order val="3"/>
          <c:tx>
            <c:strRef>
              <c:f>Graf1B!$M$3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94.15</c:v>
                </c:pt>
                <c:pt idx="1">
                  <c:v>2927.5699999999997</c:v>
                </c:pt>
                <c:pt idx="2">
                  <c:v>3111.2200000000003</c:v>
                </c:pt>
                <c:pt idx="3">
                  <c:v>2621.2999999999997</c:v>
                </c:pt>
                <c:pt idx="4">
                  <c:v>2093.92</c:v>
                </c:pt>
                <c:pt idx="5">
                  <c:v>1651.27</c:v>
                </c:pt>
                <c:pt idx="6">
                  <c:v>843.05</c:v>
                </c:pt>
                <c:pt idx="7">
                  <c:v>2211.66</c:v>
                </c:pt>
                <c:pt idx="8">
                  <c:v>488.78999999999996</c:v>
                </c:pt>
                <c:pt idx="9">
                  <c:v>2200.52</c:v>
                </c:pt>
                <c:pt idx="10">
                  <c:v>2357.3100000000009</c:v>
                </c:pt>
                <c:pt idx="11">
                  <c:v>839.50999999999988</c:v>
                </c:pt>
                <c:pt idx="12">
                  <c:v>1459.9000000000003</c:v>
                </c:pt>
                <c:pt idx="13">
                  <c:v>1075.1399999999999</c:v>
                </c:pt>
                <c:pt idx="14">
                  <c:v>23975.309999999998</c:v>
                </c:pt>
              </c:numCache>
            </c:numRef>
          </c:val>
        </c:ser>
        <c:gapWidth val="100"/>
        <c:overlap val="100"/>
        <c:axId val="98116736"/>
        <c:axId val="98086272"/>
      </c:barChart>
      <c:valAx>
        <c:axId val="98086272"/>
        <c:scaling>
          <c:orientation val="minMax"/>
        </c:scaling>
        <c:axPos val="l"/>
        <c:majorGridlines/>
        <c:numFmt formatCode="0%" sourceLinked="1"/>
        <c:tickLblPos val="nextTo"/>
        <c:crossAx val="98116736"/>
        <c:crosses val="autoZero"/>
        <c:crossBetween val="between"/>
      </c:valAx>
      <c:catAx>
        <c:axId val="98116736"/>
        <c:scaling>
          <c:orientation val="minMax"/>
        </c:scaling>
        <c:axPos val="b"/>
        <c:tickLblPos val="nextTo"/>
        <c:crossAx val="98086272"/>
        <c:crosses val="autoZero"/>
        <c:auto val="1"/>
        <c:lblAlgn val="ctr"/>
        <c:lblOffset val="100"/>
      </c:catAx>
    </c:plotArea>
    <c:legend>
      <c:legendPos val="r"/>
      <c:layout>
        <c:manualLayout>
          <c:xMode val="edge"/>
          <c:yMode val="edge"/>
          <c:x val="0.7832802453091422"/>
          <c:y val="0.67271913113029058"/>
          <c:w val="0.11315988414069585"/>
          <c:h val="0.239014107008024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Graf1B!$V$18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Graf1B!$W$18:$Z$18</c:f>
              <c:numCache>
                <c:formatCode>General</c:formatCode>
                <c:ptCount val="4"/>
                <c:pt idx="0">
                  <c:v>2977350</c:v>
                </c:pt>
                <c:pt idx="1">
                  <c:v>3702192</c:v>
                </c:pt>
                <c:pt idx="2">
                  <c:v>3299819</c:v>
                </c:pt>
                <c:pt idx="3">
                  <c:v>492188</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Hlavním městě Praze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Graf1B!$V$4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Graf1B!$W$4:$Z$4</c:f>
              <c:numCache>
                <c:formatCode>General</c:formatCode>
                <c:ptCount val="4"/>
                <c:pt idx="0">
                  <c:v>149804</c:v>
                </c:pt>
                <c:pt idx="1">
                  <c:v>195423</c:v>
                </c:pt>
                <c:pt idx="2">
                  <c:v>204346</c:v>
                </c:pt>
                <c:pt idx="3">
                  <c:v>351020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ve Středočeském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Graf1B!$V$5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Graf1B!$W$5:$Z$5</c:f>
              <c:numCache>
                <c:formatCode>General</c:formatCode>
                <c:ptCount val="4"/>
                <c:pt idx="0">
                  <c:v>355657</c:v>
                </c:pt>
                <c:pt idx="1">
                  <c:v>501775</c:v>
                </c:pt>
                <c:pt idx="2">
                  <c:v>414266</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dle personální obsazenosti </a:t>
            </a:r>
          </a:p>
          <a:p>
            <a:pPr>
              <a:defRPr/>
            </a:pPr>
            <a:r>
              <a:rPr sz="1300" b="1" i="0" baseline="0">
                <a:effectLst/>
                <a:latin typeface="+mn-lt"/>
              </a:rPr>
              <a:t>stavebních úřadů krajských úřadů k 31.12.2013</a:t>
            </a:r>
            <a:endParaRPr sz="1300">
              <a:effectLst/>
              <a:latin typeface="+mn-lt"/>
            </a:endParaRPr>
          </a:p>
        </c:rich>
      </c:tx>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Graf1AC!$B$6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2428048883454214E-2"/>
                  <c:y val="0"/>
                </c:manualLayout>
              </c:layout>
              <c:dLblPos val="bestFit"/>
              <c:showPercent val="1"/>
            </c:dLbl>
            <c:dLblPos val="outEnd"/>
            <c:showPercent val="1"/>
          </c:dLbls>
          <c:cat>
            <c:strRef>
              <c:f>Graf1AC!$C$3:$F$3</c:f>
              <c:strCache>
                <c:ptCount val="4"/>
                <c:pt idx="0">
                  <c:v>1</c:v>
                </c:pt>
                <c:pt idx="1">
                  <c:v>2</c:v>
                </c:pt>
                <c:pt idx="2">
                  <c:v>3 až 9</c:v>
                </c:pt>
                <c:pt idx="3">
                  <c:v>10 a více</c:v>
                </c:pt>
              </c:strCache>
            </c:strRef>
          </c:cat>
          <c:val>
            <c:numRef>
              <c:f>Graf1AC!$C$6:$F$6</c:f>
              <c:numCache>
                <c:formatCode>General</c:formatCode>
                <c:ptCount val="4"/>
                <c:pt idx="0">
                  <c:v>3</c:v>
                </c:pt>
                <c:pt idx="1">
                  <c:v>1</c:v>
                </c:pt>
                <c:pt idx="2">
                  <c:v>8</c:v>
                </c:pt>
                <c:pt idx="3">
                  <c:v>1</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Jihočeském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Graf1B!$V$6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Graf1B!$W$6:$Z$6</c:f>
              <c:numCache>
                <c:formatCode>General</c:formatCode>
                <c:ptCount val="4"/>
                <c:pt idx="0">
                  <c:v>141421</c:v>
                </c:pt>
                <c:pt idx="1">
                  <c:v>116976</c:v>
                </c:pt>
                <c:pt idx="2">
                  <c:v>177653</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Plzeňském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Graf1B!$V$7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Graf1B!$W$7:$Z$7</c:f>
              <c:numCache>
                <c:formatCode>General</c:formatCode>
                <c:ptCount val="4"/>
                <c:pt idx="0">
                  <c:v>190503</c:v>
                </c:pt>
                <c:pt idx="1">
                  <c:v>118520</c:v>
                </c:pt>
                <c:pt idx="2">
                  <c:v>385068</c:v>
                </c:pt>
                <c:pt idx="3">
                  <c:v>50017</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64070823671314237"/>
          <c:h val="0.59469060488564851"/>
        </c:manualLayout>
      </c:layout>
      <c:barChart>
        <c:barDir val="col"/>
        <c:grouping val="percentStacked"/>
        <c:ser>
          <c:idx val="3"/>
          <c:order val="0"/>
          <c:tx>
            <c:strRef>
              <c:f>Graf1B!$Z$3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424E-2"/>
                </c:manualLayout>
              </c:layout>
              <c:showVal val="1"/>
            </c:dLbl>
            <c:dLbl>
              <c:idx val="9"/>
              <c:layout>
                <c:manualLayout>
                  <c:x val="0"/>
                  <c:y val="1.3217676925630794E-2"/>
                </c:manualLayout>
              </c:layout>
              <c:showVal val="1"/>
            </c:dLbl>
            <c:dLbl>
              <c:idx val="10"/>
              <c:layout>
                <c:manualLayout>
                  <c:x val="0"/>
                  <c:y val="-1.9826515388446424E-2"/>
                </c:manualLayout>
              </c:layout>
              <c:showVal val="1"/>
            </c:dLbl>
            <c:dLbl>
              <c:idx val="12"/>
              <c:layout>
                <c:manualLayout>
                  <c:x val="0"/>
                  <c:y val="1.3217676925630794E-2"/>
                </c:manualLayout>
              </c:layout>
              <c:showVal val="1"/>
            </c:dLbl>
            <c:dLbl>
              <c:idx val="14"/>
              <c:layout>
                <c:manualLayout>
                  <c:x val="7.9024583373752854E-17"/>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351020</c:v>
                </c:pt>
                <c:pt idx="1">
                  <c:v>0</c:v>
                </c:pt>
                <c:pt idx="2">
                  <c:v>0</c:v>
                </c:pt>
                <c:pt idx="3">
                  <c:v>50017</c:v>
                </c:pt>
                <c:pt idx="4">
                  <c:v>0</c:v>
                </c:pt>
                <c:pt idx="5">
                  <c:v>0</c:v>
                </c:pt>
                <c:pt idx="6">
                  <c:v>0</c:v>
                </c:pt>
                <c:pt idx="7">
                  <c:v>0</c:v>
                </c:pt>
                <c:pt idx="8">
                  <c:v>0</c:v>
                </c:pt>
                <c:pt idx="9">
                  <c:v>0</c:v>
                </c:pt>
                <c:pt idx="10">
                  <c:v>0</c:v>
                </c:pt>
                <c:pt idx="11">
                  <c:v>0</c:v>
                </c:pt>
                <c:pt idx="12">
                  <c:v>91151</c:v>
                </c:pt>
                <c:pt idx="13">
                  <c:v>0</c:v>
                </c:pt>
                <c:pt idx="14">
                  <c:v>492188</c:v>
                </c:pt>
              </c:numCache>
            </c:numRef>
          </c:val>
        </c:ser>
        <c:ser>
          <c:idx val="2"/>
          <c:order val="1"/>
          <c:tx>
            <c:strRef>
              <c:f>Graf1B!$Y$3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231E-3"/>
                  <c:y val="-2.9739773082669781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2854E-17"/>
                  <c:y val="1.6522096157038493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204346</c:v>
                </c:pt>
                <c:pt idx="1">
                  <c:v>414266</c:v>
                </c:pt>
                <c:pt idx="2">
                  <c:v>177653</c:v>
                </c:pt>
                <c:pt idx="3">
                  <c:v>385068</c:v>
                </c:pt>
                <c:pt idx="4">
                  <c:v>50396</c:v>
                </c:pt>
                <c:pt idx="5">
                  <c:v>132214</c:v>
                </c:pt>
                <c:pt idx="6">
                  <c:v>114349</c:v>
                </c:pt>
                <c:pt idx="7">
                  <c:v>108695</c:v>
                </c:pt>
                <c:pt idx="8">
                  <c:v>146117</c:v>
                </c:pt>
                <c:pt idx="9">
                  <c:v>234173</c:v>
                </c:pt>
                <c:pt idx="10">
                  <c:v>722521</c:v>
                </c:pt>
                <c:pt idx="11">
                  <c:v>319243</c:v>
                </c:pt>
                <c:pt idx="12">
                  <c:v>191765</c:v>
                </c:pt>
                <c:pt idx="13">
                  <c:v>99013</c:v>
                </c:pt>
                <c:pt idx="14">
                  <c:v>3299819</c:v>
                </c:pt>
              </c:numCache>
            </c:numRef>
          </c:val>
        </c:ser>
        <c:ser>
          <c:idx val="1"/>
          <c:order val="2"/>
          <c:tx>
            <c:strRef>
              <c:f>Graf1B!$X$3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441E-17"/>
                  <c:y val="1.3217676925630794E-2"/>
                </c:manualLayout>
              </c:layout>
              <c:showVal val="1"/>
            </c:dLbl>
            <c:dLbl>
              <c:idx val="2"/>
              <c:layout>
                <c:manualLayout>
                  <c:x val="1.9390039698857171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231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195423</c:v>
                </c:pt>
                <c:pt idx="1">
                  <c:v>501775</c:v>
                </c:pt>
                <c:pt idx="2">
                  <c:v>116976</c:v>
                </c:pt>
                <c:pt idx="3">
                  <c:v>118520</c:v>
                </c:pt>
                <c:pt idx="4">
                  <c:v>28664</c:v>
                </c:pt>
                <c:pt idx="5">
                  <c:v>366647</c:v>
                </c:pt>
                <c:pt idx="6">
                  <c:v>149359</c:v>
                </c:pt>
                <c:pt idx="7">
                  <c:v>177016</c:v>
                </c:pt>
                <c:pt idx="8">
                  <c:v>293933</c:v>
                </c:pt>
                <c:pt idx="9">
                  <c:v>120524</c:v>
                </c:pt>
                <c:pt idx="10">
                  <c:v>288411</c:v>
                </c:pt>
                <c:pt idx="11">
                  <c:v>212649</c:v>
                </c:pt>
                <c:pt idx="12">
                  <c:v>800992</c:v>
                </c:pt>
                <c:pt idx="13">
                  <c:v>331303</c:v>
                </c:pt>
                <c:pt idx="14">
                  <c:v>3702192</c:v>
                </c:pt>
              </c:numCache>
            </c:numRef>
          </c:val>
        </c:ser>
        <c:ser>
          <c:idx val="0"/>
          <c:order val="3"/>
          <c:tx>
            <c:strRef>
              <c:f>Graf1B!$W$3</c:f>
              <c:strCache>
                <c:ptCount val="1"/>
                <c:pt idx="0">
                  <c:v>1</c:v>
                </c:pt>
              </c:strCache>
            </c:strRef>
          </c:tx>
          <c:spPr>
            <a:solidFill>
              <a:srgbClr val="CC3300"/>
            </a:solidFill>
          </c:spPr>
          <c:dLbls>
            <c:dLbl>
              <c:idx val="0"/>
              <c:layout>
                <c:manualLayout>
                  <c:x val="-8.6209632297250868E-3"/>
                  <c:y val="-2.643535385126192E-2"/>
                </c:manualLayout>
              </c:layout>
              <c:showVal val="1"/>
            </c:dLbl>
            <c:dLbl>
              <c:idx val="1"/>
              <c:layout>
                <c:manualLayout>
                  <c:x val="-1.9756145843438441E-17"/>
                  <c:y val="2.3130934619853886E-2"/>
                </c:manualLayout>
              </c:layout>
              <c:showVal val="1"/>
            </c:dLbl>
            <c:dLbl>
              <c:idx val="2"/>
              <c:layout>
                <c:manualLayout>
                  <c:x val="2.1978365115781452E-3"/>
                  <c:y val="-2.643535385126192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231E-3"/>
                  <c:y val="-1.9826515388446424E-2"/>
                </c:manualLayout>
              </c:layout>
              <c:showVal val="1"/>
            </c:dLbl>
            <c:dLbl>
              <c:idx val="7"/>
              <c:layout>
                <c:manualLayout>
                  <c:x val="6.4657224222939231E-3"/>
                  <c:y val="0"/>
                </c:manualLayout>
              </c:layout>
              <c:showVal val="1"/>
            </c:dLbl>
            <c:dLbl>
              <c:idx val="9"/>
              <c:layout>
                <c:manualLayout>
                  <c:x val="0"/>
                  <c:y val="-3.9653030776892396E-2"/>
                </c:manualLayout>
              </c:layout>
              <c:showVal val="1"/>
            </c:dLbl>
            <c:dLbl>
              <c:idx val="11"/>
              <c:layout>
                <c:manualLayout>
                  <c:x val="0"/>
                  <c:y val="-2.643535385126192E-2"/>
                </c:manualLayout>
              </c:layout>
              <c:showVal val="1"/>
            </c:dLbl>
            <c:dLbl>
              <c:idx val="13"/>
              <c:layout>
                <c:manualLayout>
                  <c:x val="4.3104816148626414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149804</c:v>
                </c:pt>
                <c:pt idx="1">
                  <c:v>355657</c:v>
                </c:pt>
                <c:pt idx="2">
                  <c:v>141421</c:v>
                </c:pt>
                <c:pt idx="3">
                  <c:v>190503</c:v>
                </c:pt>
                <c:pt idx="4">
                  <c:v>197056</c:v>
                </c:pt>
                <c:pt idx="5">
                  <c:v>304469</c:v>
                </c:pt>
                <c:pt idx="6">
                  <c:v>174901</c:v>
                </c:pt>
                <c:pt idx="7">
                  <c:v>241326</c:v>
                </c:pt>
                <c:pt idx="8">
                  <c:v>40537</c:v>
                </c:pt>
                <c:pt idx="9">
                  <c:v>133291</c:v>
                </c:pt>
                <c:pt idx="10">
                  <c:v>382675</c:v>
                </c:pt>
                <c:pt idx="11">
                  <c:v>80716</c:v>
                </c:pt>
                <c:pt idx="12">
                  <c:v>429011</c:v>
                </c:pt>
                <c:pt idx="13">
                  <c:v>155983</c:v>
                </c:pt>
                <c:pt idx="14">
                  <c:v>2977350</c:v>
                </c:pt>
              </c:numCache>
            </c:numRef>
          </c:val>
        </c:ser>
        <c:gapWidth val="100"/>
        <c:overlap val="100"/>
        <c:axId val="98369920"/>
        <c:axId val="98478720"/>
      </c:barChart>
      <c:valAx>
        <c:axId val="98478720"/>
        <c:scaling>
          <c:orientation val="minMax"/>
        </c:scaling>
        <c:axPos val="l"/>
        <c:majorGridlines/>
        <c:numFmt formatCode="0%" sourceLinked="1"/>
        <c:tickLblPos val="nextTo"/>
        <c:crossAx val="98369920"/>
        <c:crosses val="autoZero"/>
        <c:crossBetween val="between"/>
      </c:valAx>
      <c:catAx>
        <c:axId val="98369920"/>
        <c:scaling>
          <c:orientation val="minMax"/>
        </c:scaling>
        <c:axPos val="b"/>
        <c:tickLblPos val="nextTo"/>
        <c:crossAx val="98478720"/>
        <c:crosses val="autoZero"/>
        <c:auto val="1"/>
        <c:lblAlgn val="ctr"/>
        <c:lblOffset val="100"/>
      </c:catAx>
    </c:plotArea>
    <c:legend>
      <c:legendPos val="r"/>
      <c:layout>
        <c:manualLayout>
          <c:xMode val="edge"/>
          <c:yMode val="edge"/>
          <c:x val="0.7832802453091422"/>
          <c:y val="0.67271913113029058"/>
          <c:w val="0.11315988414069585"/>
          <c:h val="0.239014107008024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Graf1B!$B$8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Graf1B!$C$8:$F$8</c:f>
              <c:numCache>
                <c:formatCode>General</c:formatCode>
                <c:ptCount val="4"/>
                <c:pt idx="0">
                  <c:v>4</c:v>
                </c:pt>
                <c:pt idx="1">
                  <c:v>1</c:v>
                </c:pt>
                <c:pt idx="2">
                  <c:v>1</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Graf1B!$B$9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Graf1B!$C$9:$F$9</c:f>
              <c:numCache>
                <c:formatCode>General</c:formatCode>
                <c:ptCount val="4"/>
                <c:pt idx="0">
                  <c:v>5</c:v>
                </c:pt>
                <c:pt idx="1">
                  <c:v>7</c:v>
                </c:pt>
                <c:pt idx="2">
                  <c:v>3</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Graf1B!$B$10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Graf1B!$C$10:$F$10</c:f>
              <c:numCache>
                <c:formatCode>General</c:formatCode>
                <c:ptCount val="4"/>
                <c:pt idx="0">
                  <c:v>3</c:v>
                </c:pt>
                <c:pt idx="1">
                  <c:v>4</c:v>
                </c:pt>
                <c:pt idx="2">
                  <c:v>3</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Graf1B!$B$11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Graf1B!$C$11:$F$11</c:f>
              <c:numCache>
                <c:formatCode>General</c:formatCode>
                <c:ptCount val="4"/>
                <c:pt idx="0">
                  <c:v>8</c:v>
                </c:pt>
                <c:pt idx="1">
                  <c:v>3</c:v>
                </c:pt>
                <c:pt idx="2">
                  <c:v>3</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Graf1B!$B$12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Graf1B!$C$12:$F$12</c:f>
              <c:numCache>
                <c:formatCode>General</c:formatCode>
                <c:ptCount val="4"/>
                <c:pt idx="0">
                  <c:v>2</c:v>
                </c:pt>
                <c:pt idx="1">
                  <c:v>9</c:v>
                </c:pt>
                <c:pt idx="2">
                  <c:v>2</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Graf1B!$B$13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Graf1B!$C$13:$F$13</c:f>
              <c:numCache>
                <c:formatCode>General</c:formatCode>
                <c:ptCount val="4"/>
                <c:pt idx="0">
                  <c:v>7</c:v>
                </c:pt>
                <c:pt idx="1">
                  <c:v>2</c:v>
                </c:pt>
                <c:pt idx="2">
                  <c:v>5</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Graf1B!$B$14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Graf1B!$C$14:$F$14</c:f>
              <c:numCache>
                <c:formatCode>General</c:formatCode>
                <c:ptCount val="4"/>
                <c:pt idx="0">
                  <c:v>20</c:v>
                </c:pt>
                <c:pt idx="1">
                  <c:v>10</c:v>
                </c:pt>
                <c:pt idx="2">
                  <c:v>10</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dle personální obsazenosti </a:t>
            </a:r>
          </a:p>
          <a:p>
            <a:pPr>
              <a:defRPr/>
            </a:pPr>
            <a:r>
              <a:rPr sz="1300" b="1" i="0" baseline="0">
                <a:effectLst/>
                <a:latin typeface="+mn-lt"/>
              </a:rPr>
              <a:t>stavebních úřadů MD, ÚCL a DÚ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Graf1AC!$B$7</c:f>
              <c:strCache>
                <c:ptCount val="1"/>
                <c:pt idx="0">
                  <c:v>MD, ÚCL, DÚ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731340444206164E-2"/>
                  <c:y val="1.539885209351013E-17"/>
                </c:manualLayout>
              </c:layout>
              <c:dLblPos val="bestFit"/>
              <c:showPercent val="1"/>
            </c:dLbl>
            <c:dLblPos val="outEnd"/>
            <c:showPercent val="1"/>
          </c:dLbls>
          <c:cat>
            <c:strRef>
              <c:f>Graf1AC!$C$3:$F$3</c:f>
              <c:strCache>
                <c:ptCount val="4"/>
                <c:pt idx="0">
                  <c:v>1</c:v>
                </c:pt>
                <c:pt idx="1">
                  <c:v>2</c:v>
                </c:pt>
                <c:pt idx="2">
                  <c:v>3 až 9</c:v>
                </c:pt>
                <c:pt idx="3">
                  <c:v>10 a více</c:v>
                </c:pt>
              </c:strCache>
            </c:strRef>
          </c:cat>
          <c:val>
            <c:numRef>
              <c:f>Graf1AC!$C$7:$F$7</c:f>
              <c:numCache>
                <c:formatCode>General</c:formatCode>
                <c:ptCount val="4"/>
                <c:pt idx="0">
                  <c:v>0</c:v>
                </c:pt>
                <c:pt idx="1">
                  <c:v>0</c:v>
                </c:pt>
                <c:pt idx="2">
                  <c:v>1</c:v>
                </c:pt>
                <c:pt idx="3">
                  <c:v>1</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Graf1B!$B$15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Graf1B!$C$15:$F$15</c:f>
              <c:numCache>
                <c:formatCode>General</c:formatCode>
                <c:ptCount val="4"/>
                <c:pt idx="0">
                  <c:v>3</c:v>
                </c:pt>
                <c:pt idx="1">
                  <c:v>5</c:v>
                </c:pt>
                <c:pt idx="2">
                  <c:v>4</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Graf1B!$B$16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Graf1B!$C$16:$F$16</c:f>
              <c:numCache>
                <c:formatCode>General</c:formatCode>
                <c:ptCount val="4"/>
                <c:pt idx="0">
                  <c:v>19</c:v>
                </c:pt>
                <c:pt idx="1">
                  <c:v>16</c:v>
                </c:pt>
                <c:pt idx="2">
                  <c:v>5</c:v>
                </c:pt>
                <c:pt idx="3">
                  <c:v>1</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31.12.2013</a:t>
            </a:r>
            <a:endParaRPr sz="1300">
              <a:effectLst/>
              <a:latin typeface="+mn-lt"/>
            </a:endParaRPr>
          </a:p>
        </c:rich>
      </c:tx>
    </c:title>
    <c:plotArea>
      <c:layout>
        <c:manualLayout>
          <c:layoutTarget val="inner"/>
          <c:xMode val="edge"/>
          <c:yMode val="edge"/>
          <c:x val="0.12198727586236187"/>
          <c:y val="0.20280339642258891"/>
          <c:w val="0.47458094437225129"/>
          <c:h val="0.72686737414195657"/>
        </c:manualLayout>
      </c:layout>
      <c:pieChart>
        <c:varyColors val="1"/>
        <c:ser>
          <c:idx val="0"/>
          <c:order val="0"/>
          <c:tx>
            <c:strRef>
              <c:f>Graf1B!$B$17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Graf1B!$C$17:$F$17</c:f>
              <c:numCache>
                <c:formatCode>General</c:formatCode>
                <c:ptCount val="4"/>
                <c:pt idx="0">
                  <c:v>6</c:v>
                </c:pt>
                <c:pt idx="1">
                  <c:v>6</c:v>
                </c:pt>
                <c:pt idx="2">
                  <c:v>1</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Karlovarském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Graf1B!$M$8:$P$8</c:f>
              <c:numCache>
                <c:formatCode>0</c:formatCode>
                <c:ptCount val="4"/>
                <c:pt idx="0">
                  <c:v>2093.92</c:v>
                </c:pt>
                <c:pt idx="1">
                  <c:v>318.11</c:v>
                </c:pt>
                <c:pt idx="2">
                  <c:v>496.87</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Ústeckém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Graf1B!$M$9:$P$9</c:f>
              <c:numCache>
                <c:formatCode>0</c:formatCode>
                <c:ptCount val="4"/>
                <c:pt idx="0">
                  <c:v>1651.27</c:v>
                </c:pt>
                <c:pt idx="1">
                  <c:v>2432.37</c:v>
                </c:pt>
                <c:pt idx="2">
                  <c:v>1127.3400000000001</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Libereckém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Graf1B!$M$10:$P$10</c:f>
              <c:numCache>
                <c:formatCode>0</c:formatCode>
                <c:ptCount val="4"/>
                <c:pt idx="0">
                  <c:v>843.05</c:v>
                </c:pt>
                <c:pt idx="1">
                  <c:v>1730.1000000000001</c:v>
                </c:pt>
                <c:pt idx="2">
                  <c:v>590.32999999999993</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Královéhradeckém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Graf1B!$M$11:$P$11</c:f>
              <c:numCache>
                <c:formatCode>0</c:formatCode>
                <c:ptCount val="4"/>
                <c:pt idx="0">
                  <c:v>2211.66</c:v>
                </c:pt>
                <c:pt idx="1">
                  <c:v>989.7</c:v>
                </c:pt>
                <c:pt idx="2">
                  <c:v>1333.9699999999998</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Pardubickém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Graf1B!$M$12:$P$12</c:f>
              <c:numCache>
                <c:formatCode>0</c:formatCode>
                <c:ptCount val="4"/>
                <c:pt idx="0">
                  <c:v>488.78999999999996</c:v>
                </c:pt>
                <c:pt idx="1">
                  <c:v>2998.99</c:v>
                </c:pt>
                <c:pt idx="2">
                  <c:v>681.96</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Kraji Vysočina k 31.12.2013</a:t>
            </a:r>
          </a:p>
        </c:rich>
      </c:tx>
      <c:layout>
        <c:manualLayout>
          <c:xMode val="edge"/>
          <c:yMode val="edge"/>
          <c:x val="0.1176106499644686"/>
          <c:y val="3.3044192314077001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Graf1B!$M$13:$P$13</c:f>
              <c:numCache>
                <c:formatCode>0</c:formatCode>
                <c:ptCount val="4"/>
                <c:pt idx="0">
                  <c:v>2200.52</c:v>
                </c:pt>
                <c:pt idx="1">
                  <c:v>1665.0700000000002</c:v>
                </c:pt>
                <c:pt idx="2">
                  <c:v>2601.1000000000004</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Jihomoravském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Graf1B!$M$14:$P$14</c:f>
              <c:numCache>
                <c:formatCode>0</c:formatCode>
                <c:ptCount val="4"/>
                <c:pt idx="0">
                  <c:v>2357.3100000000009</c:v>
                </c:pt>
                <c:pt idx="1">
                  <c:v>1776.53</c:v>
                </c:pt>
                <c:pt idx="2">
                  <c:v>2706.6599999999994</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dle personální obsazenosti</a:t>
            </a:r>
          </a:p>
          <a:p>
            <a:pPr>
              <a:defRPr/>
            </a:pPr>
            <a:r>
              <a:rPr lang="en-US" sz="1300"/>
              <a:t>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64070823671314237"/>
          <c:h val="0.72686737414195657"/>
        </c:manualLayout>
      </c:layout>
      <c:barChart>
        <c:barDir val="col"/>
        <c:grouping val="percentStacked"/>
        <c:ser>
          <c:idx val="3"/>
          <c:order val="0"/>
          <c:tx>
            <c:strRef>
              <c:f>Graf1AC!$F$3</c:f>
              <c:strCache>
                <c:ptCount val="1"/>
                <c:pt idx="0">
                  <c:v>10 a více</c:v>
                </c:pt>
              </c:strCache>
            </c:strRef>
          </c:tx>
          <c:spPr>
            <a:solidFill>
              <a:srgbClr val="FFFF66"/>
            </a:solidFill>
          </c:spPr>
          <c:dLbls>
            <c:dLbl>
              <c:idx val="2"/>
              <c:layout>
                <c:manualLayout>
                  <c:x val="-1.0719533844677349E-4"/>
                  <c:y val="3.3044192314077092E-3"/>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Graf1AC!$F$4:$F$8</c:f>
              <c:numCache>
                <c:formatCode>General</c:formatCode>
                <c:ptCount val="5"/>
                <c:pt idx="0">
                  <c:v>1</c:v>
                </c:pt>
                <c:pt idx="1">
                  <c:v>5</c:v>
                </c:pt>
                <c:pt idx="2">
                  <c:v>1</c:v>
                </c:pt>
                <c:pt idx="3">
                  <c:v>1</c:v>
                </c:pt>
                <c:pt idx="4">
                  <c:v>8</c:v>
                </c:pt>
              </c:numCache>
            </c:numRef>
          </c:val>
        </c:ser>
        <c:ser>
          <c:idx val="2"/>
          <c:order val="1"/>
          <c:tx>
            <c:strRef>
              <c:f>Graf1AC!$E$3</c:f>
              <c:strCache>
                <c:ptCount val="1"/>
                <c:pt idx="0">
                  <c:v>3 až 9</c:v>
                </c:pt>
              </c:strCache>
            </c:strRef>
          </c:tx>
          <c:spPr>
            <a:solidFill>
              <a:srgbClr val="FFCC00"/>
            </a:solidFill>
          </c:spPr>
          <c:dLbls>
            <c:showVal val="1"/>
          </c:dLbls>
          <c:cat>
            <c:strRef>
              <c:f>Graf1AC!$B$4:$B$8</c:f>
              <c:strCache>
                <c:ptCount val="5"/>
                <c:pt idx="0">
                  <c:v>Obce III. typu</c:v>
                </c:pt>
                <c:pt idx="1">
                  <c:v>ÚČSM</c:v>
                </c:pt>
                <c:pt idx="2">
                  <c:v>KÚ</c:v>
                </c:pt>
                <c:pt idx="3">
                  <c:v>MD, ÚCL, DÚ</c:v>
                </c:pt>
                <c:pt idx="4">
                  <c:v>ČR</c:v>
                </c:pt>
              </c:strCache>
            </c:strRef>
          </c:cat>
          <c:val>
            <c:numRef>
              <c:f>Graf1AC!$E$4:$E$8</c:f>
              <c:numCache>
                <c:formatCode>General</c:formatCode>
                <c:ptCount val="5"/>
                <c:pt idx="0">
                  <c:v>45</c:v>
                </c:pt>
                <c:pt idx="1">
                  <c:v>13</c:v>
                </c:pt>
                <c:pt idx="2">
                  <c:v>8</c:v>
                </c:pt>
                <c:pt idx="3">
                  <c:v>1</c:v>
                </c:pt>
                <c:pt idx="4">
                  <c:v>67</c:v>
                </c:pt>
              </c:numCache>
            </c:numRef>
          </c:val>
        </c:ser>
        <c:ser>
          <c:idx val="1"/>
          <c:order val="2"/>
          <c:tx>
            <c:strRef>
              <c:f>Graf1AC!$D$3</c:f>
              <c:strCache>
                <c:ptCount val="1"/>
                <c:pt idx="0">
                  <c:v>2</c:v>
                </c:pt>
              </c:strCache>
            </c:strRef>
          </c:tx>
          <c:spPr>
            <a:solidFill>
              <a:srgbClr val="FF9900"/>
            </a:solidFill>
          </c:spPr>
          <c:dLbls>
            <c:dLbl>
              <c:idx val="2"/>
              <c:layout>
                <c:manualLayout>
                  <c:x val="-2.1623418127780149E-3"/>
                  <c:y val="9.9132576942231546E-3"/>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Graf1AC!$D$4:$D$8</c:f>
              <c:numCache>
                <c:formatCode>General</c:formatCode>
                <c:ptCount val="5"/>
                <c:pt idx="0">
                  <c:v>76</c:v>
                </c:pt>
                <c:pt idx="1">
                  <c:v>14</c:v>
                </c:pt>
                <c:pt idx="2">
                  <c:v>1</c:v>
                </c:pt>
                <c:pt idx="3">
                  <c:v>0</c:v>
                </c:pt>
                <c:pt idx="4">
                  <c:v>91</c:v>
                </c:pt>
              </c:numCache>
            </c:numRef>
          </c:val>
        </c:ser>
        <c:ser>
          <c:idx val="0"/>
          <c:order val="3"/>
          <c:tx>
            <c:strRef>
              <c:f>Graf1AC!$C$3</c:f>
              <c:strCache>
                <c:ptCount val="1"/>
                <c:pt idx="0">
                  <c:v>1</c:v>
                </c:pt>
              </c:strCache>
            </c:strRef>
          </c:tx>
          <c:spPr>
            <a:solidFill>
              <a:srgbClr val="CC3300"/>
            </a:solidFill>
          </c:spPr>
          <c:dLbls>
            <c:dLbl>
              <c:idx val="2"/>
              <c:layout>
                <c:manualLayout>
                  <c:x val="1.2974050876667861E-2"/>
                  <c:y val="-6.6088384628153994E-3"/>
                </c:manualLayout>
              </c:layout>
              <c:showVal val="1"/>
            </c:dLbl>
            <c:dLbl>
              <c:idx val="3"/>
              <c:layout>
                <c:manualLayout>
                  <c:x val="1.327106267424809E-2"/>
                  <c:y val="0"/>
                </c:manualLayout>
              </c:layout>
              <c:showVal val="1"/>
            </c:dLbl>
            <c:showVal val="1"/>
          </c:dLbls>
          <c:cat>
            <c:strRef>
              <c:f>Graf1AC!$B$4:$B$8</c:f>
              <c:strCache>
                <c:ptCount val="5"/>
                <c:pt idx="0">
                  <c:v>Obce III. typu</c:v>
                </c:pt>
                <c:pt idx="1">
                  <c:v>ÚČSM</c:v>
                </c:pt>
                <c:pt idx="2">
                  <c:v>KÚ</c:v>
                </c:pt>
                <c:pt idx="3">
                  <c:v>MD, ÚCL, DÚ</c:v>
                </c:pt>
                <c:pt idx="4">
                  <c:v>ČR</c:v>
                </c:pt>
              </c:strCache>
            </c:strRef>
          </c:cat>
          <c:val>
            <c:numRef>
              <c:f>Graf1AC!$C$4:$C$8</c:f>
              <c:numCache>
                <c:formatCode>General</c:formatCode>
                <c:ptCount val="5"/>
                <c:pt idx="0">
                  <c:v>71</c:v>
                </c:pt>
                <c:pt idx="1">
                  <c:v>32</c:v>
                </c:pt>
                <c:pt idx="2">
                  <c:v>3</c:v>
                </c:pt>
                <c:pt idx="3">
                  <c:v>0</c:v>
                </c:pt>
                <c:pt idx="4">
                  <c:v>106</c:v>
                </c:pt>
              </c:numCache>
            </c:numRef>
          </c:val>
        </c:ser>
        <c:gapWidth val="100"/>
        <c:overlap val="100"/>
        <c:axId val="96310400"/>
        <c:axId val="96296320"/>
      </c:barChart>
      <c:valAx>
        <c:axId val="96296320"/>
        <c:scaling>
          <c:orientation val="minMax"/>
        </c:scaling>
        <c:axPos val="l"/>
        <c:majorGridlines/>
        <c:numFmt formatCode="0%" sourceLinked="1"/>
        <c:tickLblPos val="nextTo"/>
        <c:crossAx val="96310400"/>
        <c:crosses val="autoZero"/>
        <c:crossBetween val="between"/>
      </c:valAx>
      <c:catAx>
        <c:axId val="96310400"/>
        <c:scaling>
          <c:orientation val="minMax"/>
        </c:scaling>
        <c:axPos val="b"/>
        <c:tickLblPos val="nextTo"/>
        <c:crossAx val="96296320"/>
        <c:crosses val="autoZero"/>
        <c:auto val="1"/>
        <c:lblAlgn val="ctr"/>
        <c:lblOffset val="100"/>
      </c:catAx>
    </c:plotArea>
    <c:legend>
      <c:legendPos val="r"/>
      <c:layout>
        <c:manualLayout>
          <c:xMode val="edge"/>
          <c:yMode val="edge"/>
          <c:x val="0.7832802453091422"/>
          <c:y val="0.67271913113029058"/>
          <c:w val="0.11315988414069585"/>
          <c:h val="0.239014107008024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Olomouckém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Graf1B!$M$15:$P$15</c:f>
              <c:numCache>
                <c:formatCode>0</c:formatCode>
                <c:ptCount val="4"/>
                <c:pt idx="0">
                  <c:v>839.50999999999988</c:v>
                </c:pt>
                <c:pt idx="1">
                  <c:v>1822.07</c:v>
                </c:pt>
                <c:pt idx="2">
                  <c:v>2357.63</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Moravskoslezském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Graf1B!$M$16:$P$16</c:f>
              <c:numCache>
                <c:formatCode>0</c:formatCode>
                <c:ptCount val="4"/>
                <c:pt idx="0">
                  <c:v>1459.9000000000003</c:v>
                </c:pt>
                <c:pt idx="1">
                  <c:v>2897.45</c:v>
                </c:pt>
                <c:pt idx="2">
                  <c:v>1181.8200000000002</c:v>
                </c:pt>
                <c:pt idx="3">
                  <c:v>88.19</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v Zlínském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Graf1B!$L$17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Graf1B!$M$17:$P$17</c:f>
              <c:numCache>
                <c:formatCode>0</c:formatCode>
                <c:ptCount val="4"/>
                <c:pt idx="0">
                  <c:v>1075.1399999999999</c:v>
                </c:pt>
                <c:pt idx="1">
                  <c:v>2537.5</c:v>
                </c:pt>
                <c:pt idx="2">
                  <c:v>350.37</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Karlovarském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Graf1B!$V$8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Graf1B!$W$8:$Z$8</c:f>
              <c:numCache>
                <c:formatCode>General</c:formatCode>
                <c:ptCount val="4"/>
                <c:pt idx="0">
                  <c:v>197056</c:v>
                </c:pt>
                <c:pt idx="1">
                  <c:v>28664</c:v>
                </c:pt>
                <c:pt idx="2">
                  <c:v>50396</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Ústeckém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Graf1B!$V$9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Graf1B!$W$9:$Z$9</c:f>
              <c:numCache>
                <c:formatCode>General</c:formatCode>
                <c:ptCount val="4"/>
                <c:pt idx="0">
                  <c:v>304469</c:v>
                </c:pt>
                <c:pt idx="1">
                  <c:v>366647</c:v>
                </c:pt>
                <c:pt idx="2">
                  <c:v>132214</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Libereckém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Graf1B!$V$10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Graf1B!$W$10:$Z$10</c:f>
              <c:numCache>
                <c:formatCode>General</c:formatCode>
                <c:ptCount val="4"/>
                <c:pt idx="0">
                  <c:v>174901</c:v>
                </c:pt>
                <c:pt idx="1">
                  <c:v>149359</c:v>
                </c:pt>
                <c:pt idx="2">
                  <c:v>114349</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Královéhradeckém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Graf1B!$V$11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Graf1B!$W$11:$Z$11</c:f>
              <c:numCache>
                <c:formatCode>General</c:formatCode>
                <c:ptCount val="4"/>
                <c:pt idx="0">
                  <c:v>241326</c:v>
                </c:pt>
                <c:pt idx="1">
                  <c:v>177016</c:v>
                </c:pt>
                <c:pt idx="2">
                  <c:v>108695</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Pardubickém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Graf1B!$V$12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Graf1B!$W$12:$Z$12</c:f>
              <c:numCache>
                <c:formatCode>General</c:formatCode>
                <c:ptCount val="4"/>
                <c:pt idx="0">
                  <c:v>40537</c:v>
                </c:pt>
                <c:pt idx="1">
                  <c:v>293933</c:v>
                </c:pt>
                <c:pt idx="2">
                  <c:v>146117</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Kraji Vysočina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Graf1B!$V$13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Graf1B!$W$13:$Z$13</c:f>
              <c:numCache>
                <c:formatCode>General</c:formatCode>
                <c:ptCount val="4"/>
                <c:pt idx="0">
                  <c:v>133291</c:v>
                </c:pt>
                <c:pt idx="1">
                  <c:v>120524</c:v>
                </c:pt>
                <c:pt idx="2">
                  <c:v>234173</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Jihomoravském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Graf1B!$V$14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Graf1B!$W$14:$Z$14</c:f>
              <c:numCache>
                <c:formatCode>General</c:formatCode>
                <c:ptCount val="4"/>
                <c:pt idx="0">
                  <c:v>382675</c:v>
                </c:pt>
                <c:pt idx="1">
                  <c:v>288411</c:v>
                </c:pt>
                <c:pt idx="2">
                  <c:v>722521</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Graf1AC!$L$8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Graf1AC!$M$8:$P$8</c:f>
              <c:numCache>
                <c:formatCode>0</c:formatCode>
                <c:ptCount val="4"/>
                <c:pt idx="0">
                  <c:v>43063.859999999986</c:v>
                </c:pt>
                <c:pt idx="1">
                  <c:v>32783.74</c:v>
                </c:pt>
                <c:pt idx="2">
                  <c:v>151370.12999999998</c:v>
                </c:pt>
                <c:pt idx="3">
                  <c:v>79578.909999999974</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Olomouckém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Graf1B!$V$15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Graf1B!$W$15:$Z$15</c:f>
              <c:numCache>
                <c:formatCode>General</c:formatCode>
                <c:ptCount val="4"/>
                <c:pt idx="0">
                  <c:v>80716</c:v>
                </c:pt>
                <c:pt idx="1">
                  <c:v>212649</c:v>
                </c:pt>
                <c:pt idx="2">
                  <c:v>319243</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obyvatel správních obvodů dle personální obsazenosti stavebních úřadů v Moravskoslezském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Graf1B!$V$16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Graf1B!$W$16:$Z$16</c:f>
              <c:numCache>
                <c:formatCode>General</c:formatCode>
                <c:ptCount val="4"/>
                <c:pt idx="0">
                  <c:v>429011</c:v>
                </c:pt>
                <c:pt idx="1">
                  <c:v>800992</c:v>
                </c:pt>
                <c:pt idx="2">
                  <c:v>191765</c:v>
                </c:pt>
                <c:pt idx="3">
                  <c:v>91151</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lgn="ctr" rtl="0">
              <a:defRPr lang="cs-CZ" sz="1300" b="1" i="0" u="none" strike="noStrike" kern="1200" baseline="0">
                <a:solidFill>
                  <a:sysClr val="windowText" lastClr="000000"/>
                </a:solidFill>
                <a:latin typeface="+mn-lt"/>
                <a:ea typeface="+mn-ea"/>
                <a:cs typeface="+mn-cs"/>
              </a:defRPr>
            </a:pPr>
            <a:r>
              <a:rPr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Graf1B!$V$17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Graf1B!$W$17:$Z$17</c:f>
              <c:numCache>
                <c:formatCode>General</c:formatCode>
                <c:ptCount val="4"/>
                <c:pt idx="0">
                  <c:v>155983</c:v>
                </c:pt>
                <c:pt idx="1">
                  <c:v>331303</c:v>
                </c:pt>
                <c:pt idx="2">
                  <c:v>99013</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64070823671314237"/>
          <c:h val="0.59469060488564851"/>
        </c:manualLayout>
      </c:layout>
      <c:barChart>
        <c:barDir val="col"/>
        <c:grouping val="percentStacked"/>
        <c:ser>
          <c:idx val="3"/>
          <c:order val="0"/>
          <c:tx>
            <c:strRef>
              <c:f>Graf1B!$AJ$3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424E-2"/>
                </c:manualLayout>
              </c:layout>
              <c:showVal val="1"/>
            </c:dLbl>
            <c:dLbl>
              <c:idx val="9"/>
              <c:layout>
                <c:manualLayout>
                  <c:x val="0"/>
                  <c:y val="1.3217676925630794E-2"/>
                </c:manualLayout>
              </c:layout>
              <c:showVal val="1"/>
            </c:dLbl>
            <c:dLbl>
              <c:idx val="10"/>
              <c:layout>
                <c:manualLayout>
                  <c:x val="0"/>
                  <c:y val="-1.9826515388446424E-2"/>
                </c:manualLayout>
              </c:layout>
              <c:showVal val="1"/>
            </c:dLbl>
            <c:dLbl>
              <c:idx val="12"/>
              <c:layout>
                <c:manualLayout>
                  <c:x val="0"/>
                  <c:y val="1.3217676925630794E-2"/>
                </c:manualLayout>
              </c:layout>
              <c:showVal val="1"/>
            </c:dLbl>
            <c:dLbl>
              <c:idx val="14"/>
              <c:layout>
                <c:manualLayout>
                  <c:x val="7.9024583373752854E-17"/>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9</c:v>
                </c:pt>
                <c:pt idx="1">
                  <c:v>0</c:v>
                </c:pt>
                <c:pt idx="2">
                  <c:v>0</c:v>
                </c:pt>
                <c:pt idx="3">
                  <c:v>1</c:v>
                </c:pt>
                <c:pt idx="4">
                  <c:v>0</c:v>
                </c:pt>
                <c:pt idx="5">
                  <c:v>0</c:v>
                </c:pt>
                <c:pt idx="6">
                  <c:v>0</c:v>
                </c:pt>
                <c:pt idx="7">
                  <c:v>0</c:v>
                </c:pt>
                <c:pt idx="8">
                  <c:v>0</c:v>
                </c:pt>
                <c:pt idx="9">
                  <c:v>0</c:v>
                </c:pt>
                <c:pt idx="10">
                  <c:v>0</c:v>
                </c:pt>
                <c:pt idx="11">
                  <c:v>0</c:v>
                </c:pt>
                <c:pt idx="12">
                  <c:v>5</c:v>
                </c:pt>
                <c:pt idx="13">
                  <c:v>0</c:v>
                </c:pt>
                <c:pt idx="14">
                  <c:v>15</c:v>
                </c:pt>
              </c:numCache>
            </c:numRef>
          </c:val>
        </c:ser>
        <c:ser>
          <c:idx val="2"/>
          <c:order val="1"/>
          <c:tx>
            <c:strRef>
              <c:f>Graf1B!$AI$3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231E-3"/>
                  <c:y val="-2.9739773082669781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2854E-17"/>
                  <c:y val="1.6522096157038493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10</c:v>
                </c:pt>
                <c:pt idx="1">
                  <c:v>347</c:v>
                </c:pt>
                <c:pt idx="2">
                  <c:v>197</c:v>
                </c:pt>
                <c:pt idx="3">
                  <c:v>174</c:v>
                </c:pt>
                <c:pt idx="4">
                  <c:v>21</c:v>
                </c:pt>
                <c:pt idx="5">
                  <c:v>56</c:v>
                </c:pt>
                <c:pt idx="6">
                  <c:v>64</c:v>
                </c:pt>
                <c:pt idx="7">
                  <c:v>137</c:v>
                </c:pt>
                <c:pt idx="8">
                  <c:v>76</c:v>
                </c:pt>
                <c:pt idx="9">
                  <c:v>245</c:v>
                </c:pt>
                <c:pt idx="10">
                  <c:v>255</c:v>
                </c:pt>
                <c:pt idx="11">
                  <c:v>159</c:v>
                </c:pt>
                <c:pt idx="12">
                  <c:v>71</c:v>
                </c:pt>
                <c:pt idx="13">
                  <c:v>30</c:v>
                </c:pt>
                <c:pt idx="14">
                  <c:v>1842</c:v>
                </c:pt>
              </c:numCache>
            </c:numRef>
          </c:val>
        </c:ser>
        <c:ser>
          <c:idx val="1"/>
          <c:order val="2"/>
          <c:tx>
            <c:strRef>
              <c:f>Graf1B!$AH$3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441E-17"/>
                  <c:y val="1.3217676925630794E-2"/>
                </c:manualLayout>
              </c:layout>
              <c:showVal val="1"/>
            </c:dLbl>
            <c:dLbl>
              <c:idx val="2"/>
              <c:layout>
                <c:manualLayout>
                  <c:x val="1.9390039698857171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231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6</c:v>
                </c:pt>
                <c:pt idx="1">
                  <c:v>462</c:v>
                </c:pt>
                <c:pt idx="2">
                  <c:v>149</c:v>
                </c:pt>
                <c:pt idx="3">
                  <c:v>173</c:v>
                </c:pt>
                <c:pt idx="4">
                  <c:v>14</c:v>
                </c:pt>
                <c:pt idx="5">
                  <c:v>188</c:v>
                </c:pt>
                <c:pt idx="6">
                  <c:v>102</c:v>
                </c:pt>
                <c:pt idx="7">
                  <c:v>117</c:v>
                </c:pt>
                <c:pt idx="8">
                  <c:v>318</c:v>
                </c:pt>
                <c:pt idx="9">
                  <c:v>164</c:v>
                </c:pt>
                <c:pt idx="10">
                  <c:v>137</c:v>
                </c:pt>
                <c:pt idx="11">
                  <c:v>158</c:v>
                </c:pt>
                <c:pt idx="12">
                  <c:v>167</c:v>
                </c:pt>
                <c:pt idx="13">
                  <c:v>181</c:v>
                </c:pt>
                <c:pt idx="14">
                  <c:v>2336</c:v>
                </c:pt>
              </c:numCache>
            </c:numRef>
          </c:val>
        </c:ser>
        <c:ser>
          <c:idx val="0"/>
          <c:order val="3"/>
          <c:tx>
            <c:strRef>
              <c:f>Graf1B!$AG$3</c:f>
              <c:strCache>
                <c:ptCount val="1"/>
                <c:pt idx="0">
                  <c:v>1</c:v>
                </c:pt>
              </c:strCache>
            </c:strRef>
          </c:tx>
          <c:spPr>
            <a:solidFill>
              <a:srgbClr val="CC3300"/>
            </a:solidFill>
          </c:spPr>
          <c:dLbls>
            <c:dLbl>
              <c:idx val="0"/>
              <c:layout>
                <c:manualLayout>
                  <c:x val="-8.6209632297250868E-3"/>
                  <c:y val="-2.643535385126192E-2"/>
                </c:manualLayout>
              </c:layout>
              <c:showVal val="1"/>
            </c:dLbl>
            <c:dLbl>
              <c:idx val="1"/>
              <c:layout>
                <c:manualLayout>
                  <c:x val="-1.9756145843438441E-17"/>
                  <c:y val="2.3130934619853886E-2"/>
                </c:manualLayout>
              </c:layout>
              <c:showVal val="1"/>
            </c:dLbl>
            <c:dLbl>
              <c:idx val="2"/>
              <c:layout>
                <c:manualLayout>
                  <c:x val="2.1978365115781452E-3"/>
                  <c:y val="-2.643535385126192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231E-3"/>
                  <c:y val="-1.9826515388446424E-2"/>
                </c:manualLayout>
              </c:layout>
              <c:showVal val="1"/>
            </c:dLbl>
            <c:dLbl>
              <c:idx val="7"/>
              <c:layout>
                <c:manualLayout>
                  <c:x val="6.4657224222939231E-3"/>
                  <c:y val="0"/>
                </c:manualLayout>
              </c:layout>
              <c:showVal val="1"/>
            </c:dLbl>
            <c:dLbl>
              <c:idx val="9"/>
              <c:layout>
                <c:manualLayout>
                  <c:x val="0"/>
                  <c:y val="-3.9653030776892396E-2"/>
                </c:manualLayout>
              </c:layout>
              <c:showVal val="1"/>
            </c:dLbl>
            <c:dLbl>
              <c:idx val="11"/>
              <c:layout>
                <c:manualLayout>
                  <c:x val="0"/>
                  <c:y val="-2.643535385126192E-2"/>
                </c:manualLayout>
              </c:layout>
              <c:showVal val="1"/>
            </c:dLbl>
            <c:dLbl>
              <c:idx val="13"/>
              <c:layout>
                <c:manualLayout>
                  <c:x val="4.3104816148626414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14</c:v>
                </c:pt>
                <c:pt idx="1">
                  <c:v>301</c:v>
                </c:pt>
                <c:pt idx="2">
                  <c:v>150</c:v>
                </c:pt>
                <c:pt idx="3">
                  <c:v>162</c:v>
                </c:pt>
                <c:pt idx="4">
                  <c:v>83</c:v>
                </c:pt>
                <c:pt idx="5">
                  <c:v>102</c:v>
                </c:pt>
                <c:pt idx="6">
                  <c:v>49</c:v>
                </c:pt>
                <c:pt idx="7">
                  <c:v>172</c:v>
                </c:pt>
                <c:pt idx="8">
                  <c:v>36</c:v>
                </c:pt>
                <c:pt idx="9">
                  <c:v>264</c:v>
                </c:pt>
                <c:pt idx="10">
                  <c:v>263</c:v>
                </c:pt>
                <c:pt idx="11">
                  <c:v>62</c:v>
                </c:pt>
                <c:pt idx="12">
                  <c:v>79</c:v>
                </c:pt>
                <c:pt idx="13">
                  <c:v>96</c:v>
                </c:pt>
                <c:pt idx="14">
                  <c:v>1833</c:v>
                </c:pt>
              </c:numCache>
            </c:numRef>
          </c:val>
        </c:ser>
        <c:gapWidth val="100"/>
        <c:overlap val="100"/>
        <c:axId val="99699712"/>
        <c:axId val="99698176"/>
      </c:barChart>
      <c:valAx>
        <c:axId val="99698176"/>
        <c:scaling>
          <c:orientation val="minMax"/>
        </c:scaling>
        <c:axPos val="l"/>
        <c:majorGridlines/>
        <c:numFmt formatCode="0%" sourceLinked="1"/>
        <c:tickLblPos val="nextTo"/>
        <c:crossAx val="99699712"/>
        <c:crosses val="autoZero"/>
        <c:crossBetween val="between"/>
      </c:valAx>
      <c:catAx>
        <c:axId val="99699712"/>
        <c:scaling>
          <c:orientation val="minMax"/>
        </c:scaling>
        <c:axPos val="b"/>
        <c:tickLblPos val="nextTo"/>
        <c:crossAx val="99698176"/>
        <c:crosses val="autoZero"/>
        <c:auto val="1"/>
        <c:lblAlgn val="ctr"/>
        <c:lblOffset val="100"/>
      </c:catAx>
    </c:plotArea>
    <c:legend>
      <c:legendPos val="r"/>
      <c:layout>
        <c:manualLayout>
          <c:xMode val="edge"/>
          <c:yMode val="edge"/>
          <c:x val="0.7832802453091422"/>
          <c:y val="0.67271913113029058"/>
          <c:w val="0.11315988414069585"/>
          <c:h val="0.2390141070080242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ČR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Graf1B!$AF$18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Graf1B!$AG$18:$AJ$18</c:f>
              <c:numCache>
                <c:formatCode>General</c:formatCode>
                <c:ptCount val="4"/>
                <c:pt idx="0">
                  <c:v>1833</c:v>
                </c:pt>
                <c:pt idx="1">
                  <c:v>2336</c:v>
                </c:pt>
                <c:pt idx="2">
                  <c:v>1842</c:v>
                </c:pt>
                <c:pt idx="3">
                  <c:v>15</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Hlavním městě Praze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Graf1B!$AF$4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Graf1B!$AG$4:$AJ$4</c:f>
              <c:numCache>
                <c:formatCode>General</c:formatCode>
                <c:ptCount val="4"/>
                <c:pt idx="0">
                  <c:v>14</c:v>
                </c:pt>
                <c:pt idx="1">
                  <c:v>6</c:v>
                </c:pt>
                <c:pt idx="2">
                  <c:v>10</c:v>
                </c:pt>
                <c:pt idx="3">
                  <c:v>9</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ve Středočeském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Graf1B!$AF$5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Graf1B!$AG$5:$AJ$5</c:f>
              <c:numCache>
                <c:formatCode>General</c:formatCode>
                <c:ptCount val="4"/>
                <c:pt idx="0">
                  <c:v>301</c:v>
                </c:pt>
                <c:pt idx="1">
                  <c:v>462</c:v>
                </c:pt>
                <c:pt idx="2">
                  <c:v>347</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Jihočeském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Graf1B!$AF$6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Graf1B!$AG$6:$AJ$6</c:f>
              <c:numCache>
                <c:formatCode>General</c:formatCode>
                <c:ptCount val="4"/>
                <c:pt idx="0">
                  <c:v>150</c:v>
                </c:pt>
                <c:pt idx="1">
                  <c:v>149</c:v>
                </c:pt>
                <c:pt idx="2">
                  <c:v>197</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Plzeňském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Graf1B!$AF$7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Graf1B!$AG$7:$AJ$7</c:f>
              <c:numCache>
                <c:formatCode>General</c:formatCode>
                <c:ptCount val="4"/>
                <c:pt idx="0">
                  <c:v>162</c:v>
                </c:pt>
                <c:pt idx="1">
                  <c:v>173</c:v>
                </c:pt>
                <c:pt idx="2">
                  <c:v>174</c:v>
                </c:pt>
                <c:pt idx="3">
                  <c:v>1</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Karlovarském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Graf1B!$AF$8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Graf1B!$AG$8:$AJ$8</c:f>
              <c:numCache>
                <c:formatCode>General</c:formatCode>
                <c:ptCount val="4"/>
                <c:pt idx="0">
                  <c:v>83</c:v>
                </c:pt>
                <c:pt idx="1">
                  <c:v>14</c:v>
                </c:pt>
                <c:pt idx="2">
                  <c:v>21</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a:t>
            </a:r>
          </a:p>
          <a:p>
            <a:pPr>
              <a:defRPr/>
            </a:pPr>
            <a:r>
              <a:rPr sz="1300"/>
              <a:t>stavebních úřadů obcí III. typu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Graf1AC!$L$4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Graf1AC!$M$4:$P$4</c:f>
              <c:numCache>
                <c:formatCode>0</c:formatCode>
                <c:ptCount val="4"/>
                <c:pt idx="0">
                  <c:v>23569.689999999995</c:v>
                </c:pt>
                <c:pt idx="1">
                  <c:v>28687.609999999993</c:v>
                </c:pt>
                <c:pt idx="2">
                  <c:v>21517.680000000008</c:v>
                </c:pt>
                <c:pt idx="3">
                  <c:v>88.19</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Ústeckém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Graf1B!$AF$9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Graf1B!$AG$9:$AJ$9</c:f>
              <c:numCache>
                <c:formatCode>General</c:formatCode>
                <c:ptCount val="4"/>
                <c:pt idx="0">
                  <c:v>102</c:v>
                </c:pt>
                <c:pt idx="1">
                  <c:v>188</c:v>
                </c:pt>
                <c:pt idx="2">
                  <c:v>56</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Libereckém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Graf1B!$AF$10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Graf1B!$AG$10:$AJ$10</c:f>
              <c:numCache>
                <c:formatCode>General</c:formatCode>
                <c:ptCount val="4"/>
                <c:pt idx="0">
                  <c:v>49</c:v>
                </c:pt>
                <c:pt idx="1">
                  <c:v>102</c:v>
                </c:pt>
                <c:pt idx="2">
                  <c:v>64</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Královéhradeckém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Graf1B!$AF$11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Graf1B!$AG$11:$AJ$11</c:f>
              <c:numCache>
                <c:formatCode>General</c:formatCode>
                <c:ptCount val="4"/>
                <c:pt idx="0">
                  <c:v>172</c:v>
                </c:pt>
                <c:pt idx="1">
                  <c:v>117</c:v>
                </c:pt>
                <c:pt idx="2">
                  <c:v>137</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Pardubickém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Graf1B!$AF$12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Graf1B!$AG$12:$AJ$12</c:f>
              <c:numCache>
                <c:formatCode>General</c:formatCode>
                <c:ptCount val="4"/>
                <c:pt idx="0">
                  <c:v>36</c:v>
                </c:pt>
                <c:pt idx="1">
                  <c:v>318</c:v>
                </c:pt>
                <c:pt idx="2">
                  <c:v>76</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Kraji Vysočina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Graf1B!$AF$13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Graf1B!$AG$13:$AJ$13</c:f>
              <c:numCache>
                <c:formatCode>General</c:formatCode>
                <c:ptCount val="4"/>
                <c:pt idx="0">
                  <c:v>264</c:v>
                </c:pt>
                <c:pt idx="1">
                  <c:v>164</c:v>
                </c:pt>
                <c:pt idx="2">
                  <c:v>245</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odů dle personální obsazenosti stavebních úřadů v Jihomoravském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Graf1B!$AF$14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Graf1B!$AG$14:$AJ$14</c:f>
              <c:numCache>
                <c:formatCode>General</c:formatCode>
                <c:ptCount val="4"/>
                <c:pt idx="0">
                  <c:v>263</c:v>
                </c:pt>
                <c:pt idx="1">
                  <c:v>137</c:v>
                </c:pt>
                <c:pt idx="2">
                  <c:v>255</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Olomouckém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Graf1B!$AF$15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Graf1B!$AG$15:$AJ$15</c:f>
              <c:numCache>
                <c:formatCode>General</c:formatCode>
                <c:ptCount val="4"/>
                <c:pt idx="0">
                  <c:v>62</c:v>
                </c:pt>
                <c:pt idx="1">
                  <c:v>158</c:v>
                </c:pt>
                <c:pt idx="2">
                  <c:v>159</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Moravskoslezském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Graf1B!$AF$16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Graf1B!$AG$16:$AJ$16</c:f>
              <c:numCache>
                <c:formatCode>General</c:formatCode>
                <c:ptCount val="4"/>
                <c:pt idx="0">
                  <c:v>79</c:v>
                </c:pt>
                <c:pt idx="1">
                  <c:v>167</c:v>
                </c:pt>
                <c:pt idx="2">
                  <c:v>71</c:v>
                </c:pt>
                <c:pt idx="3">
                  <c:v>5</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Počet obcí ve správních obvodech dle personální obsazenosti stavebních úřadů v Zlínském kraji k 31.12.2013</a:t>
            </a:r>
          </a:p>
        </c:rich>
      </c:tx>
      <c:layout>
        <c:manualLayout>
          <c:xMode val="edge"/>
          <c:yMode val="edge"/>
          <c:x val="0.11761061420720469"/>
          <c:y val="2.643535385126192E-2"/>
        </c:manualLayout>
      </c:layout>
    </c:title>
    <c:plotArea>
      <c:layout>
        <c:manualLayout>
          <c:layoutTarget val="inner"/>
          <c:xMode val="edge"/>
          <c:yMode val="edge"/>
          <c:x val="0.12414477316549141"/>
          <c:y val="0.23915200796807357"/>
          <c:w val="0.47458094437225129"/>
          <c:h val="0.72686737414195657"/>
        </c:manualLayout>
      </c:layout>
      <c:pieChart>
        <c:varyColors val="1"/>
        <c:ser>
          <c:idx val="0"/>
          <c:order val="0"/>
          <c:tx>
            <c:strRef>
              <c:f>Graf1B!$AF$17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Graf1B!$AG$17:$AJ$17</c:f>
              <c:numCache>
                <c:formatCode>General</c:formatCode>
                <c:ptCount val="4"/>
                <c:pt idx="0">
                  <c:v>96</c:v>
                </c:pt>
                <c:pt idx="1">
                  <c:v>181</c:v>
                </c:pt>
                <c:pt idx="2">
                  <c:v>30</c:v>
                </c:pt>
                <c:pt idx="3">
                  <c:v>0</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Graf2!$L$3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Graf2!$L$5:$L$6</c:f>
              <c:numCache>
                <c:formatCode>0</c:formatCode>
                <c:ptCount val="2"/>
                <c:pt idx="0">
                  <c:v>384</c:v>
                </c:pt>
                <c:pt idx="1">
                  <c:v>414</c:v>
                </c:pt>
              </c:numCache>
            </c:numRef>
          </c:val>
        </c:ser>
        <c:firstSliceAng val="0"/>
      </c:pieChart>
    </c:plotArea>
    <c:legend>
      <c:legendPos val="r"/>
      <c:layout>
        <c:manualLayout>
          <c:xMode val="edge"/>
          <c:yMode val="edge"/>
          <c:x val="0.71855532621529161"/>
          <c:y val="0.68056634817052419"/>
          <c:w val="0.22802487067757307"/>
          <c:h val="0.1119079336979167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sz="1300"/>
              <a:t>Rozloha správních obvodů dle personální obsazenosti stavebních úřadů územně členěných statutárních měst k 31.12.2013</a:t>
            </a:r>
          </a:p>
        </c:rich>
      </c:tx>
      <c:layout>
        <c:manualLayout>
          <c:xMode val="edge"/>
          <c:yMode val="edge"/>
          <c:x val="0.11761061420720469"/>
          <c:y val="2.643535385126192E-2"/>
        </c:manualLayout>
      </c:layout>
    </c:title>
    <c:plotArea>
      <c:layout>
        <c:manualLayout>
          <c:layoutTarget val="inner"/>
          <c:xMode val="edge"/>
          <c:yMode val="edge"/>
          <c:x val="0.12414477316549141"/>
          <c:y val="0.21271665411681379"/>
          <c:w val="0.47458094437225129"/>
          <c:h val="0.72686737414195657"/>
        </c:manualLayout>
      </c:layout>
      <c:pieChart>
        <c:varyColors val="1"/>
        <c:ser>
          <c:idx val="0"/>
          <c:order val="0"/>
          <c:tx>
            <c:strRef>
              <c:f>Graf1AC!$L$5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Graf1AC!$M$5:$P$5</c:f>
              <c:numCache>
                <c:formatCode>0</c:formatCode>
                <c:ptCount val="4"/>
                <c:pt idx="0">
                  <c:v>405.62</c:v>
                </c:pt>
                <c:pt idx="1">
                  <c:v>133.01</c:v>
                </c:pt>
                <c:pt idx="2">
                  <c:v>186.76</c:v>
                </c:pt>
                <c:pt idx="3">
                  <c:v>128.37</c:v>
                </c:pt>
              </c:numCache>
            </c:numRef>
          </c:val>
        </c:ser>
        <c:firstSliceAng val="0"/>
      </c:pieChart>
    </c:plotArea>
    <c:legend>
      <c:legendPos val="r"/>
      <c:layout>
        <c:manualLayout>
          <c:xMode val="edge"/>
          <c:yMode val="edge"/>
          <c:x val="0.71208283430590602"/>
          <c:y val="0.65490831147300277"/>
          <c:w val="0.13473485717197994"/>
          <c:h val="0.2390141070080242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Graf2!$U$3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z toho se ZOZ</c:v>
                </c:pt>
                <c:pt idx="1">
                  <c:v>z toho bez ZOZ</c:v>
                </c:pt>
              </c:strCache>
            </c:strRef>
          </c:cat>
          <c:val>
            <c:numRef>
              <c:f>Graf2!$U$5:$U$6</c:f>
              <c:numCache>
                <c:formatCode>0</c:formatCode>
                <c:ptCount val="2"/>
                <c:pt idx="0">
                  <c:v>185</c:v>
                </c:pt>
                <c:pt idx="1">
                  <c:v>116</c:v>
                </c:pt>
              </c:numCache>
            </c:numRef>
          </c:val>
        </c:ser>
        <c:firstSliceAng val="0"/>
      </c:pieChart>
    </c:plotArea>
    <c:legend>
      <c:legendPos val="r"/>
      <c:layout>
        <c:manualLayout>
          <c:xMode val="edge"/>
          <c:yMode val="edge"/>
          <c:x val="0.71855532621529161"/>
          <c:y val="0.68056634817052419"/>
          <c:w val="0.22802487067757307"/>
          <c:h val="0.1119079336979167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Graf2!$AD$3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z toho se ZOZ</c:v>
                </c:pt>
                <c:pt idx="1">
                  <c:v>z toho bez ZOZ</c:v>
                </c:pt>
              </c:strCache>
            </c:strRef>
          </c:cat>
          <c:val>
            <c:numRef>
              <c:f>Graf2!$AD$5:$AD$6</c:f>
              <c:numCache>
                <c:formatCode>0</c:formatCode>
                <c:ptCount val="2"/>
                <c:pt idx="0">
                  <c:v>57</c:v>
                </c:pt>
                <c:pt idx="1">
                  <c:v>64</c:v>
                </c:pt>
              </c:numCache>
            </c:numRef>
          </c:val>
        </c:ser>
        <c:firstSliceAng val="0"/>
      </c:pieChart>
    </c:plotArea>
    <c:legend>
      <c:legendPos val="r"/>
      <c:layout>
        <c:manualLayout>
          <c:xMode val="edge"/>
          <c:yMode val="edge"/>
          <c:x val="0.71855532621529161"/>
          <c:y val="0.68056634817052419"/>
          <c:w val="0.22802487067757307"/>
          <c:h val="0.1119079336979167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MD, ÚCL, DÚ</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Graf2!$AM$3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Graf2!$AL$5:$AL$6</c:f>
              <c:strCache>
                <c:ptCount val="2"/>
                <c:pt idx="0">
                  <c:v>z toho se ZOZ</c:v>
                </c:pt>
                <c:pt idx="1">
                  <c:v>z toho bez ZOZ</c:v>
                </c:pt>
              </c:strCache>
            </c:strRef>
          </c:cat>
          <c:val>
            <c:numRef>
              <c:f>Graf2!$AM$5:$AM$6</c:f>
              <c:numCache>
                <c:formatCode>0</c:formatCode>
                <c:ptCount val="2"/>
                <c:pt idx="0">
                  <c:v>2</c:v>
                </c:pt>
                <c:pt idx="1">
                  <c:v>49</c:v>
                </c:pt>
              </c:numCache>
            </c:numRef>
          </c:val>
        </c:ser>
        <c:firstSliceAng val="0"/>
      </c:pieChart>
    </c:plotArea>
    <c:legend>
      <c:legendPos val="r"/>
      <c:layout>
        <c:manualLayout>
          <c:xMode val="edge"/>
          <c:yMode val="edge"/>
          <c:x val="0.71855532621529161"/>
          <c:y val="0.68056634817052419"/>
          <c:w val="0.22802487067757307"/>
          <c:h val="0.1119079336979167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192E-2"/>
        </c:manualLayout>
      </c:layout>
    </c:title>
    <c:plotArea>
      <c:layout>
        <c:manualLayout>
          <c:layoutTarget val="inner"/>
          <c:xMode val="edge"/>
          <c:yMode val="edge"/>
          <c:x val="0.12198727586236187"/>
          <c:y val="0.18958571949695821"/>
          <c:w val="0.47458094437225129"/>
          <c:h val="0.72686737414195657"/>
        </c:manualLayout>
      </c:layout>
      <c:pieChart>
        <c:varyColors val="1"/>
        <c:ser>
          <c:idx val="0"/>
          <c:order val="0"/>
          <c:tx>
            <c:strRef>
              <c:f>Graf2!$C$3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z toho se ZOZ</c:v>
                </c:pt>
                <c:pt idx="1">
                  <c:v>z toho bez ZOZ</c:v>
                </c:pt>
              </c:strCache>
            </c:strRef>
          </c:cat>
          <c:val>
            <c:numRef>
              <c:f>Graf2!$C$5:$C$6</c:f>
              <c:numCache>
                <c:formatCode>0</c:formatCode>
                <c:ptCount val="2"/>
                <c:pt idx="0">
                  <c:v>628</c:v>
                </c:pt>
                <c:pt idx="1">
                  <c:v>643</c:v>
                </c:pt>
              </c:numCache>
            </c:numRef>
          </c:val>
        </c:ser>
        <c:firstSliceAng val="0"/>
      </c:pieChart>
    </c:plotArea>
    <c:legend>
      <c:legendPos val="r"/>
      <c:layout>
        <c:manualLayout>
          <c:xMode val="edge"/>
          <c:yMode val="edge"/>
          <c:x val="0.71855532621529161"/>
          <c:y val="0.68056634817052419"/>
          <c:w val="0.22802487067757307"/>
          <c:h val="0.1119079336979167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2013 - ČR</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2"/>
          <c:order val="0"/>
          <c:tx>
            <c:strRef>
              <c:f>Graf2!$B$4</c:f>
              <c:strCache>
                <c:ptCount val="1"/>
                <c:pt idx="0">
                  <c:v>počet úředních osob</c:v>
                </c:pt>
              </c:strCache>
            </c:strRef>
          </c:tx>
          <c:spPr>
            <a:solidFill>
              <a:srgbClr val="FFCC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Graf2!$C$3:$E$3</c:f>
              <c:numCache>
                <c:formatCode>General</c:formatCode>
                <c:ptCount val="3"/>
                <c:pt idx="0">
                  <c:v>2011</c:v>
                </c:pt>
                <c:pt idx="1">
                  <c:v>2012</c:v>
                </c:pt>
                <c:pt idx="2">
                  <c:v>2013</c:v>
                </c:pt>
              </c:numCache>
            </c:numRef>
          </c:cat>
          <c:val>
            <c:numRef>
              <c:f>Graf2!$C$4:$E$4</c:f>
              <c:numCache>
                <c:formatCode>0</c:formatCode>
                <c:ptCount val="3"/>
                <c:pt idx="0">
                  <c:v>1271</c:v>
                </c:pt>
                <c:pt idx="1">
                  <c:v>940</c:v>
                </c:pt>
                <c:pt idx="2">
                  <c:v>915</c:v>
                </c:pt>
              </c:numCache>
            </c:numRef>
          </c:val>
        </c:ser>
        <c:ser>
          <c:idx val="1"/>
          <c:order val="1"/>
          <c:tx>
            <c:strRef>
              <c:f>Graf2!$B$5</c:f>
              <c:strCache>
                <c:ptCount val="1"/>
                <c:pt idx="0">
                  <c:v>z toho se ZOZ</c:v>
                </c:pt>
              </c:strCache>
            </c:strRef>
          </c:tx>
          <c:spPr>
            <a:solidFill>
              <a:srgbClr val="CC33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Graf2!$C$3:$E$3</c:f>
              <c:numCache>
                <c:formatCode>General</c:formatCode>
                <c:ptCount val="3"/>
                <c:pt idx="0">
                  <c:v>2011</c:v>
                </c:pt>
                <c:pt idx="1">
                  <c:v>2012</c:v>
                </c:pt>
                <c:pt idx="2">
                  <c:v>2013</c:v>
                </c:pt>
              </c:numCache>
            </c:numRef>
          </c:cat>
          <c:val>
            <c:numRef>
              <c:f>Graf2!$C$5:$E$5</c:f>
              <c:numCache>
                <c:formatCode>0</c:formatCode>
                <c:ptCount val="3"/>
                <c:pt idx="0">
                  <c:v>628</c:v>
                </c:pt>
                <c:pt idx="1">
                  <c:v>562</c:v>
                </c:pt>
                <c:pt idx="2">
                  <c:v>581</c:v>
                </c:pt>
              </c:numCache>
            </c:numRef>
          </c:val>
        </c:ser>
        <c:gapWidth val="100"/>
        <c:axId val="100612736"/>
        <c:axId val="100611200"/>
      </c:barChart>
      <c:valAx>
        <c:axId val="100611200"/>
        <c:scaling>
          <c:orientation val="minMax"/>
        </c:scaling>
        <c:axPos val="l"/>
        <c:majorGridlines/>
        <c:numFmt formatCode="0" sourceLinked="1"/>
        <c:tickLblPos val="nextTo"/>
        <c:crossAx val="100612736"/>
        <c:crosses val="autoZero"/>
        <c:crossBetween val="between"/>
      </c:valAx>
      <c:catAx>
        <c:axId val="100612736"/>
        <c:scaling>
          <c:orientation val="minMax"/>
        </c:scaling>
        <c:axPos val="b"/>
        <c:numFmt formatCode="General" sourceLinked="1"/>
        <c:tickLblPos val="nextTo"/>
        <c:crossAx val="100611200"/>
        <c:crosses val="autoZero"/>
        <c:auto val="1"/>
        <c:lblAlgn val="ctr"/>
        <c:lblOffset val="100"/>
      </c:catAx>
    </c:plotArea>
    <c:legend>
      <c:legendPos val="r"/>
      <c:layout>
        <c:manualLayout>
          <c:xMode val="edge"/>
          <c:yMode val="edge"/>
          <c:x val="0.78538496621195453"/>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2013 - obce III. typu</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2"/>
          <c:order val="0"/>
          <c:tx>
            <c:strRef>
              <c:f>Graf2!$K$4</c:f>
              <c:strCache>
                <c:ptCount val="1"/>
                <c:pt idx="0">
                  <c:v>počet úředních osob</c:v>
                </c:pt>
              </c:strCache>
            </c:strRef>
          </c:tx>
          <c:spPr>
            <a:solidFill>
              <a:srgbClr val="FFCC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Graf2!$L$3:$N$3</c:f>
              <c:numCache>
                <c:formatCode>General</c:formatCode>
                <c:ptCount val="3"/>
                <c:pt idx="0">
                  <c:v>2011</c:v>
                </c:pt>
                <c:pt idx="1">
                  <c:v>2012</c:v>
                </c:pt>
                <c:pt idx="2">
                  <c:v>2013</c:v>
                </c:pt>
              </c:numCache>
            </c:numRef>
          </c:cat>
          <c:val>
            <c:numRef>
              <c:f>Graf2!$L$4:$N$4</c:f>
              <c:numCache>
                <c:formatCode>0</c:formatCode>
                <c:ptCount val="3"/>
                <c:pt idx="0">
                  <c:v>798</c:v>
                </c:pt>
                <c:pt idx="1">
                  <c:v>610</c:v>
                </c:pt>
                <c:pt idx="2">
                  <c:v>564</c:v>
                </c:pt>
              </c:numCache>
            </c:numRef>
          </c:val>
        </c:ser>
        <c:ser>
          <c:idx val="1"/>
          <c:order val="1"/>
          <c:tx>
            <c:strRef>
              <c:f>Graf2!$K$5</c:f>
              <c:strCache>
                <c:ptCount val="1"/>
                <c:pt idx="0">
                  <c:v>úřední osoby se ZOZ</c:v>
                </c:pt>
              </c:strCache>
            </c:strRef>
          </c:tx>
          <c:spPr>
            <a:solidFill>
              <a:srgbClr val="CC33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Graf2!$L$3:$N$3</c:f>
              <c:numCache>
                <c:formatCode>General</c:formatCode>
                <c:ptCount val="3"/>
                <c:pt idx="0">
                  <c:v>2011</c:v>
                </c:pt>
                <c:pt idx="1">
                  <c:v>2012</c:v>
                </c:pt>
                <c:pt idx="2">
                  <c:v>2013</c:v>
                </c:pt>
              </c:numCache>
            </c:numRef>
          </c:cat>
          <c:val>
            <c:numRef>
              <c:f>Graf2!$L$5:$N$5</c:f>
              <c:numCache>
                <c:formatCode>0</c:formatCode>
                <c:ptCount val="3"/>
                <c:pt idx="0">
                  <c:v>384</c:v>
                </c:pt>
                <c:pt idx="1">
                  <c:v>351</c:v>
                </c:pt>
                <c:pt idx="2">
                  <c:v>351</c:v>
                </c:pt>
              </c:numCache>
            </c:numRef>
          </c:val>
        </c:ser>
        <c:gapWidth val="100"/>
        <c:axId val="100476416"/>
        <c:axId val="100474880"/>
      </c:barChart>
      <c:valAx>
        <c:axId val="100474880"/>
        <c:scaling>
          <c:orientation val="minMax"/>
        </c:scaling>
        <c:axPos val="l"/>
        <c:majorGridlines/>
        <c:numFmt formatCode="0" sourceLinked="1"/>
        <c:tickLblPos val="nextTo"/>
        <c:crossAx val="100476416"/>
        <c:crosses val="autoZero"/>
        <c:crossBetween val="between"/>
      </c:valAx>
      <c:catAx>
        <c:axId val="100476416"/>
        <c:scaling>
          <c:orientation val="minMax"/>
        </c:scaling>
        <c:axPos val="b"/>
        <c:numFmt formatCode="General" sourceLinked="1"/>
        <c:tickLblPos val="nextTo"/>
        <c:crossAx val="100474880"/>
        <c:crosses val="autoZero"/>
        <c:auto val="1"/>
        <c:lblAlgn val="ctr"/>
        <c:lblOffset val="100"/>
      </c:catAx>
    </c:plotArea>
    <c:legend>
      <c:legendPos val="r"/>
      <c:layout>
        <c:manualLayout>
          <c:xMode val="edge"/>
          <c:yMode val="edge"/>
          <c:x val="0.78538496621195453"/>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2013 - územně členěná statutární města</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2"/>
          <c:order val="0"/>
          <c:tx>
            <c:strRef>
              <c:f>Graf2!$T$4</c:f>
              <c:strCache>
                <c:ptCount val="1"/>
                <c:pt idx="0">
                  <c:v>počet úředních osob</c:v>
                </c:pt>
              </c:strCache>
            </c:strRef>
          </c:tx>
          <c:spPr>
            <a:solidFill>
              <a:srgbClr val="FFCC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Graf2!$U$3:$W$3</c:f>
              <c:numCache>
                <c:formatCode>General</c:formatCode>
                <c:ptCount val="3"/>
                <c:pt idx="0">
                  <c:v>2011</c:v>
                </c:pt>
                <c:pt idx="1">
                  <c:v>2012</c:v>
                </c:pt>
                <c:pt idx="2">
                  <c:v>2013</c:v>
                </c:pt>
              </c:numCache>
            </c:numRef>
          </c:cat>
          <c:val>
            <c:numRef>
              <c:f>Graf2!$U$4:$W$4</c:f>
              <c:numCache>
                <c:formatCode>0</c:formatCode>
                <c:ptCount val="3"/>
                <c:pt idx="0">
                  <c:v>301</c:v>
                </c:pt>
                <c:pt idx="1">
                  <c:v>220</c:v>
                </c:pt>
                <c:pt idx="2">
                  <c:v>242</c:v>
                </c:pt>
              </c:numCache>
            </c:numRef>
          </c:val>
        </c:ser>
        <c:ser>
          <c:idx val="1"/>
          <c:order val="1"/>
          <c:tx>
            <c:strRef>
              <c:f>Graf2!$T$5</c:f>
              <c:strCache>
                <c:ptCount val="1"/>
                <c:pt idx="0">
                  <c:v>z toho se ZOZ</c:v>
                </c:pt>
              </c:strCache>
            </c:strRef>
          </c:tx>
          <c:spPr>
            <a:solidFill>
              <a:srgbClr val="CC33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Graf2!$U$3:$W$3</c:f>
              <c:numCache>
                <c:formatCode>General</c:formatCode>
                <c:ptCount val="3"/>
                <c:pt idx="0">
                  <c:v>2011</c:v>
                </c:pt>
                <c:pt idx="1">
                  <c:v>2012</c:v>
                </c:pt>
                <c:pt idx="2">
                  <c:v>2013</c:v>
                </c:pt>
              </c:numCache>
            </c:numRef>
          </c:cat>
          <c:val>
            <c:numRef>
              <c:f>Graf2!$U$5:$W$5</c:f>
              <c:numCache>
                <c:formatCode>0</c:formatCode>
                <c:ptCount val="3"/>
                <c:pt idx="0">
                  <c:v>185</c:v>
                </c:pt>
                <c:pt idx="1">
                  <c:v>166</c:v>
                </c:pt>
                <c:pt idx="2">
                  <c:v>185</c:v>
                </c:pt>
              </c:numCache>
            </c:numRef>
          </c:val>
        </c:ser>
        <c:gapWidth val="100"/>
        <c:axId val="100680064"/>
        <c:axId val="100518528"/>
      </c:barChart>
      <c:valAx>
        <c:axId val="100518528"/>
        <c:scaling>
          <c:orientation val="minMax"/>
        </c:scaling>
        <c:axPos val="l"/>
        <c:majorGridlines/>
        <c:numFmt formatCode="0" sourceLinked="1"/>
        <c:tickLblPos val="nextTo"/>
        <c:crossAx val="100680064"/>
        <c:crosses val="autoZero"/>
        <c:crossBetween val="between"/>
      </c:valAx>
      <c:catAx>
        <c:axId val="100680064"/>
        <c:scaling>
          <c:orientation val="minMax"/>
        </c:scaling>
        <c:axPos val="b"/>
        <c:numFmt formatCode="General" sourceLinked="1"/>
        <c:tickLblPos val="nextTo"/>
        <c:crossAx val="100518528"/>
        <c:crosses val="autoZero"/>
        <c:auto val="1"/>
        <c:lblAlgn val="ctr"/>
        <c:lblOffset val="100"/>
      </c:catAx>
    </c:plotArea>
    <c:legend>
      <c:legendPos val="r"/>
      <c:layout>
        <c:manualLayout>
          <c:xMode val="edge"/>
          <c:yMode val="edge"/>
          <c:x val="0.78538496621195453"/>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2013 - krajské úřady</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2"/>
          <c:order val="0"/>
          <c:tx>
            <c:strRef>
              <c:f>Graf2!$AC$4</c:f>
              <c:strCache>
                <c:ptCount val="1"/>
                <c:pt idx="0">
                  <c:v>počet úředních osob</c:v>
                </c:pt>
              </c:strCache>
            </c:strRef>
          </c:tx>
          <c:spPr>
            <a:solidFill>
              <a:srgbClr val="FFCC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Graf2!$AD$3:$AF$3</c:f>
              <c:numCache>
                <c:formatCode>General</c:formatCode>
                <c:ptCount val="3"/>
                <c:pt idx="0">
                  <c:v>2011</c:v>
                </c:pt>
                <c:pt idx="1">
                  <c:v>2012</c:v>
                </c:pt>
                <c:pt idx="2">
                  <c:v>2013</c:v>
                </c:pt>
              </c:numCache>
            </c:numRef>
          </c:cat>
          <c:val>
            <c:numRef>
              <c:f>Graf2!$AD$4:$AF$4</c:f>
              <c:numCache>
                <c:formatCode>0</c:formatCode>
                <c:ptCount val="3"/>
                <c:pt idx="0">
                  <c:v>121</c:v>
                </c:pt>
                <c:pt idx="1">
                  <c:v>57</c:v>
                </c:pt>
                <c:pt idx="2">
                  <c:v>61</c:v>
                </c:pt>
              </c:numCache>
            </c:numRef>
          </c:val>
        </c:ser>
        <c:ser>
          <c:idx val="1"/>
          <c:order val="1"/>
          <c:tx>
            <c:strRef>
              <c:f>Graf2!$AC$5</c:f>
              <c:strCache>
                <c:ptCount val="1"/>
                <c:pt idx="0">
                  <c:v>z toho se ZOZ</c:v>
                </c:pt>
              </c:strCache>
            </c:strRef>
          </c:tx>
          <c:spPr>
            <a:solidFill>
              <a:srgbClr val="CC33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Graf2!$AD$3:$AF$3</c:f>
              <c:numCache>
                <c:formatCode>General</c:formatCode>
                <c:ptCount val="3"/>
                <c:pt idx="0">
                  <c:v>2011</c:v>
                </c:pt>
                <c:pt idx="1">
                  <c:v>2012</c:v>
                </c:pt>
                <c:pt idx="2">
                  <c:v>2013</c:v>
                </c:pt>
              </c:numCache>
            </c:numRef>
          </c:cat>
          <c:val>
            <c:numRef>
              <c:f>Graf2!$AD$5:$AF$5</c:f>
              <c:numCache>
                <c:formatCode>0</c:formatCode>
                <c:ptCount val="3"/>
                <c:pt idx="0">
                  <c:v>57</c:v>
                </c:pt>
                <c:pt idx="1">
                  <c:v>43</c:v>
                </c:pt>
                <c:pt idx="2">
                  <c:v>45</c:v>
                </c:pt>
              </c:numCache>
            </c:numRef>
          </c:val>
        </c:ser>
        <c:gapWidth val="100"/>
        <c:axId val="100711424"/>
        <c:axId val="100709888"/>
      </c:barChart>
      <c:valAx>
        <c:axId val="100709888"/>
        <c:scaling>
          <c:orientation val="minMax"/>
        </c:scaling>
        <c:axPos val="l"/>
        <c:majorGridlines/>
        <c:numFmt formatCode="0" sourceLinked="1"/>
        <c:tickLblPos val="nextTo"/>
        <c:crossAx val="100711424"/>
        <c:crosses val="autoZero"/>
        <c:crossBetween val="between"/>
      </c:valAx>
      <c:catAx>
        <c:axId val="100711424"/>
        <c:scaling>
          <c:orientation val="minMax"/>
        </c:scaling>
        <c:axPos val="b"/>
        <c:numFmt formatCode="General" sourceLinked="1"/>
        <c:tickLblPos val="nextTo"/>
        <c:crossAx val="100709888"/>
        <c:crosses val="autoZero"/>
        <c:auto val="1"/>
        <c:lblAlgn val="ctr"/>
        <c:lblOffset val="100"/>
      </c:catAx>
    </c:plotArea>
    <c:legend>
      <c:legendPos val="r"/>
      <c:layout>
        <c:manualLayout>
          <c:xMode val="edge"/>
          <c:yMode val="edge"/>
          <c:x val="0.78538496621195453"/>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2013 - MD, ÚCL, DÚ</a:t>
            </a:r>
          </a:p>
        </c:rich>
      </c:tx>
      <c:layout>
        <c:manualLayout>
          <c:xMode val="edge"/>
          <c:yMode val="edge"/>
          <c:x val="0.11761061420720469"/>
          <c:y val="2.643535385126192E-2"/>
        </c:manualLayout>
      </c:layout>
    </c:title>
    <c:plotArea>
      <c:layout>
        <c:manualLayout>
          <c:layoutTarget val="inner"/>
          <c:xMode val="edge"/>
          <c:yMode val="edge"/>
          <c:x val="7.6679832496666045E-2"/>
          <c:y val="0.22606991290267819"/>
          <c:w val="0.68601568007882563"/>
          <c:h val="0.67481881928939291"/>
        </c:manualLayout>
      </c:layout>
      <c:barChart>
        <c:barDir val="col"/>
        <c:grouping val="clustered"/>
        <c:ser>
          <c:idx val="2"/>
          <c:order val="0"/>
          <c:tx>
            <c:strRef>
              <c:f>Graf2!$AL$4</c:f>
              <c:strCache>
                <c:ptCount val="1"/>
                <c:pt idx="0">
                  <c:v>počet úředních osob</c:v>
                </c:pt>
              </c:strCache>
            </c:strRef>
          </c:tx>
          <c:spPr>
            <a:solidFill>
              <a:srgbClr val="FFCC00"/>
            </a:solidFill>
          </c:spPr>
          <c:dLbls>
            <c:dLbl>
              <c:idx val="0"/>
              <c:layout>
                <c:manualLayout>
                  <c:x val="6.4560754720307161E-3"/>
                  <c:y val="1.3266998341625261E-2"/>
                </c:manualLayout>
              </c:layout>
              <c:showVal val="1"/>
            </c:dLbl>
            <c:dLbl>
              <c:idx val="1"/>
              <c:layout>
                <c:manualLayout>
                  <c:x val="1.0721140047668587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Graf2!$AM$3:$AO$3</c:f>
              <c:numCache>
                <c:formatCode>General</c:formatCode>
                <c:ptCount val="3"/>
                <c:pt idx="0">
                  <c:v>2011</c:v>
                </c:pt>
                <c:pt idx="1">
                  <c:v>2012</c:v>
                </c:pt>
                <c:pt idx="2">
                  <c:v>2013</c:v>
                </c:pt>
              </c:numCache>
            </c:numRef>
          </c:cat>
          <c:val>
            <c:numRef>
              <c:f>Graf2!$AM$4:$AO$4</c:f>
              <c:numCache>
                <c:formatCode>0</c:formatCode>
                <c:ptCount val="3"/>
                <c:pt idx="0">
                  <c:v>51</c:v>
                </c:pt>
                <c:pt idx="1">
                  <c:v>53</c:v>
                </c:pt>
                <c:pt idx="2">
                  <c:v>48</c:v>
                </c:pt>
              </c:numCache>
            </c:numRef>
          </c:val>
        </c:ser>
        <c:ser>
          <c:idx val="1"/>
          <c:order val="1"/>
          <c:tx>
            <c:strRef>
              <c:f>Graf2!$AL$5</c:f>
              <c:strCache>
                <c:ptCount val="1"/>
                <c:pt idx="0">
                  <c:v>z toho se ZOZ</c:v>
                </c:pt>
              </c:strCache>
            </c:strRef>
          </c:tx>
          <c:spPr>
            <a:solidFill>
              <a:srgbClr val="CC3300"/>
            </a:solidFill>
          </c:spPr>
          <c:dLbls>
            <c:dLbl>
              <c:idx val="0"/>
              <c:layout>
                <c:manualLayout>
                  <c:x val="1.0760125786718026E-2"/>
                  <c:y val="6.6334991708127088E-3"/>
                </c:manualLayout>
              </c:layout>
              <c:showVal val="1"/>
            </c:dLbl>
            <c:dLbl>
              <c:idx val="1"/>
              <c:layout>
                <c:manualLayout>
                  <c:x val="2.1520251573435398E-3"/>
                  <c:y val="6.6334991708127088E-3"/>
                </c:manualLayout>
              </c:layout>
              <c:showVal val="1"/>
            </c:dLbl>
            <c:dLbl>
              <c:idx val="2"/>
              <c:layout>
                <c:manualLayout>
                  <c:x val="6.4457389732434124E-3"/>
                  <c:y val="3.279664668782122E-3"/>
                </c:manualLayout>
              </c:layout>
              <c:showVal val="1"/>
            </c:dLbl>
            <c:dLbl>
              <c:idx val="3"/>
              <c:layout>
                <c:manualLayout>
                  <c:x val="6.4560754720306103E-3"/>
                  <c:y val="0"/>
                </c:manualLayout>
              </c:layout>
              <c:showVal val="1"/>
            </c:dLbl>
            <c:showVal val="1"/>
          </c:dLbls>
          <c:cat>
            <c:numRef>
              <c:f>Graf2!$AM$3:$AO$3</c:f>
              <c:numCache>
                <c:formatCode>General</c:formatCode>
                <c:ptCount val="3"/>
                <c:pt idx="0">
                  <c:v>2011</c:v>
                </c:pt>
                <c:pt idx="1">
                  <c:v>2012</c:v>
                </c:pt>
                <c:pt idx="2">
                  <c:v>2013</c:v>
                </c:pt>
              </c:numCache>
            </c:numRef>
          </c:cat>
          <c:val>
            <c:numRef>
              <c:f>Graf2!$AM$5:$AO$5</c:f>
              <c:numCache>
                <c:formatCode>0</c:formatCode>
                <c:ptCount val="3"/>
                <c:pt idx="0">
                  <c:v>2</c:v>
                </c:pt>
                <c:pt idx="1">
                  <c:v>2</c:v>
                </c:pt>
                <c:pt idx="2">
                  <c:v>0</c:v>
                </c:pt>
              </c:numCache>
            </c:numRef>
          </c:val>
        </c:ser>
        <c:gapWidth val="100"/>
        <c:axId val="100829056"/>
        <c:axId val="100827520"/>
      </c:barChart>
      <c:valAx>
        <c:axId val="100827520"/>
        <c:scaling>
          <c:orientation val="minMax"/>
        </c:scaling>
        <c:axPos val="l"/>
        <c:majorGridlines/>
        <c:numFmt formatCode="0" sourceLinked="1"/>
        <c:tickLblPos val="nextTo"/>
        <c:crossAx val="100829056"/>
        <c:crosses val="autoZero"/>
        <c:crossBetween val="between"/>
      </c:valAx>
      <c:catAx>
        <c:axId val="100829056"/>
        <c:scaling>
          <c:orientation val="minMax"/>
        </c:scaling>
        <c:axPos val="b"/>
        <c:numFmt formatCode="General" sourceLinked="1"/>
        <c:tickLblPos val="nextTo"/>
        <c:crossAx val="100827520"/>
        <c:crosses val="autoZero"/>
        <c:auto val="1"/>
        <c:lblAlgn val="ctr"/>
        <c:lblOffset val="100"/>
      </c:catAx>
    </c:plotArea>
    <c:legend>
      <c:legendPos val="r"/>
      <c:layout>
        <c:manualLayout>
          <c:xMode val="edge"/>
          <c:yMode val="edge"/>
          <c:x val="0.78538496621195453"/>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1931E-2"/>
        </c:manualLayout>
      </c:layout>
    </c:title>
    <c:plotArea>
      <c:layout>
        <c:manualLayout>
          <c:layoutTarget val="inner"/>
          <c:xMode val="edge"/>
          <c:yMode val="edge"/>
          <c:x val="0.12198727586236187"/>
          <c:y val="0.18958571949695821"/>
          <c:w val="0.47458094437225146"/>
          <c:h val="0.72686737414195657"/>
        </c:manualLayout>
      </c:layout>
      <c:pieChart>
        <c:varyColors val="1"/>
        <c:ser>
          <c:idx val="0"/>
          <c:order val="0"/>
          <c:tx>
            <c:strRef>
              <c:f>Graf2!$M$3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Graf2!$M$5:$M$6</c:f>
              <c:numCache>
                <c:formatCode>0</c:formatCode>
                <c:ptCount val="2"/>
                <c:pt idx="0">
                  <c:v>351</c:v>
                </c:pt>
                <c:pt idx="1">
                  <c:v>259</c:v>
                </c:pt>
              </c:numCache>
            </c:numRef>
          </c:val>
        </c:ser>
        <c:firstSliceAng val="0"/>
      </c:pieChart>
    </c:plotArea>
    <c:legend>
      <c:legendPos val="r"/>
      <c:layout>
        <c:manualLayout>
          <c:xMode val="edge"/>
          <c:yMode val="edge"/>
          <c:x val="0.71855532621529161"/>
          <c:y val="0.68056634817052408"/>
          <c:w val="0.22802487067757307"/>
          <c:h val="0.111907933697916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116.xml.rels><?xml version="1.0" encoding="UTF-8" standalone="yes"?>
<Relationships xmlns="http://schemas.openxmlformats.org/package/2006/relationships"><Relationship Id="rId8" Type="http://schemas.openxmlformats.org/officeDocument/2006/relationships/chart" Target="../charts/chart201.xml"/><Relationship Id="rId13" Type="http://schemas.openxmlformats.org/officeDocument/2006/relationships/chart" Target="../charts/chart206.xml"/><Relationship Id="rId18" Type="http://schemas.openxmlformats.org/officeDocument/2006/relationships/chart" Target="../charts/chart211.xml"/><Relationship Id="rId3" Type="http://schemas.openxmlformats.org/officeDocument/2006/relationships/chart" Target="../charts/chart196.xml"/><Relationship Id="rId7" Type="http://schemas.openxmlformats.org/officeDocument/2006/relationships/chart" Target="../charts/chart200.xml"/><Relationship Id="rId12" Type="http://schemas.openxmlformats.org/officeDocument/2006/relationships/chart" Target="../charts/chart205.xml"/><Relationship Id="rId17" Type="http://schemas.openxmlformats.org/officeDocument/2006/relationships/chart" Target="../charts/chart210.xml"/><Relationship Id="rId2" Type="http://schemas.openxmlformats.org/officeDocument/2006/relationships/chart" Target="../charts/chart195.xml"/><Relationship Id="rId16" Type="http://schemas.openxmlformats.org/officeDocument/2006/relationships/chart" Target="../charts/chart209.xml"/><Relationship Id="rId1" Type="http://schemas.openxmlformats.org/officeDocument/2006/relationships/chart" Target="../charts/chart194.xml"/><Relationship Id="rId6" Type="http://schemas.openxmlformats.org/officeDocument/2006/relationships/chart" Target="../charts/chart199.xml"/><Relationship Id="rId11" Type="http://schemas.openxmlformats.org/officeDocument/2006/relationships/chart" Target="../charts/chart204.xml"/><Relationship Id="rId5" Type="http://schemas.openxmlformats.org/officeDocument/2006/relationships/chart" Target="../charts/chart198.xml"/><Relationship Id="rId15" Type="http://schemas.openxmlformats.org/officeDocument/2006/relationships/chart" Target="../charts/chart208.xml"/><Relationship Id="rId10" Type="http://schemas.openxmlformats.org/officeDocument/2006/relationships/chart" Target="../charts/chart203.xml"/><Relationship Id="rId4" Type="http://schemas.openxmlformats.org/officeDocument/2006/relationships/chart" Target="../charts/chart197.xml"/><Relationship Id="rId9" Type="http://schemas.openxmlformats.org/officeDocument/2006/relationships/chart" Target="../charts/chart202.xml"/><Relationship Id="rId14" Type="http://schemas.openxmlformats.org/officeDocument/2006/relationships/chart" Target="../charts/chart207.xml"/></Relationships>
</file>

<file path=xl/drawings/_rels/drawing135.xml.rels><?xml version="1.0" encoding="UTF-8" standalone="yes"?>
<Relationships xmlns="http://schemas.openxmlformats.org/package/2006/relationships"><Relationship Id="rId8" Type="http://schemas.openxmlformats.org/officeDocument/2006/relationships/chart" Target="../charts/chart219.xml"/><Relationship Id="rId13" Type="http://schemas.openxmlformats.org/officeDocument/2006/relationships/chart" Target="../charts/chart224.xml"/><Relationship Id="rId18" Type="http://schemas.openxmlformats.org/officeDocument/2006/relationships/chart" Target="../charts/chart229.xml"/><Relationship Id="rId3" Type="http://schemas.openxmlformats.org/officeDocument/2006/relationships/chart" Target="../charts/chart214.xml"/><Relationship Id="rId7" Type="http://schemas.openxmlformats.org/officeDocument/2006/relationships/chart" Target="../charts/chart218.xml"/><Relationship Id="rId12" Type="http://schemas.openxmlformats.org/officeDocument/2006/relationships/chart" Target="../charts/chart223.xml"/><Relationship Id="rId17" Type="http://schemas.openxmlformats.org/officeDocument/2006/relationships/chart" Target="../charts/chart228.xml"/><Relationship Id="rId2" Type="http://schemas.openxmlformats.org/officeDocument/2006/relationships/chart" Target="../charts/chart213.xml"/><Relationship Id="rId16" Type="http://schemas.openxmlformats.org/officeDocument/2006/relationships/chart" Target="../charts/chart227.xml"/><Relationship Id="rId1" Type="http://schemas.openxmlformats.org/officeDocument/2006/relationships/chart" Target="../charts/chart212.xml"/><Relationship Id="rId6" Type="http://schemas.openxmlformats.org/officeDocument/2006/relationships/chart" Target="../charts/chart217.xml"/><Relationship Id="rId11" Type="http://schemas.openxmlformats.org/officeDocument/2006/relationships/chart" Target="../charts/chart222.xml"/><Relationship Id="rId5" Type="http://schemas.openxmlformats.org/officeDocument/2006/relationships/chart" Target="../charts/chart216.xml"/><Relationship Id="rId15" Type="http://schemas.openxmlformats.org/officeDocument/2006/relationships/chart" Target="../charts/chart226.xml"/><Relationship Id="rId10" Type="http://schemas.openxmlformats.org/officeDocument/2006/relationships/chart" Target="../charts/chart221.xml"/><Relationship Id="rId4" Type="http://schemas.openxmlformats.org/officeDocument/2006/relationships/chart" Target="../charts/chart215.xml"/><Relationship Id="rId9" Type="http://schemas.openxmlformats.org/officeDocument/2006/relationships/chart" Target="../charts/chart220.xml"/><Relationship Id="rId14" Type="http://schemas.openxmlformats.org/officeDocument/2006/relationships/chart" Target="../charts/chart225.xml"/></Relationships>
</file>

<file path=xl/drawings/_rels/drawing151.xml.rels><?xml version="1.0" encoding="UTF-8" standalone="yes"?>
<Relationships xmlns="http://schemas.openxmlformats.org/package/2006/relationships"><Relationship Id="rId8" Type="http://schemas.openxmlformats.org/officeDocument/2006/relationships/chart" Target="../charts/chart237.xml"/><Relationship Id="rId13" Type="http://schemas.openxmlformats.org/officeDocument/2006/relationships/chart" Target="../charts/chart242.xml"/><Relationship Id="rId18" Type="http://schemas.openxmlformats.org/officeDocument/2006/relationships/chart" Target="../charts/chart247.xml"/><Relationship Id="rId3" Type="http://schemas.openxmlformats.org/officeDocument/2006/relationships/chart" Target="../charts/chart232.xml"/><Relationship Id="rId7" Type="http://schemas.openxmlformats.org/officeDocument/2006/relationships/chart" Target="../charts/chart236.xml"/><Relationship Id="rId12" Type="http://schemas.openxmlformats.org/officeDocument/2006/relationships/chart" Target="../charts/chart241.xml"/><Relationship Id="rId17" Type="http://schemas.openxmlformats.org/officeDocument/2006/relationships/chart" Target="../charts/chart246.xml"/><Relationship Id="rId2" Type="http://schemas.openxmlformats.org/officeDocument/2006/relationships/chart" Target="../charts/chart231.xml"/><Relationship Id="rId16" Type="http://schemas.openxmlformats.org/officeDocument/2006/relationships/chart" Target="../charts/chart245.xml"/><Relationship Id="rId1" Type="http://schemas.openxmlformats.org/officeDocument/2006/relationships/chart" Target="../charts/chart230.xml"/><Relationship Id="rId6" Type="http://schemas.openxmlformats.org/officeDocument/2006/relationships/chart" Target="../charts/chart235.xml"/><Relationship Id="rId11" Type="http://schemas.openxmlformats.org/officeDocument/2006/relationships/chart" Target="../charts/chart240.xml"/><Relationship Id="rId5" Type="http://schemas.openxmlformats.org/officeDocument/2006/relationships/chart" Target="../charts/chart234.xml"/><Relationship Id="rId15" Type="http://schemas.openxmlformats.org/officeDocument/2006/relationships/chart" Target="../charts/chart244.xml"/><Relationship Id="rId10" Type="http://schemas.openxmlformats.org/officeDocument/2006/relationships/chart" Target="../charts/chart239.xml"/><Relationship Id="rId4" Type="http://schemas.openxmlformats.org/officeDocument/2006/relationships/chart" Target="../charts/chart233.xml"/><Relationship Id="rId9" Type="http://schemas.openxmlformats.org/officeDocument/2006/relationships/chart" Target="../charts/chart238.xml"/><Relationship Id="rId14" Type="http://schemas.openxmlformats.org/officeDocument/2006/relationships/chart" Target="../charts/chart243.xml"/></Relationships>
</file>

<file path=xl/drawings/_rels/drawing26.xml.rels><?xml version="1.0" encoding="UTF-8" standalone="yes"?>
<Relationships xmlns="http://schemas.openxmlformats.org/package/2006/relationships"><Relationship Id="rId13" Type="http://schemas.openxmlformats.org/officeDocument/2006/relationships/chart" Target="../charts/chart37.xml"/><Relationship Id="rId18" Type="http://schemas.openxmlformats.org/officeDocument/2006/relationships/chart" Target="../charts/chart42.xml"/><Relationship Id="rId26" Type="http://schemas.openxmlformats.org/officeDocument/2006/relationships/chart" Target="../charts/chart50.xml"/><Relationship Id="rId39" Type="http://schemas.openxmlformats.org/officeDocument/2006/relationships/chart" Target="../charts/chart63.xml"/><Relationship Id="rId21" Type="http://schemas.openxmlformats.org/officeDocument/2006/relationships/chart" Target="../charts/chart45.xml"/><Relationship Id="rId34" Type="http://schemas.openxmlformats.org/officeDocument/2006/relationships/chart" Target="../charts/chart58.xml"/><Relationship Id="rId42" Type="http://schemas.openxmlformats.org/officeDocument/2006/relationships/chart" Target="../charts/chart66.xml"/><Relationship Id="rId47" Type="http://schemas.openxmlformats.org/officeDocument/2006/relationships/chart" Target="../charts/chart71.xml"/><Relationship Id="rId50" Type="http://schemas.openxmlformats.org/officeDocument/2006/relationships/chart" Target="../charts/chart74.xml"/><Relationship Id="rId55" Type="http://schemas.openxmlformats.org/officeDocument/2006/relationships/chart" Target="../charts/chart79.xml"/><Relationship Id="rId63" Type="http://schemas.openxmlformats.org/officeDocument/2006/relationships/chart" Target="../charts/chart87.xml"/><Relationship Id="rId7" Type="http://schemas.openxmlformats.org/officeDocument/2006/relationships/chart" Target="../charts/chart31.xml"/><Relationship Id="rId2" Type="http://schemas.openxmlformats.org/officeDocument/2006/relationships/chart" Target="../charts/chart26.xml"/><Relationship Id="rId16" Type="http://schemas.openxmlformats.org/officeDocument/2006/relationships/chart" Target="../charts/chart40.xml"/><Relationship Id="rId20" Type="http://schemas.openxmlformats.org/officeDocument/2006/relationships/chart" Target="../charts/chart44.xml"/><Relationship Id="rId29" Type="http://schemas.openxmlformats.org/officeDocument/2006/relationships/chart" Target="../charts/chart53.xml"/><Relationship Id="rId41" Type="http://schemas.openxmlformats.org/officeDocument/2006/relationships/chart" Target="../charts/chart65.xml"/><Relationship Id="rId54" Type="http://schemas.openxmlformats.org/officeDocument/2006/relationships/chart" Target="../charts/chart78.xml"/><Relationship Id="rId62" Type="http://schemas.openxmlformats.org/officeDocument/2006/relationships/chart" Target="../charts/chart8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24" Type="http://schemas.openxmlformats.org/officeDocument/2006/relationships/chart" Target="../charts/chart48.xml"/><Relationship Id="rId32" Type="http://schemas.openxmlformats.org/officeDocument/2006/relationships/chart" Target="../charts/chart56.xml"/><Relationship Id="rId37" Type="http://schemas.openxmlformats.org/officeDocument/2006/relationships/chart" Target="../charts/chart61.xml"/><Relationship Id="rId40" Type="http://schemas.openxmlformats.org/officeDocument/2006/relationships/chart" Target="../charts/chart64.xml"/><Relationship Id="rId45" Type="http://schemas.openxmlformats.org/officeDocument/2006/relationships/chart" Target="../charts/chart69.xml"/><Relationship Id="rId53" Type="http://schemas.openxmlformats.org/officeDocument/2006/relationships/chart" Target="../charts/chart77.xml"/><Relationship Id="rId58" Type="http://schemas.openxmlformats.org/officeDocument/2006/relationships/chart" Target="../charts/chart82.xml"/><Relationship Id="rId5" Type="http://schemas.openxmlformats.org/officeDocument/2006/relationships/chart" Target="../charts/chart29.xml"/><Relationship Id="rId15" Type="http://schemas.openxmlformats.org/officeDocument/2006/relationships/chart" Target="../charts/chart39.xml"/><Relationship Id="rId23" Type="http://schemas.openxmlformats.org/officeDocument/2006/relationships/chart" Target="../charts/chart47.xml"/><Relationship Id="rId28" Type="http://schemas.openxmlformats.org/officeDocument/2006/relationships/chart" Target="../charts/chart52.xml"/><Relationship Id="rId36" Type="http://schemas.openxmlformats.org/officeDocument/2006/relationships/chart" Target="../charts/chart60.xml"/><Relationship Id="rId49" Type="http://schemas.openxmlformats.org/officeDocument/2006/relationships/chart" Target="../charts/chart73.xml"/><Relationship Id="rId57" Type="http://schemas.openxmlformats.org/officeDocument/2006/relationships/chart" Target="../charts/chart81.xml"/><Relationship Id="rId61" Type="http://schemas.openxmlformats.org/officeDocument/2006/relationships/chart" Target="../charts/chart85.xml"/><Relationship Id="rId10" Type="http://schemas.openxmlformats.org/officeDocument/2006/relationships/chart" Target="../charts/chart34.xml"/><Relationship Id="rId19" Type="http://schemas.openxmlformats.org/officeDocument/2006/relationships/chart" Target="../charts/chart43.xml"/><Relationship Id="rId31" Type="http://schemas.openxmlformats.org/officeDocument/2006/relationships/chart" Target="../charts/chart55.xml"/><Relationship Id="rId44" Type="http://schemas.openxmlformats.org/officeDocument/2006/relationships/chart" Target="../charts/chart68.xml"/><Relationship Id="rId52" Type="http://schemas.openxmlformats.org/officeDocument/2006/relationships/chart" Target="../charts/chart76.xml"/><Relationship Id="rId60" Type="http://schemas.openxmlformats.org/officeDocument/2006/relationships/chart" Target="../charts/chart8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 Id="rId22" Type="http://schemas.openxmlformats.org/officeDocument/2006/relationships/chart" Target="../charts/chart46.xml"/><Relationship Id="rId27" Type="http://schemas.openxmlformats.org/officeDocument/2006/relationships/chart" Target="../charts/chart51.xml"/><Relationship Id="rId30" Type="http://schemas.openxmlformats.org/officeDocument/2006/relationships/chart" Target="../charts/chart54.xml"/><Relationship Id="rId35" Type="http://schemas.openxmlformats.org/officeDocument/2006/relationships/chart" Target="../charts/chart59.xml"/><Relationship Id="rId43" Type="http://schemas.openxmlformats.org/officeDocument/2006/relationships/chart" Target="../charts/chart67.xml"/><Relationship Id="rId48" Type="http://schemas.openxmlformats.org/officeDocument/2006/relationships/chart" Target="../charts/chart72.xml"/><Relationship Id="rId56" Type="http://schemas.openxmlformats.org/officeDocument/2006/relationships/chart" Target="../charts/chart80.xml"/><Relationship Id="rId64" Type="http://schemas.openxmlformats.org/officeDocument/2006/relationships/chart" Target="../charts/chart88.xml"/><Relationship Id="rId8" Type="http://schemas.openxmlformats.org/officeDocument/2006/relationships/chart" Target="../charts/chart32.xml"/><Relationship Id="rId51" Type="http://schemas.openxmlformats.org/officeDocument/2006/relationships/chart" Target="../charts/chart75.xml"/><Relationship Id="rId3" Type="http://schemas.openxmlformats.org/officeDocument/2006/relationships/chart" Target="../charts/chart27.xml"/><Relationship Id="rId12" Type="http://schemas.openxmlformats.org/officeDocument/2006/relationships/chart" Target="../charts/chart36.xml"/><Relationship Id="rId17" Type="http://schemas.openxmlformats.org/officeDocument/2006/relationships/chart" Target="../charts/chart41.xml"/><Relationship Id="rId25" Type="http://schemas.openxmlformats.org/officeDocument/2006/relationships/chart" Target="../charts/chart49.xml"/><Relationship Id="rId33" Type="http://schemas.openxmlformats.org/officeDocument/2006/relationships/chart" Target="../charts/chart57.xml"/><Relationship Id="rId38" Type="http://schemas.openxmlformats.org/officeDocument/2006/relationships/chart" Target="../charts/chart62.xml"/><Relationship Id="rId46" Type="http://schemas.openxmlformats.org/officeDocument/2006/relationships/chart" Target="../charts/chart70.xml"/><Relationship Id="rId59" Type="http://schemas.openxmlformats.org/officeDocument/2006/relationships/chart" Target="../charts/chart83.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96.xml"/><Relationship Id="rId13" Type="http://schemas.openxmlformats.org/officeDocument/2006/relationships/chart" Target="../charts/chart101.xml"/><Relationship Id="rId18" Type="http://schemas.openxmlformats.org/officeDocument/2006/relationships/chart" Target="../charts/chart106.xml"/><Relationship Id="rId3" Type="http://schemas.openxmlformats.org/officeDocument/2006/relationships/chart" Target="../charts/chart91.xml"/><Relationship Id="rId7" Type="http://schemas.openxmlformats.org/officeDocument/2006/relationships/chart" Target="../charts/chart95.xml"/><Relationship Id="rId12" Type="http://schemas.openxmlformats.org/officeDocument/2006/relationships/chart" Target="../charts/chart100.xml"/><Relationship Id="rId17" Type="http://schemas.openxmlformats.org/officeDocument/2006/relationships/chart" Target="../charts/chart105.xml"/><Relationship Id="rId2" Type="http://schemas.openxmlformats.org/officeDocument/2006/relationships/chart" Target="../charts/chart90.xml"/><Relationship Id="rId16" Type="http://schemas.openxmlformats.org/officeDocument/2006/relationships/chart" Target="../charts/chart104.xml"/><Relationship Id="rId20" Type="http://schemas.openxmlformats.org/officeDocument/2006/relationships/chart" Target="../charts/chart108.xml"/><Relationship Id="rId1" Type="http://schemas.openxmlformats.org/officeDocument/2006/relationships/chart" Target="../charts/chart89.xml"/><Relationship Id="rId6" Type="http://schemas.openxmlformats.org/officeDocument/2006/relationships/chart" Target="../charts/chart94.xml"/><Relationship Id="rId11" Type="http://schemas.openxmlformats.org/officeDocument/2006/relationships/chart" Target="../charts/chart99.xml"/><Relationship Id="rId5" Type="http://schemas.openxmlformats.org/officeDocument/2006/relationships/chart" Target="../charts/chart93.xml"/><Relationship Id="rId15" Type="http://schemas.openxmlformats.org/officeDocument/2006/relationships/chart" Target="../charts/chart103.xml"/><Relationship Id="rId10" Type="http://schemas.openxmlformats.org/officeDocument/2006/relationships/chart" Target="../charts/chart98.xml"/><Relationship Id="rId19" Type="http://schemas.openxmlformats.org/officeDocument/2006/relationships/chart" Target="../charts/chart107.xml"/><Relationship Id="rId4" Type="http://schemas.openxmlformats.org/officeDocument/2006/relationships/chart" Target="../charts/chart92.xml"/><Relationship Id="rId9" Type="http://schemas.openxmlformats.org/officeDocument/2006/relationships/chart" Target="../charts/chart97.xml"/><Relationship Id="rId14" Type="http://schemas.openxmlformats.org/officeDocument/2006/relationships/chart" Target="../charts/chart102.xml"/></Relationships>
</file>

<file path=xl/drawings/_rels/drawing92.xml.rels><?xml version="1.0" encoding="UTF-8" standalone="yes"?>
<Relationships xmlns="http://schemas.openxmlformats.org/package/2006/relationships"><Relationship Id="rId8" Type="http://schemas.openxmlformats.org/officeDocument/2006/relationships/chart" Target="../charts/chart116.xml"/><Relationship Id="rId13" Type="http://schemas.openxmlformats.org/officeDocument/2006/relationships/chart" Target="../charts/chart121.xml"/><Relationship Id="rId18" Type="http://schemas.openxmlformats.org/officeDocument/2006/relationships/chart" Target="../charts/chart126.xml"/><Relationship Id="rId3" Type="http://schemas.openxmlformats.org/officeDocument/2006/relationships/chart" Target="../charts/chart111.xml"/><Relationship Id="rId7" Type="http://schemas.openxmlformats.org/officeDocument/2006/relationships/chart" Target="../charts/chart115.xml"/><Relationship Id="rId12" Type="http://schemas.openxmlformats.org/officeDocument/2006/relationships/chart" Target="../charts/chart120.xml"/><Relationship Id="rId17" Type="http://schemas.openxmlformats.org/officeDocument/2006/relationships/chart" Target="../charts/chart125.xml"/><Relationship Id="rId2" Type="http://schemas.openxmlformats.org/officeDocument/2006/relationships/chart" Target="../charts/chart110.xml"/><Relationship Id="rId16" Type="http://schemas.openxmlformats.org/officeDocument/2006/relationships/chart" Target="../charts/chart124.xml"/><Relationship Id="rId20" Type="http://schemas.openxmlformats.org/officeDocument/2006/relationships/chart" Target="../charts/chart128.xml"/><Relationship Id="rId1" Type="http://schemas.openxmlformats.org/officeDocument/2006/relationships/chart" Target="../charts/chart109.xml"/><Relationship Id="rId6" Type="http://schemas.openxmlformats.org/officeDocument/2006/relationships/chart" Target="../charts/chart114.xml"/><Relationship Id="rId11" Type="http://schemas.openxmlformats.org/officeDocument/2006/relationships/chart" Target="../charts/chart119.xml"/><Relationship Id="rId5" Type="http://schemas.openxmlformats.org/officeDocument/2006/relationships/chart" Target="../charts/chart113.xml"/><Relationship Id="rId15" Type="http://schemas.openxmlformats.org/officeDocument/2006/relationships/chart" Target="../charts/chart123.xml"/><Relationship Id="rId10" Type="http://schemas.openxmlformats.org/officeDocument/2006/relationships/chart" Target="../charts/chart118.xml"/><Relationship Id="rId19" Type="http://schemas.openxmlformats.org/officeDocument/2006/relationships/chart" Target="../charts/chart127.xml"/><Relationship Id="rId4" Type="http://schemas.openxmlformats.org/officeDocument/2006/relationships/chart" Target="../charts/chart112.xml"/><Relationship Id="rId9" Type="http://schemas.openxmlformats.org/officeDocument/2006/relationships/chart" Target="../charts/chart117.xml"/><Relationship Id="rId14" Type="http://schemas.openxmlformats.org/officeDocument/2006/relationships/chart" Target="../charts/chart122.xml"/></Relationships>
</file>

<file path=xl/drawings/_rels/drawing93.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18" Type="http://schemas.openxmlformats.org/officeDocument/2006/relationships/chart" Target="../charts/chart146.xml"/><Relationship Id="rId3" Type="http://schemas.openxmlformats.org/officeDocument/2006/relationships/chart" Target="../charts/chart131.xml"/><Relationship Id="rId7" Type="http://schemas.openxmlformats.org/officeDocument/2006/relationships/chart" Target="../charts/chart135.xml"/><Relationship Id="rId12" Type="http://schemas.openxmlformats.org/officeDocument/2006/relationships/chart" Target="../charts/chart140.xml"/><Relationship Id="rId17" Type="http://schemas.openxmlformats.org/officeDocument/2006/relationships/chart" Target="../charts/chart145.xml"/><Relationship Id="rId2" Type="http://schemas.openxmlformats.org/officeDocument/2006/relationships/chart" Target="../charts/chart130.xml"/><Relationship Id="rId16" Type="http://schemas.openxmlformats.org/officeDocument/2006/relationships/chart" Target="../charts/chart144.xml"/><Relationship Id="rId20" Type="http://schemas.openxmlformats.org/officeDocument/2006/relationships/chart" Target="../charts/chart148.xml"/><Relationship Id="rId1" Type="http://schemas.openxmlformats.org/officeDocument/2006/relationships/chart" Target="../charts/chart129.xml"/><Relationship Id="rId6" Type="http://schemas.openxmlformats.org/officeDocument/2006/relationships/chart" Target="../charts/chart134.xml"/><Relationship Id="rId11" Type="http://schemas.openxmlformats.org/officeDocument/2006/relationships/chart" Target="../charts/chart139.xml"/><Relationship Id="rId5" Type="http://schemas.openxmlformats.org/officeDocument/2006/relationships/chart" Target="../charts/chart133.xml"/><Relationship Id="rId15" Type="http://schemas.openxmlformats.org/officeDocument/2006/relationships/chart" Target="../charts/chart143.xml"/><Relationship Id="rId10" Type="http://schemas.openxmlformats.org/officeDocument/2006/relationships/chart" Target="../charts/chart138.xml"/><Relationship Id="rId19" Type="http://schemas.openxmlformats.org/officeDocument/2006/relationships/chart" Target="../charts/chart147.xml"/><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s>
</file>

<file path=xl/drawings/_rels/drawing94.xml.rels><?xml version="1.0" encoding="UTF-8" standalone="yes"?>
<Relationships xmlns="http://schemas.openxmlformats.org/package/2006/relationships"><Relationship Id="rId8" Type="http://schemas.openxmlformats.org/officeDocument/2006/relationships/chart" Target="../charts/chart156.xml"/><Relationship Id="rId13" Type="http://schemas.openxmlformats.org/officeDocument/2006/relationships/chart" Target="../charts/chart161.xml"/><Relationship Id="rId18" Type="http://schemas.openxmlformats.org/officeDocument/2006/relationships/chart" Target="../charts/chart166.xml"/><Relationship Id="rId3" Type="http://schemas.openxmlformats.org/officeDocument/2006/relationships/chart" Target="../charts/chart151.xml"/><Relationship Id="rId7" Type="http://schemas.openxmlformats.org/officeDocument/2006/relationships/chart" Target="../charts/chart155.xml"/><Relationship Id="rId12" Type="http://schemas.openxmlformats.org/officeDocument/2006/relationships/chart" Target="../charts/chart160.xml"/><Relationship Id="rId17" Type="http://schemas.openxmlformats.org/officeDocument/2006/relationships/chart" Target="../charts/chart165.xml"/><Relationship Id="rId2" Type="http://schemas.openxmlformats.org/officeDocument/2006/relationships/chart" Target="../charts/chart150.xml"/><Relationship Id="rId16" Type="http://schemas.openxmlformats.org/officeDocument/2006/relationships/chart" Target="../charts/chart164.xml"/><Relationship Id="rId20" Type="http://schemas.openxmlformats.org/officeDocument/2006/relationships/chart" Target="../charts/chart168.xml"/><Relationship Id="rId1" Type="http://schemas.openxmlformats.org/officeDocument/2006/relationships/chart" Target="../charts/chart149.xml"/><Relationship Id="rId6" Type="http://schemas.openxmlformats.org/officeDocument/2006/relationships/chart" Target="../charts/chart154.xml"/><Relationship Id="rId11" Type="http://schemas.openxmlformats.org/officeDocument/2006/relationships/chart" Target="../charts/chart159.xml"/><Relationship Id="rId5" Type="http://schemas.openxmlformats.org/officeDocument/2006/relationships/chart" Target="../charts/chart153.xml"/><Relationship Id="rId15" Type="http://schemas.openxmlformats.org/officeDocument/2006/relationships/chart" Target="../charts/chart163.xml"/><Relationship Id="rId10" Type="http://schemas.openxmlformats.org/officeDocument/2006/relationships/chart" Target="../charts/chart158.xml"/><Relationship Id="rId19" Type="http://schemas.openxmlformats.org/officeDocument/2006/relationships/chart" Target="../charts/chart167.xml"/><Relationship Id="rId4" Type="http://schemas.openxmlformats.org/officeDocument/2006/relationships/chart" Target="../charts/chart152.xml"/><Relationship Id="rId9" Type="http://schemas.openxmlformats.org/officeDocument/2006/relationships/chart" Target="../charts/chart157.xml"/><Relationship Id="rId14" Type="http://schemas.openxmlformats.org/officeDocument/2006/relationships/chart" Target="../charts/chart162.xml"/></Relationships>
</file>

<file path=xl/drawings/_rels/drawing95.xml.rels><?xml version="1.0" encoding="UTF-8" standalone="yes"?>
<Relationships xmlns="http://schemas.openxmlformats.org/package/2006/relationships"><Relationship Id="rId8" Type="http://schemas.openxmlformats.org/officeDocument/2006/relationships/chart" Target="../charts/chart176.xml"/><Relationship Id="rId13" Type="http://schemas.openxmlformats.org/officeDocument/2006/relationships/chart" Target="../charts/chart181.xml"/><Relationship Id="rId18" Type="http://schemas.openxmlformats.org/officeDocument/2006/relationships/chart" Target="../charts/chart186.xml"/><Relationship Id="rId3" Type="http://schemas.openxmlformats.org/officeDocument/2006/relationships/chart" Target="../charts/chart171.xml"/><Relationship Id="rId21" Type="http://schemas.openxmlformats.org/officeDocument/2006/relationships/chart" Target="../charts/chart189.xml"/><Relationship Id="rId7" Type="http://schemas.openxmlformats.org/officeDocument/2006/relationships/chart" Target="../charts/chart175.xml"/><Relationship Id="rId12" Type="http://schemas.openxmlformats.org/officeDocument/2006/relationships/chart" Target="../charts/chart180.xml"/><Relationship Id="rId17" Type="http://schemas.openxmlformats.org/officeDocument/2006/relationships/chart" Target="../charts/chart185.xml"/><Relationship Id="rId25" Type="http://schemas.openxmlformats.org/officeDocument/2006/relationships/chart" Target="../charts/chart193.xml"/><Relationship Id="rId2" Type="http://schemas.openxmlformats.org/officeDocument/2006/relationships/chart" Target="../charts/chart170.xml"/><Relationship Id="rId16" Type="http://schemas.openxmlformats.org/officeDocument/2006/relationships/chart" Target="../charts/chart184.xml"/><Relationship Id="rId20" Type="http://schemas.openxmlformats.org/officeDocument/2006/relationships/chart" Target="../charts/chart188.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24" Type="http://schemas.openxmlformats.org/officeDocument/2006/relationships/chart" Target="../charts/chart192.xml"/><Relationship Id="rId5" Type="http://schemas.openxmlformats.org/officeDocument/2006/relationships/chart" Target="../charts/chart173.xml"/><Relationship Id="rId15" Type="http://schemas.openxmlformats.org/officeDocument/2006/relationships/chart" Target="../charts/chart183.xml"/><Relationship Id="rId23" Type="http://schemas.openxmlformats.org/officeDocument/2006/relationships/chart" Target="../charts/chart191.xml"/><Relationship Id="rId10" Type="http://schemas.openxmlformats.org/officeDocument/2006/relationships/chart" Target="../charts/chart178.xml"/><Relationship Id="rId19" Type="http://schemas.openxmlformats.org/officeDocument/2006/relationships/chart" Target="../charts/chart187.xml"/><Relationship Id="rId4" Type="http://schemas.openxmlformats.org/officeDocument/2006/relationships/chart" Target="../charts/chart172.xml"/><Relationship Id="rId9" Type="http://schemas.openxmlformats.org/officeDocument/2006/relationships/chart" Target="../charts/chart177.xml"/><Relationship Id="rId14" Type="http://schemas.openxmlformats.org/officeDocument/2006/relationships/chart" Target="../charts/chart182.xml"/><Relationship Id="rId22" Type="http://schemas.openxmlformats.org/officeDocument/2006/relationships/chart" Target="../charts/chart190.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511725</xdr:colOff>
      <xdr:row>52</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511725</xdr:colOff>
      <xdr:row>73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75</xdr:row>
      <xdr:rowOff>0</xdr:rowOff>
    </xdr:from>
    <xdr:to>
      <xdr:col>9</xdr:col>
      <xdr:colOff>521250</xdr:colOff>
      <xdr:row>94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511725</xdr:colOff>
      <xdr:row>115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511725</xdr:colOff>
      <xdr:row>136</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xdr:row>
      <xdr:rowOff>0</xdr:rowOff>
    </xdr:from>
    <xdr:to>
      <xdr:col>9</xdr:col>
      <xdr:colOff>511725</xdr:colOff>
      <xdr:row>30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511725</xdr:colOff>
      <xdr:row>52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54</xdr:row>
      <xdr:rowOff>0</xdr:rowOff>
    </xdr:from>
    <xdr:to>
      <xdr:col>19</xdr:col>
      <xdr:colOff>511725</xdr:colOff>
      <xdr:row>73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511725</xdr:colOff>
      <xdr:row>94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511725</xdr:colOff>
      <xdr:row>115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xdr:row>
      <xdr:rowOff>0</xdr:rowOff>
    </xdr:from>
    <xdr:to>
      <xdr:col>19</xdr:col>
      <xdr:colOff>511725</xdr:colOff>
      <xdr:row>30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0</xdr:colOff>
      <xdr:row>33</xdr:row>
      <xdr:rowOff>0</xdr:rowOff>
    </xdr:from>
    <xdr:to>
      <xdr:col>29</xdr:col>
      <xdr:colOff>511725</xdr:colOff>
      <xdr:row>52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609599</xdr:colOff>
      <xdr:row>54</xdr:row>
      <xdr:rowOff>0</xdr:rowOff>
    </xdr:from>
    <xdr:to>
      <xdr:col>29</xdr:col>
      <xdr:colOff>511724</xdr:colOff>
      <xdr:row>73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75</xdr:row>
      <xdr:rowOff>0</xdr:rowOff>
    </xdr:from>
    <xdr:to>
      <xdr:col>29</xdr:col>
      <xdr:colOff>511725</xdr:colOff>
      <xdr:row>94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96</xdr:row>
      <xdr:rowOff>0</xdr:rowOff>
    </xdr:from>
    <xdr:to>
      <xdr:col>29</xdr:col>
      <xdr:colOff>511725</xdr:colOff>
      <xdr:row>115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11</xdr:row>
      <xdr:rowOff>0</xdr:rowOff>
    </xdr:from>
    <xdr:to>
      <xdr:col>29</xdr:col>
      <xdr:colOff>511725</xdr:colOff>
      <xdr:row>30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11</xdr:row>
      <xdr:rowOff>0</xdr:rowOff>
    </xdr:from>
    <xdr:to>
      <xdr:col>39</xdr:col>
      <xdr:colOff>416475</xdr:colOff>
      <xdr:row>30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39</xdr:col>
      <xdr:colOff>416475</xdr:colOff>
      <xdr:row>52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54</xdr:row>
      <xdr:rowOff>0</xdr:rowOff>
    </xdr:from>
    <xdr:to>
      <xdr:col>39</xdr:col>
      <xdr:colOff>416475</xdr:colOff>
      <xdr:row>73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75</xdr:row>
      <xdr:rowOff>0</xdr:rowOff>
    </xdr:from>
    <xdr:to>
      <xdr:col>39</xdr:col>
      <xdr:colOff>416475</xdr:colOff>
      <xdr:row>94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96</xdr:row>
      <xdr:rowOff>0</xdr:rowOff>
    </xdr:from>
    <xdr:to>
      <xdr:col>39</xdr:col>
      <xdr:colOff>416475</xdr:colOff>
      <xdr:row>115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0</xdr:colOff>
      <xdr:row>117</xdr:row>
      <xdr:rowOff>0</xdr:rowOff>
    </xdr:from>
    <xdr:to>
      <xdr:col>29</xdr:col>
      <xdr:colOff>511725</xdr:colOff>
      <xdr:row>136</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0</xdr:colOff>
      <xdr:row>117</xdr:row>
      <xdr:rowOff>0</xdr:rowOff>
    </xdr:from>
    <xdr:to>
      <xdr:col>39</xdr:col>
      <xdr:colOff>416475</xdr:colOff>
      <xdr:row>136</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0</xdr:colOff>
      <xdr:row>116</xdr:row>
      <xdr:rowOff>180975</xdr:rowOff>
    </xdr:from>
    <xdr:to>
      <xdr:col>19</xdr:col>
      <xdr:colOff>511725</xdr:colOff>
      <xdr:row>136</xdr:row>
      <xdr:rowOff>150975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1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1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1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116.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121200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121200</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74</xdr:row>
      <xdr:rowOff>0</xdr:rowOff>
    </xdr:from>
    <xdr:to>
      <xdr:col>6</xdr:col>
      <xdr:colOff>124374</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95</xdr:row>
      <xdr:rowOff>0</xdr:rowOff>
    </xdr:from>
    <xdr:to>
      <xdr:col>6</xdr:col>
      <xdr:colOff>124374</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606424</xdr:colOff>
      <xdr:row>116</xdr:row>
      <xdr:rowOff>0</xdr:rowOff>
    </xdr:from>
    <xdr:to>
      <xdr:col>6</xdr:col>
      <xdr:colOff>118024</xdr:colOff>
      <xdr:row>135</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609598</xdr:colOff>
      <xdr:row>10</xdr:row>
      <xdr:rowOff>0</xdr:rowOff>
    </xdr:from>
    <xdr:to>
      <xdr:col>6</xdr:col>
      <xdr:colOff>121198</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3176</xdr:colOff>
      <xdr:row>32</xdr:row>
      <xdr:rowOff>0</xdr:rowOff>
    </xdr:from>
    <xdr:to>
      <xdr:col>13</xdr:col>
      <xdr:colOff>124376</xdr:colOff>
      <xdr:row>51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53</xdr:row>
      <xdr:rowOff>0</xdr:rowOff>
    </xdr:from>
    <xdr:to>
      <xdr:col>13</xdr:col>
      <xdr:colOff>124376</xdr:colOff>
      <xdr:row>72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6350</xdr:colOff>
      <xdr:row>74</xdr:row>
      <xdr:rowOff>0</xdr:rowOff>
    </xdr:from>
    <xdr:to>
      <xdr:col>13</xdr:col>
      <xdr:colOff>127550</xdr:colOff>
      <xdr:row>93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6350</xdr:colOff>
      <xdr:row>95</xdr:row>
      <xdr:rowOff>0</xdr:rowOff>
    </xdr:from>
    <xdr:to>
      <xdr:col>13</xdr:col>
      <xdr:colOff>127550</xdr:colOff>
      <xdr:row>114</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116</xdr:row>
      <xdr:rowOff>0</xdr:rowOff>
    </xdr:from>
    <xdr:to>
      <xdr:col>13</xdr:col>
      <xdr:colOff>121200</xdr:colOff>
      <xdr:row>135</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3174</xdr:colOff>
      <xdr:row>10</xdr:row>
      <xdr:rowOff>0</xdr:rowOff>
    </xdr:from>
    <xdr:to>
      <xdr:col>13</xdr:col>
      <xdr:colOff>124374</xdr:colOff>
      <xdr:row>29</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3176</xdr:colOff>
      <xdr:row>32</xdr:row>
      <xdr:rowOff>0</xdr:rowOff>
    </xdr:from>
    <xdr:to>
      <xdr:col>21</xdr:col>
      <xdr:colOff>486326</xdr:colOff>
      <xdr:row>51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3176</xdr:colOff>
      <xdr:row>53</xdr:row>
      <xdr:rowOff>0</xdr:rowOff>
    </xdr:from>
    <xdr:to>
      <xdr:col>21</xdr:col>
      <xdr:colOff>486326</xdr:colOff>
      <xdr:row>72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6350</xdr:colOff>
      <xdr:row>74</xdr:row>
      <xdr:rowOff>0</xdr:rowOff>
    </xdr:from>
    <xdr:to>
      <xdr:col>21</xdr:col>
      <xdr:colOff>489500</xdr:colOff>
      <xdr:row>93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6350</xdr:colOff>
      <xdr:row>95</xdr:row>
      <xdr:rowOff>0</xdr:rowOff>
    </xdr:from>
    <xdr:to>
      <xdr:col>21</xdr:col>
      <xdr:colOff>489500</xdr:colOff>
      <xdr:row>114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116</xdr:row>
      <xdr:rowOff>0</xdr:rowOff>
    </xdr:from>
    <xdr:to>
      <xdr:col>21</xdr:col>
      <xdr:colOff>483150</xdr:colOff>
      <xdr:row>135</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3174</xdr:colOff>
      <xdr:row>10</xdr:row>
      <xdr:rowOff>0</xdr:rowOff>
    </xdr:from>
    <xdr:to>
      <xdr:col>21</xdr:col>
      <xdr:colOff>486324</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xdr:wsDr xmlns:xdr="http://schemas.openxmlformats.org/drawingml/2006/spreadsheetDrawing" xmlns:a="http://schemas.openxmlformats.org/drawingml/2006/main">
  <xdr:twoCellAnchor>
    <xdr:from>
      <xdr:col>1</xdr:col>
      <xdr:colOff>0</xdr:colOff>
      <xdr:row>32</xdr:row>
      <xdr:rowOff>0</xdr:rowOff>
    </xdr:from>
    <xdr:to>
      <xdr:col>5</xdr:col>
      <xdr:colOff>502200</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53</xdr:row>
      <xdr:rowOff>0</xdr:rowOff>
    </xdr:from>
    <xdr:to>
      <xdr:col>5</xdr:col>
      <xdr:colOff>502199</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5</xdr:col>
      <xdr:colOff>502200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95</xdr:row>
      <xdr:rowOff>0</xdr:rowOff>
    </xdr:from>
    <xdr:to>
      <xdr:col>5</xdr:col>
      <xdr:colOff>502199</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9525</xdr:rowOff>
    </xdr:from>
    <xdr:to>
      <xdr:col>5</xdr:col>
      <xdr:colOff>502200</xdr:colOff>
      <xdr:row>135</xdr:row>
      <xdr:rowOff>170025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5</xdr:col>
      <xdr:colOff>502200</xdr:colOff>
      <xdr:row>29</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32</xdr:row>
      <xdr:rowOff>0</xdr:rowOff>
    </xdr:from>
    <xdr:to>
      <xdr:col>11</xdr:col>
      <xdr:colOff>502201</xdr:colOff>
      <xdr:row>51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53</xdr:row>
      <xdr:rowOff>0</xdr:rowOff>
    </xdr:from>
    <xdr:to>
      <xdr:col>11</xdr:col>
      <xdr:colOff>502200</xdr:colOff>
      <xdr:row>72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xdr:colOff>
      <xdr:row>74</xdr:row>
      <xdr:rowOff>0</xdr:rowOff>
    </xdr:from>
    <xdr:to>
      <xdr:col>11</xdr:col>
      <xdr:colOff>502201</xdr:colOff>
      <xdr:row>93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95</xdr:row>
      <xdr:rowOff>0</xdr:rowOff>
    </xdr:from>
    <xdr:to>
      <xdr:col>11</xdr:col>
      <xdr:colOff>502200</xdr:colOff>
      <xdr:row>114</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xdr:colOff>
      <xdr:row>116</xdr:row>
      <xdr:rowOff>9525</xdr:rowOff>
    </xdr:from>
    <xdr:to>
      <xdr:col>11</xdr:col>
      <xdr:colOff>502201</xdr:colOff>
      <xdr:row>135</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xdr:colOff>
      <xdr:row>10</xdr:row>
      <xdr:rowOff>0</xdr:rowOff>
    </xdr:from>
    <xdr:to>
      <xdr:col>11</xdr:col>
      <xdr:colOff>502201</xdr:colOff>
      <xdr:row>29</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32</xdr:row>
      <xdr:rowOff>0</xdr:rowOff>
    </xdr:from>
    <xdr:to>
      <xdr:col>17</xdr:col>
      <xdr:colOff>502201</xdr:colOff>
      <xdr:row>51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53</xdr:row>
      <xdr:rowOff>0</xdr:rowOff>
    </xdr:from>
    <xdr:to>
      <xdr:col>17</xdr:col>
      <xdr:colOff>502200</xdr:colOff>
      <xdr:row>72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74</xdr:row>
      <xdr:rowOff>0</xdr:rowOff>
    </xdr:from>
    <xdr:to>
      <xdr:col>17</xdr:col>
      <xdr:colOff>502201</xdr:colOff>
      <xdr:row>93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95</xdr:row>
      <xdr:rowOff>0</xdr:rowOff>
    </xdr:from>
    <xdr:to>
      <xdr:col>17</xdr:col>
      <xdr:colOff>502200</xdr:colOff>
      <xdr:row>114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1</xdr:colOff>
      <xdr:row>116</xdr:row>
      <xdr:rowOff>9525</xdr:rowOff>
    </xdr:from>
    <xdr:to>
      <xdr:col>17</xdr:col>
      <xdr:colOff>502201</xdr:colOff>
      <xdr:row>135</xdr:row>
      <xdr:rowOff>170025</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1</xdr:colOff>
      <xdr:row>10</xdr:row>
      <xdr:rowOff>0</xdr:rowOff>
    </xdr:from>
    <xdr:to>
      <xdr:col>17</xdr:col>
      <xdr:colOff>502201</xdr:colOff>
      <xdr:row>29</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xdr:wsDr xmlns:xdr="http://schemas.openxmlformats.org/drawingml/2006/spreadsheetDrawing" xmlns:a="http://schemas.openxmlformats.org/drawingml/2006/main">
  <xdr:twoCellAnchor>
    <xdr:from>
      <xdr:col>1</xdr:col>
      <xdr:colOff>0</xdr:colOff>
      <xdr:row>53</xdr:row>
      <xdr:rowOff>0</xdr:rowOff>
    </xdr:from>
    <xdr:to>
      <xdr:col>5</xdr:col>
      <xdr:colOff>714375</xdr:colOff>
      <xdr:row>73</xdr:row>
      <xdr:rowOff>33338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74</xdr:row>
      <xdr:rowOff>0</xdr:rowOff>
    </xdr:from>
    <xdr:to>
      <xdr:col>5</xdr:col>
      <xdr:colOff>786134</xdr:colOff>
      <xdr:row>94</xdr:row>
      <xdr:rowOff>33337</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95</xdr:row>
      <xdr:rowOff>14287</xdr:rowOff>
    </xdr:from>
    <xdr:to>
      <xdr:col>5</xdr:col>
      <xdr:colOff>772640</xdr:colOff>
      <xdr:row>115</xdr:row>
      <xdr:rowOff>47625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116</xdr:row>
      <xdr:rowOff>0</xdr:rowOff>
    </xdr:from>
    <xdr:to>
      <xdr:col>5</xdr:col>
      <xdr:colOff>787227</xdr:colOff>
      <xdr:row>136</xdr:row>
      <xdr:rowOff>43635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5</xdr:col>
      <xdr:colOff>707853</xdr:colOff>
      <xdr:row>52</xdr:row>
      <xdr:rowOff>33338</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180975</xdr:rowOff>
    </xdr:from>
    <xdr:to>
      <xdr:col>5</xdr:col>
      <xdr:colOff>662838</xdr:colOff>
      <xdr:row>29</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53</xdr:row>
      <xdr:rowOff>9525</xdr:rowOff>
    </xdr:from>
    <xdr:to>
      <xdr:col>12</xdr:col>
      <xdr:colOff>714375</xdr:colOff>
      <xdr:row>73</xdr:row>
      <xdr:rowOff>42863</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15875</xdr:colOff>
      <xdr:row>74</xdr:row>
      <xdr:rowOff>9525</xdr:rowOff>
    </xdr:from>
    <xdr:to>
      <xdr:col>12</xdr:col>
      <xdr:colOff>786134</xdr:colOff>
      <xdr:row>94</xdr:row>
      <xdr:rowOff>42862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95</xdr:row>
      <xdr:rowOff>23812</xdr:rowOff>
    </xdr:from>
    <xdr:to>
      <xdr:col>12</xdr:col>
      <xdr:colOff>772640</xdr:colOff>
      <xdr:row>115</xdr:row>
      <xdr:rowOff>57150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116</xdr:row>
      <xdr:rowOff>9525</xdr:rowOff>
    </xdr:from>
    <xdr:to>
      <xdr:col>12</xdr:col>
      <xdr:colOff>787227</xdr:colOff>
      <xdr:row>136</xdr:row>
      <xdr:rowOff>53160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32</xdr:row>
      <xdr:rowOff>9525</xdr:rowOff>
    </xdr:from>
    <xdr:to>
      <xdr:col>12</xdr:col>
      <xdr:colOff>707853</xdr:colOff>
      <xdr:row>52</xdr:row>
      <xdr:rowOff>42863</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10</xdr:row>
      <xdr:rowOff>0</xdr:rowOff>
    </xdr:from>
    <xdr:to>
      <xdr:col>12</xdr:col>
      <xdr:colOff>662838</xdr:colOff>
      <xdr:row>29</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53</xdr:row>
      <xdr:rowOff>9525</xdr:rowOff>
    </xdr:from>
    <xdr:to>
      <xdr:col>19</xdr:col>
      <xdr:colOff>714375</xdr:colOff>
      <xdr:row>73</xdr:row>
      <xdr:rowOff>42863</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15875</xdr:colOff>
      <xdr:row>74</xdr:row>
      <xdr:rowOff>9525</xdr:rowOff>
    </xdr:from>
    <xdr:to>
      <xdr:col>19</xdr:col>
      <xdr:colOff>786134</xdr:colOff>
      <xdr:row>94</xdr:row>
      <xdr:rowOff>42862</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95</xdr:row>
      <xdr:rowOff>23812</xdr:rowOff>
    </xdr:from>
    <xdr:to>
      <xdr:col>19</xdr:col>
      <xdr:colOff>772640</xdr:colOff>
      <xdr:row>115</xdr:row>
      <xdr:rowOff>57150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0</xdr:colOff>
      <xdr:row>116</xdr:row>
      <xdr:rowOff>9525</xdr:rowOff>
    </xdr:from>
    <xdr:to>
      <xdr:col>19</xdr:col>
      <xdr:colOff>787227</xdr:colOff>
      <xdr:row>136</xdr:row>
      <xdr:rowOff>53160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32</xdr:row>
      <xdr:rowOff>9525</xdr:rowOff>
    </xdr:from>
    <xdr:to>
      <xdr:col>19</xdr:col>
      <xdr:colOff>707853</xdr:colOff>
      <xdr:row>52</xdr:row>
      <xdr:rowOff>42863</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10</xdr:row>
      <xdr:rowOff>0</xdr:rowOff>
    </xdr:from>
    <xdr:to>
      <xdr:col>19</xdr:col>
      <xdr:colOff>662838</xdr:colOff>
      <xdr:row>29</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66" name="Graf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7" name="Graf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8" name="Graf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9" name="Graf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70" name="Graf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71" name="Graf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72" name="Graf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1.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321225</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31</xdr:row>
      <xdr:rowOff>0</xdr:rowOff>
    </xdr:from>
    <xdr:to>
      <xdr:col>44</xdr:col>
      <xdr:colOff>330750</xdr:colOff>
      <xdr:row>50</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9</xdr:row>
      <xdr:rowOff>30000</xdr:rowOff>
    </xdr:from>
    <xdr:to>
      <xdr:col>26</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9</xdr:row>
      <xdr:rowOff>0</xdr:rowOff>
    </xdr:from>
    <xdr:to>
      <xdr:col>44</xdr:col>
      <xdr:colOff>330750</xdr:colOff>
      <xdr:row>28</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52</xdr:row>
      <xdr:rowOff>0</xdr:rowOff>
    </xdr:from>
    <xdr:to>
      <xdr:col>17</xdr:col>
      <xdr:colOff>330750</xdr:colOff>
      <xdr:row>71</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52</xdr:row>
      <xdr:rowOff>0</xdr:rowOff>
    </xdr:from>
    <xdr:to>
      <xdr:col>26</xdr:col>
      <xdr:colOff>321225</xdr:colOff>
      <xdr:row>71</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52</xdr:row>
      <xdr:rowOff>0</xdr:rowOff>
    </xdr:from>
    <xdr:to>
      <xdr:col>35</xdr:col>
      <xdr:colOff>330750</xdr:colOff>
      <xdr:row>71</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52</xdr:row>
      <xdr:rowOff>0</xdr:rowOff>
    </xdr:from>
    <xdr:to>
      <xdr:col>44</xdr:col>
      <xdr:colOff>330750</xdr:colOff>
      <xdr:row>71</xdr:row>
      <xdr:rowOff>160500</xdr:rowOff>
    </xdr:to>
    <xdr:graphicFrame macro="">
      <xdr:nvGraphicFramePr>
        <xdr:cNvPr id="19"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20"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73</xdr:row>
      <xdr:rowOff>0</xdr:rowOff>
    </xdr:from>
    <xdr:to>
      <xdr:col>17</xdr:col>
      <xdr:colOff>330750</xdr:colOff>
      <xdr:row>92</xdr:row>
      <xdr:rowOff>160500</xdr:rowOff>
    </xdr:to>
    <xdr:graphicFrame macro="">
      <xdr:nvGraphicFramePr>
        <xdr:cNvPr id="25"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73</xdr:row>
      <xdr:rowOff>0</xdr:rowOff>
    </xdr:from>
    <xdr:to>
      <xdr:col>26</xdr:col>
      <xdr:colOff>321225</xdr:colOff>
      <xdr:row>92</xdr:row>
      <xdr:rowOff>160500</xdr:rowOff>
    </xdr:to>
    <xdr:graphicFrame macro="">
      <xdr:nvGraphicFramePr>
        <xdr:cNvPr id="26"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73</xdr:row>
      <xdr:rowOff>0</xdr:rowOff>
    </xdr:from>
    <xdr:to>
      <xdr:col>35</xdr:col>
      <xdr:colOff>330750</xdr:colOff>
      <xdr:row>92</xdr:row>
      <xdr:rowOff>160500</xdr:rowOff>
    </xdr:to>
    <xdr:graphicFrame macro="">
      <xdr:nvGraphicFramePr>
        <xdr:cNvPr id="27"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73</xdr:row>
      <xdr:rowOff>0</xdr:rowOff>
    </xdr:from>
    <xdr:to>
      <xdr:col>44</xdr:col>
      <xdr:colOff>330750</xdr:colOff>
      <xdr:row>92</xdr:row>
      <xdr:rowOff>160500</xdr:rowOff>
    </xdr:to>
    <xdr:graphicFrame macro="">
      <xdr:nvGraphicFramePr>
        <xdr:cNvPr id="28"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9"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12170</xdr:rowOff>
    </xdr:from>
    <xdr:to>
      <xdr:col>25</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30</xdr:row>
      <xdr:rowOff>0</xdr:rowOff>
    </xdr:from>
    <xdr:to>
      <xdr:col>43</xdr:col>
      <xdr:colOff>549825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8</xdr:row>
      <xdr:rowOff>0</xdr:rowOff>
    </xdr:from>
    <xdr:to>
      <xdr:col>25</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8</xdr:row>
      <xdr:rowOff>0</xdr:rowOff>
    </xdr:from>
    <xdr:to>
      <xdr:col>43</xdr:col>
      <xdr:colOff>549825</xdr:colOff>
      <xdr:row>27</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51</xdr:row>
      <xdr:rowOff>0</xdr:rowOff>
    </xdr:from>
    <xdr:to>
      <xdr:col>16</xdr:col>
      <xdr:colOff>549825</xdr:colOff>
      <xdr:row>70</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51</xdr:row>
      <xdr:rowOff>12170</xdr:rowOff>
    </xdr:from>
    <xdr:to>
      <xdr:col>25</xdr:col>
      <xdr:colOff>549825</xdr:colOff>
      <xdr:row>70</xdr:row>
      <xdr:rowOff>172670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51</xdr:row>
      <xdr:rowOff>0</xdr:rowOff>
    </xdr:from>
    <xdr:to>
      <xdr:col>34</xdr:col>
      <xdr:colOff>549825</xdr:colOff>
      <xdr:row>70</xdr:row>
      <xdr:rowOff>160500</xdr:rowOff>
    </xdr:to>
    <xdr:graphicFrame macro="">
      <xdr:nvGraphicFramePr>
        <xdr:cNvPr id="17"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51</xdr:row>
      <xdr:rowOff>0</xdr:rowOff>
    </xdr:from>
    <xdr:to>
      <xdr:col>43</xdr:col>
      <xdr:colOff>549825</xdr:colOff>
      <xdr:row>70</xdr:row>
      <xdr:rowOff>160500</xdr:rowOff>
    </xdr:to>
    <xdr:graphicFrame macro="">
      <xdr:nvGraphicFramePr>
        <xdr:cNvPr id="18"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9"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72</xdr:row>
      <xdr:rowOff>0</xdr:rowOff>
    </xdr:from>
    <xdr:to>
      <xdr:col>16</xdr:col>
      <xdr:colOff>549825</xdr:colOff>
      <xdr:row>91</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72</xdr:row>
      <xdr:rowOff>12170</xdr:rowOff>
    </xdr:from>
    <xdr:to>
      <xdr:col>25</xdr:col>
      <xdr:colOff>549825</xdr:colOff>
      <xdr:row>91</xdr:row>
      <xdr:rowOff>172670</xdr:rowOff>
    </xdr:to>
    <xdr:graphicFrame macro="">
      <xdr:nvGraphicFramePr>
        <xdr:cNvPr id="23"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72</xdr:row>
      <xdr:rowOff>0</xdr:rowOff>
    </xdr:from>
    <xdr:to>
      <xdr:col>34</xdr:col>
      <xdr:colOff>549825</xdr:colOff>
      <xdr:row>91</xdr:row>
      <xdr:rowOff>160500</xdr:rowOff>
    </xdr:to>
    <xdr:graphicFrame macro="">
      <xdr:nvGraphicFramePr>
        <xdr:cNvPr id="24"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72</xdr:row>
      <xdr:rowOff>0</xdr:rowOff>
    </xdr:from>
    <xdr:to>
      <xdr:col>43</xdr:col>
      <xdr:colOff>549825</xdr:colOff>
      <xdr:row>91</xdr:row>
      <xdr:rowOff>160500</xdr:rowOff>
    </xdr:to>
    <xdr:graphicFrame macro="">
      <xdr:nvGraphicFramePr>
        <xdr:cNvPr id="25"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6"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10</xdr:col>
      <xdr:colOff>0</xdr:colOff>
      <xdr:row>30</xdr:row>
      <xdr:rowOff>19050</xdr:rowOff>
    </xdr:from>
    <xdr:to>
      <xdr:col>17</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30</xdr:row>
      <xdr:rowOff>0</xdr:rowOff>
    </xdr:from>
    <xdr:to>
      <xdr:col>44</xdr:col>
      <xdr:colOff>454575</xdr:colOff>
      <xdr:row>49</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609599</xdr:colOff>
      <xdr:row>8</xdr:row>
      <xdr:rowOff>0</xdr:rowOff>
    </xdr:from>
    <xdr:to>
      <xdr:col>17</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8</xdr:row>
      <xdr:rowOff>0</xdr:rowOff>
    </xdr:from>
    <xdr:to>
      <xdr:col>44</xdr:col>
      <xdr:colOff>454575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51</xdr:row>
      <xdr:rowOff>19050</xdr:rowOff>
    </xdr:from>
    <xdr:to>
      <xdr:col>17</xdr:col>
      <xdr:colOff>454575</xdr:colOff>
      <xdr:row>70</xdr:row>
      <xdr:rowOff>179550</xdr:rowOff>
    </xdr:to>
    <xdr:graphicFrame macro="">
      <xdr:nvGraphicFramePr>
        <xdr:cNvPr id="14"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51</xdr:row>
      <xdr:rowOff>0</xdr:rowOff>
    </xdr:from>
    <xdr:to>
      <xdr:col>26</xdr:col>
      <xdr:colOff>454575</xdr:colOff>
      <xdr:row>70</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51</xdr:row>
      <xdr:rowOff>0</xdr:rowOff>
    </xdr:from>
    <xdr:to>
      <xdr:col>35</xdr:col>
      <xdr:colOff>454575</xdr:colOff>
      <xdr:row>70</xdr:row>
      <xdr:rowOff>160500</xdr:rowOff>
    </xdr:to>
    <xdr:graphicFrame macro="">
      <xdr:nvGraphicFramePr>
        <xdr:cNvPr id="16"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51</xdr:row>
      <xdr:rowOff>0</xdr:rowOff>
    </xdr:from>
    <xdr:to>
      <xdr:col>44</xdr:col>
      <xdr:colOff>454575</xdr:colOff>
      <xdr:row>70</xdr:row>
      <xdr:rowOff>160500</xdr:rowOff>
    </xdr:to>
    <xdr:graphicFrame macro="">
      <xdr:nvGraphicFramePr>
        <xdr:cNvPr id="17"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8"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72</xdr:row>
      <xdr:rowOff>19050</xdr:rowOff>
    </xdr:from>
    <xdr:to>
      <xdr:col>17</xdr:col>
      <xdr:colOff>454575</xdr:colOff>
      <xdr:row>91</xdr:row>
      <xdr:rowOff>179550</xdr:rowOff>
    </xdr:to>
    <xdr:graphicFrame macro="">
      <xdr:nvGraphicFramePr>
        <xdr:cNvPr id="21"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72</xdr:row>
      <xdr:rowOff>0</xdr:rowOff>
    </xdr:from>
    <xdr:to>
      <xdr:col>26</xdr:col>
      <xdr:colOff>454575</xdr:colOff>
      <xdr:row>91</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72</xdr:row>
      <xdr:rowOff>0</xdr:rowOff>
    </xdr:from>
    <xdr:to>
      <xdr:col>35</xdr:col>
      <xdr:colOff>454575</xdr:colOff>
      <xdr:row>91</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72</xdr:row>
      <xdr:rowOff>0</xdr:rowOff>
    </xdr:from>
    <xdr:to>
      <xdr:col>44</xdr:col>
      <xdr:colOff>454575</xdr:colOff>
      <xdr:row>91</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0</xdr:colOff>
      <xdr:row>32</xdr:row>
      <xdr:rowOff>0</xdr:rowOff>
    </xdr:from>
    <xdr:to>
      <xdr:col>17</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32</xdr:row>
      <xdr:rowOff>0</xdr:rowOff>
    </xdr:from>
    <xdr:to>
      <xdr:col>26</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9526</xdr:colOff>
      <xdr:row>32</xdr:row>
      <xdr:rowOff>0</xdr:rowOff>
    </xdr:from>
    <xdr:to>
      <xdr:col>35</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32</xdr:row>
      <xdr:rowOff>0</xdr:rowOff>
    </xdr:from>
    <xdr:to>
      <xdr:col>44</xdr:col>
      <xdr:colOff>454575</xdr:colOff>
      <xdr:row>51</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17</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10</xdr:row>
      <xdr:rowOff>0</xdr:rowOff>
    </xdr:from>
    <xdr:to>
      <xdr:col>26</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10</xdr:row>
      <xdr:rowOff>0</xdr:rowOff>
    </xdr:from>
    <xdr:to>
      <xdr:col>35</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10</xdr:row>
      <xdr:rowOff>0</xdr:rowOff>
    </xdr:from>
    <xdr:to>
      <xdr:col>44</xdr:col>
      <xdr:colOff>454575</xdr:colOff>
      <xdr:row>29</xdr:row>
      <xdr:rowOff>160349</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53</xdr:row>
      <xdr:rowOff>0</xdr:rowOff>
    </xdr:from>
    <xdr:to>
      <xdr:col>17</xdr:col>
      <xdr:colOff>454575</xdr:colOff>
      <xdr:row>72</xdr:row>
      <xdr:rowOff>160500</xdr:rowOff>
    </xdr:to>
    <xdr:graphicFrame macro="">
      <xdr:nvGraphicFramePr>
        <xdr:cNvPr id="14"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53</xdr:row>
      <xdr:rowOff>0</xdr:rowOff>
    </xdr:from>
    <xdr:to>
      <xdr:col>26</xdr:col>
      <xdr:colOff>454575</xdr:colOff>
      <xdr:row>72</xdr:row>
      <xdr:rowOff>160500</xdr:rowOff>
    </xdr:to>
    <xdr:graphicFrame macro="">
      <xdr:nvGraphicFramePr>
        <xdr:cNvPr id="15"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9526</xdr:colOff>
      <xdr:row>53</xdr:row>
      <xdr:rowOff>0</xdr:rowOff>
    </xdr:from>
    <xdr:to>
      <xdr:col>35</xdr:col>
      <xdr:colOff>464101</xdr:colOff>
      <xdr:row>72</xdr:row>
      <xdr:rowOff>160500</xdr:rowOff>
    </xdr:to>
    <xdr:graphicFrame macro="">
      <xdr:nvGraphicFramePr>
        <xdr:cNvPr id="16"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53</xdr:row>
      <xdr:rowOff>0</xdr:rowOff>
    </xdr:from>
    <xdr:to>
      <xdr:col>44</xdr:col>
      <xdr:colOff>454575</xdr:colOff>
      <xdr:row>72</xdr:row>
      <xdr:rowOff>160500</xdr:rowOff>
    </xdr:to>
    <xdr:graphicFrame macro="">
      <xdr:nvGraphicFramePr>
        <xdr:cNvPr id="17"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8"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74</xdr:row>
      <xdr:rowOff>0</xdr:rowOff>
    </xdr:from>
    <xdr:to>
      <xdr:col>17</xdr:col>
      <xdr:colOff>454575</xdr:colOff>
      <xdr:row>93</xdr:row>
      <xdr:rowOff>160500</xdr:rowOff>
    </xdr:to>
    <xdr:graphicFrame macro="">
      <xdr:nvGraphicFramePr>
        <xdr:cNvPr id="21"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74</xdr:row>
      <xdr:rowOff>0</xdr:rowOff>
    </xdr:from>
    <xdr:to>
      <xdr:col>26</xdr:col>
      <xdr:colOff>454575</xdr:colOff>
      <xdr:row>93</xdr:row>
      <xdr:rowOff>160500</xdr:rowOff>
    </xdr:to>
    <xdr:graphicFrame macro="">
      <xdr:nvGraphicFramePr>
        <xdr:cNvPr id="22"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9526</xdr:colOff>
      <xdr:row>74</xdr:row>
      <xdr:rowOff>0</xdr:rowOff>
    </xdr:from>
    <xdr:to>
      <xdr:col>35</xdr:col>
      <xdr:colOff>464101</xdr:colOff>
      <xdr:row>93</xdr:row>
      <xdr:rowOff>160500</xdr:rowOff>
    </xdr:to>
    <xdr:graphicFrame macro="">
      <xdr:nvGraphicFramePr>
        <xdr:cNvPr id="23"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74</xdr:row>
      <xdr:rowOff>0</xdr:rowOff>
    </xdr:from>
    <xdr:to>
      <xdr:col>44</xdr:col>
      <xdr:colOff>454575</xdr:colOff>
      <xdr:row>93</xdr:row>
      <xdr:rowOff>160500</xdr:rowOff>
    </xdr:to>
    <xdr:graphicFrame macro="">
      <xdr:nvGraphicFramePr>
        <xdr:cNvPr id="24"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5"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609599</xdr:colOff>
      <xdr:row>10</xdr:row>
      <xdr:rowOff>28574</xdr:rowOff>
    </xdr:from>
    <xdr:to>
      <xdr:col>44</xdr:col>
      <xdr:colOff>16424</xdr:colOff>
      <xdr:row>29</xdr:row>
      <xdr:rowOff>160499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45</xdr:row>
      <xdr:rowOff>0</xdr:rowOff>
    </xdr:from>
    <xdr:to>
      <xdr:col>17</xdr:col>
      <xdr:colOff>16425</xdr:colOff>
      <xdr:row>64</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45</xdr:row>
      <xdr:rowOff>0</xdr:rowOff>
    </xdr:from>
    <xdr:to>
      <xdr:col>26</xdr:col>
      <xdr:colOff>16425</xdr:colOff>
      <xdr:row>64</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45</xdr:row>
      <xdr:rowOff>0</xdr:rowOff>
    </xdr:from>
    <xdr:to>
      <xdr:col>35</xdr:col>
      <xdr:colOff>16425</xdr:colOff>
      <xdr:row>64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66</xdr:row>
      <xdr:rowOff>0</xdr:rowOff>
    </xdr:from>
    <xdr:to>
      <xdr:col>17</xdr:col>
      <xdr:colOff>16425</xdr:colOff>
      <xdr:row>85</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87</xdr:row>
      <xdr:rowOff>0</xdr:rowOff>
    </xdr:from>
    <xdr:to>
      <xdr:col>17</xdr:col>
      <xdr:colOff>16425</xdr:colOff>
      <xdr:row>106</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108</xdr:row>
      <xdr:rowOff>0</xdr:rowOff>
    </xdr:from>
    <xdr:to>
      <xdr:col>17</xdr:col>
      <xdr:colOff>16425</xdr:colOff>
      <xdr:row>127</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66</xdr:row>
      <xdr:rowOff>0</xdr:rowOff>
    </xdr:from>
    <xdr:to>
      <xdr:col>26</xdr:col>
      <xdr:colOff>16425</xdr:colOff>
      <xdr:row>85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87</xdr:row>
      <xdr:rowOff>0</xdr:rowOff>
    </xdr:from>
    <xdr:to>
      <xdr:col>26</xdr:col>
      <xdr:colOff>16425</xdr:colOff>
      <xdr:row>106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107</xdr:row>
      <xdr:rowOff>182400</xdr:rowOff>
    </xdr:from>
    <xdr:to>
      <xdr:col>26</xdr:col>
      <xdr:colOff>16425</xdr:colOff>
      <xdr:row>127</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66</xdr:row>
      <xdr:rowOff>0</xdr:rowOff>
    </xdr:from>
    <xdr:to>
      <xdr:col>35</xdr:col>
      <xdr:colOff>16425</xdr:colOff>
      <xdr:row>85</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87</xdr:row>
      <xdr:rowOff>0</xdr:rowOff>
    </xdr:from>
    <xdr:to>
      <xdr:col>35</xdr:col>
      <xdr:colOff>16425</xdr:colOff>
      <xdr:row>106</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108</xdr:row>
      <xdr:rowOff>0</xdr:rowOff>
    </xdr:from>
    <xdr:to>
      <xdr:col>35</xdr:col>
      <xdr:colOff>16425</xdr:colOff>
      <xdr:row>127</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66</xdr:row>
      <xdr:rowOff>0</xdr:rowOff>
    </xdr:from>
    <xdr:to>
      <xdr:col>44</xdr:col>
      <xdr:colOff>16425</xdr:colOff>
      <xdr:row>85</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0</xdr:colOff>
      <xdr:row>87</xdr:row>
      <xdr:rowOff>0</xdr:rowOff>
    </xdr:from>
    <xdr:to>
      <xdr:col>44</xdr:col>
      <xdr:colOff>16425</xdr:colOff>
      <xdr:row>106</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108</xdr:row>
      <xdr:rowOff>0</xdr:rowOff>
    </xdr:from>
    <xdr:to>
      <xdr:col>44</xdr:col>
      <xdr:colOff>16425</xdr:colOff>
      <xdr:row>127</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45</xdr:row>
      <xdr:rowOff>9525</xdr:rowOff>
    </xdr:from>
    <xdr:to>
      <xdr:col>44</xdr:col>
      <xdr:colOff>16425</xdr:colOff>
      <xdr:row>64</xdr:row>
      <xdr:rowOff>170025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EG300"/>
  <sheetViews>
    <sheetView zoomScaleNormal="100" workbookViewId="0"/>
  </sheetViews>
  <sheetFormatPr defaultRowHeight="12"/>
  <cols>
    <col min="1" max="1" width="22.7109375" style="153" bestFit="1" customWidth="1"/>
    <col min="2" max="2" width="24.42578125" style="153" bestFit="1" customWidth="1"/>
    <col min="3" max="3" width="24.28515625" style="172" bestFit="1" customWidth="1"/>
    <col min="4" max="4" width="34.85546875" style="153" bestFit="1" customWidth="1"/>
    <col min="5" max="5" width="22.5703125" style="153" customWidth="1"/>
    <col min="6" max="6" width="9.140625" style="153" bestFit="1" customWidth="1"/>
    <col min="7" max="7" width="7.42578125" style="153" bestFit="1" customWidth="1"/>
    <col min="8" max="8" width="18.85546875" style="153" bestFit="1" customWidth="1"/>
    <col min="9" max="9" width="8.85546875" style="153" customWidth="1"/>
    <col min="10" max="10" width="24.42578125" style="153" customWidth="1"/>
    <col min="11" max="11" width="31" style="153" customWidth="1"/>
    <col min="12" max="12" width="8.5703125" style="153" bestFit="1" customWidth="1"/>
    <col min="13" max="13" width="12.140625" style="153" bestFit="1" customWidth="1"/>
    <col min="14" max="14" width="18.42578125" style="153" bestFit="1" customWidth="1"/>
    <col min="15" max="15" width="8.5703125" style="153" bestFit="1" customWidth="1"/>
    <col min="16" max="16" width="12.5703125" style="153" customWidth="1"/>
    <col min="17" max="17" width="26.140625" style="153" customWidth="1"/>
    <col min="18" max="18" width="11.7109375" style="153" bestFit="1" customWidth="1"/>
    <col min="19" max="19" width="11.42578125" style="153" bestFit="1" customWidth="1"/>
    <col min="20" max="20" width="12.7109375" style="153" bestFit="1" customWidth="1"/>
    <col min="21" max="21" width="10.42578125" style="153" bestFit="1" customWidth="1"/>
    <col min="22" max="22" width="11.7109375" style="153" customWidth="1"/>
    <col min="23" max="23" width="27" style="153" customWidth="1"/>
    <col min="24" max="24" width="11.42578125" style="153" bestFit="1" customWidth="1"/>
    <col min="25" max="25" width="8.5703125" style="153" bestFit="1" customWidth="1"/>
    <col min="26" max="26" width="9.28515625" style="153" customWidth="1"/>
    <col min="27" max="27" width="11.42578125" style="153" bestFit="1" customWidth="1"/>
    <col min="28" max="28" width="12.5703125" style="153" bestFit="1" customWidth="1"/>
    <col min="29" max="29" width="10" style="153" bestFit="1" customWidth="1"/>
    <col min="30" max="30" width="9.28515625" style="153" bestFit="1" customWidth="1"/>
    <col min="31" max="31" width="18.140625" style="153" bestFit="1" customWidth="1"/>
    <col min="32" max="32" width="9.28515625" style="153" bestFit="1" customWidth="1"/>
    <col min="33" max="33" width="9.140625" style="153" bestFit="1" customWidth="1"/>
    <col min="34" max="34" width="9.5703125" style="153" customWidth="1"/>
    <col min="35" max="35" width="13.5703125" style="153" bestFit="1" customWidth="1"/>
    <col min="36" max="36" width="15" style="153" bestFit="1" customWidth="1"/>
    <col min="37" max="37" width="11.42578125" style="153" bestFit="1" customWidth="1"/>
    <col min="38" max="38" width="9.28515625" style="153" bestFit="1" customWidth="1"/>
    <col min="39" max="39" width="7" style="132" bestFit="1" customWidth="1"/>
    <col min="40" max="40" width="6.42578125" style="153" bestFit="1" customWidth="1"/>
    <col min="41" max="41" width="6.5703125" style="153" customWidth="1"/>
    <col min="42" max="42" width="11.42578125" style="153" bestFit="1" customWidth="1"/>
    <col min="43" max="43" width="9.28515625" style="153" bestFit="1" customWidth="1"/>
    <col min="44" max="44" width="8.85546875" style="153" customWidth="1"/>
    <col min="45" max="45" width="6.85546875" style="153" bestFit="1" customWidth="1"/>
    <col min="46" max="46" width="7.28515625" style="153" customWidth="1"/>
    <col min="47" max="47" width="6.85546875" style="153" bestFit="1" customWidth="1"/>
    <col min="48" max="48" width="6.140625" style="153" bestFit="1" customWidth="1"/>
    <col min="49" max="49" width="8.5703125" style="153" customWidth="1"/>
    <col min="50" max="50" width="13.7109375" style="153" bestFit="1" customWidth="1"/>
    <col min="51" max="51" width="9.28515625" style="153" bestFit="1" customWidth="1"/>
    <col min="52" max="52" width="12.85546875" style="153" bestFit="1" customWidth="1"/>
    <col min="53" max="54" width="12.5703125" style="153" bestFit="1" customWidth="1"/>
    <col min="55" max="55" width="14.85546875" style="153" bestFit="1" customWidth="1"/>
    <col min="56" max="56" width="10.42578125" style="153" bestFit="1" customWidth="1"/>
    <col min="57" max="57" width="9.5703125" style="153" customWidth="1"/>
    <col min="58" max="58" width="16.140625" style="153" bestFit="1" customWidth="1"/>
    <col min="59" max="59" width="13.85546875" style="153" customWidth="1"/>
    <col min="60" max="60" width="13.85546875" style="153" bestFit="1" customWidth="1"/>
    <col min="61" max="61" width="12.42578125" style="153" bestFit="1" customWidth="1"/>
    <col min="62" max="62" width="12.7109375" style="153" bestFit="1" customWidth="1"/>
    <col min="63" max="63" width="11.42578125" style="153" bestFit="1" customWidth="1"/>
    <col min="64" max="64" width="13.85546875" style="153" customWidth="1"/>
    <col min="65" max="65" width="12.7109375" style="153" bestFit="1" customWidth="1"/>
    <col min="66" max="66" width="13.85546875" style="153" bestFit="1" customWidth="1"/>
    <col min="67" max="67" width="12.140625" style="153" bestFit="1" customWidth="1"/>
    <col min="68" max="68" width="12.5703125" style="153" bestFit="1" customWidth="1"/>
    <col min="69" max="69" width="14.85546875" style="153" bestFit="1" customWidth="1"/>
    <col min="70" max="70" width="12.7109375" style="153" bestFit="1" customWidth="1"/>
    <col min="71" max="71" width="12.140625" style="153" bestFit="1" customWidth="1"/>
    <col min="72" max="73" width="13.85546875" style="153" bestFit="1" customWidth="1"/>
    <col min="74" max="74" width="14.5703125" style="153" customWidth="1"/>
    <col min="75" max="75" width="9.85546875" style="153" bestFit="1" customWidth="1"/>
    <col min="76" max="76" width="23.140625" style="153" bestFit="1" customWidth="1"/>
    <col min="77" max="77" width="11" style="153" bestFit="1" customWidth="1"/>
    <col min="78" max="78" width="36" style="153" bestFit="1" customWidth="1"/>
    <col min="79" max="79" width="15" style="153" bestFit="1" customWidth="1"/>
    <col min="80" max="80" width="12.5703125" style="153" bestFit="1" customWidth="1"/>
    <col min="81" max="81" width="12.140625" style="153" bestFit="1" customWidth="1"/>
    <col min="82" max="82" width="13.85546875" style="153" customWidth="1"/>
    <col min="83" max="83" width="13.140625" style="153" bestFit="1" customWidth="1"/>
    <col min="84" max="84" width="16.5703125" style="153" bestFit="1" customWidth="1"/>
    <col min="85" max="85" width="14.85546875" style="153" bestFit="1" customWidth="1"/>
    <col min="86" max="86" width="13.85546875" style="153" bestFit="1" customWidth="1"/>
    <col min="87" max="87" width="19.140625" style="153" bestFit="1" customWidth="1"/>
    <col min="88" max="88" width="12.42578125" style="153" bestFit="1" customWidth="1"/>
    <col min="89" max="89" width="13.28515625" style="153" bestFit="1" customWidth="1"/>
    <col min="90" max="90" width="13.85546875" style="153" bestFit="1" customWidth="1"/>
    <col min="91" max="91" width="12.85546875" style="153" customWidth="1"/>
    <col min="92" max="92" width="13.85546875" style="153" bestFit="1" customWidth="1"/>
    <col min="93" max="93" width="11.42578125" style="153" bestFit="1" customWidth="1"/>
    <col min="94" max="94" width="11.7109375" style="153" bestFit="1" customWidth="1"/>
    <col min="95" max="95" width="12.85546875" style="153" bestFit="1" customWidth="1"/>
    <col min="96" max="96" width="10.5703125" style="153" bestFit="1" customWidth="1"/>
    <col min="97" max="98" width="11.28515625" style="153" bestFit="1" customWidth="1"/>
    <col min="99" max="99" width="10.42578125" style="153" bestFit="1" customWidth="1"/>
    <col min="100" max="100" width="13.42578125" style="153" bestFit="1" customWidth="1"/>
    <col min="101" max="101" width="9.85546875" style="153" customWidth="1"/>
    <col min="102" max="102" width="15.5703125" style="153" customWidth="1"/>
    <col min="103" max="103" width="18.5703125" style="153" customWidth="1"/>
    <col min="104" max="104" width="12.140625" style="153" bestFit="1" customWidth="1"/>
    <col min="105" max="105" width="16.42578125" style="153" bestFit="1" customWidth="1"/>
    <col min="106" max="106" width="10.28515625" style="153" bestFit="1" customWidth="1"/>
    <col min="107" max="107" width="17.28515625" style="153" customWidth="1"/>
    <col min="108" max="108" width="13.42578125" style="153" bestFit="1" customWidth="1"/>
    <col min="109" max="109" width="18.28515625" style="153" bestFit="1" customWidth="1"/>
    <col min="110" max="110" width="17.42578125" style="153" bestFit="1" customWidth="1"/>
    <col min="111" max="111" width="13.42578125" style="153" bestFit="1" customWidth="1"/>
    <col min="112" max="112" width="13.140625" style="153" customWidth="1"/>
    <col min="113" max="113" width="13.42578125" style="153" bestFit="1" customWidth="1"/>
    <col min="114" max="115" width="12.5703125" style="153" bestFit="1" customWidth="1"/>
    <col min="116" max="116" width="16.28515625" style="153" bestFit="1" customWidth="1"/>
    <col min="117" max="117" width="27.5703125" style="153" bestFit="1" customWidth="1"/>
    <col min="118" max="118" width="34.42578125" style="153" customWidth="1"/>
    <col min="119" max="119" width="29.42578125" style="153" bestFit="1" customWidth="1"/>
    <col min="120" max="120" width="21.85546875" style="153" bestFit="1" customWidth="1"/>
    <col min="121" max="121" width="12" style="153" bestFit="1" customWidth="1"/>
    <col min="122" max="122" width="70" style="153" customWidth="1"/>
    <col min="123" max="123" width="24.28515625" style="153" bestFit="1" customWidth="1"/>
    <col min="124" max="125" width="36.5703125" style="153" bestFit="1" customWidth="1"/>
    <col min="126" max="126" width="9.42578125" style="153" bestFit="1" customWidth="1"/>
    <col min="127" max="127" width="9.5703125" style="153" bestFit="1" customWidth="1"/>
    <col min="128" max="128" width="10.7109375" style="153" bestFit="1" customWidth="1"/>
    <col min="129" max="130" width="36.5703125" style="153" bestFit="1" customWidth="1"/>
    <col min="131" max="131" width="10" style="153" customWidth="1"/>
    <col min="132" max="132" width="11.140625" style="153" bestFit="1" customWidth="1"/>
    <col min="133" max="133" width="10.140625" style="153" bestFit="1" customWidth="1"/>
    <col min="134" max="16384" width="9.140625" style="153"/>
  </cols>
  <sheetData>
    <row r="1" spans="1:133" s="132" customFormat="1" ht="36">
      <c r="A1" s="174" t="s">
        <v>696</v>
      </c>
      <c r="B1" s="176"/>
      <c r="C1" s="176"/>
      <c r="D1" s="176"/>
      <c r="E1" s="176"/>
      <c r="F1" s="176"/>
      <c r="G1" s="176"/>
      <c r="H1" s="176"/>
      <c r="I1" s="176"/>
      <c r="J1" s="176"/>
      <c r="K1" s="175"/>
      <c r="L1" s="174" t="s">
        <v>697</v>
      </c>
      <c r="M1" s="176"/>
      <c r="N1" s="176"/>
      <c r="O1" s="176"/>
      <c r="P1" s="176"/>
      <c r="Q1" s="175"/>
      <c r="R1" s="174" t="s">
        <v>698</v>
      </c>
      <c r="S1" s="176"/>
      <c r="T1" s="176"/>
      <c r="U1" s="176"/>
      <c r="V1" s="176"/>
      <c r="W1" s="175"/>
      <c r="X1" s="174" t="s">
        <v>699</v>
      </c>
      <c r="Y1" s="176"/>
      <c r="Z1" s="175"/>
      <c r="AA1" s="174" t="s">
        <v>700</v>
      </c>
      <c r="AB1" s="176"/>
      <c r="AC1" s="175"/>
      <c r="AD1" s="130" t="s">
        <v>701</v>
      </c>
      <c r="AE1" s="131" t="s">
        <v>702</v>
      </c>
      <c r="AF1" s="130" t="s">
        <v>703</v>
      </c>
      <c r="AG1" s="174" t="s">
        <v>704</v>
      </c>
      <c r="AH1" s="176"/>
      <c r="AI1" s="176"/>
      <c r="AJ1" s="176"/>
      <c r="AK1" s="175"/>
      <c r="AL1" s="130" t="s">
        <v>705</v>
      </c>
      <c r="AM1" s="174" t="s">
        <v>706</v>
      </c>
      <c r="AN1" s="176"/>
      <c r="AO1" s="176"/>
      <c r="AP1" s="175"/>
      <c r="AQ1" s="130" t="s">
        <v>707</v>
      </c>
      <c r="AR1" s="174" t="s">
        <v>708</v>
      </c>
      <c r="AS1" s="176"/>
      <c r="AT1" s="176"/>
      <c r="AU1" s="176"/>
      <c r="AV1" s="176"/>
      <c r="AW1" s="176"/>
      <c r="AX1" s="175"/>
      <c r="AY1" s="130" t="s">
        <v>709</v>
      </c>
      <c r="AZ1" s="174" t="s">
        <v>710</v>
      </c>
      <c r="BA1" s="176"/>
      <c r="BB1" s="176"/>
      <c r="BC1" s="175"/>
      <c r="BD1" s="174" t="s">
        <v>711</v>
      </c>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5"/>
      <c r="CH1" s="174" t="s">
        <v>712</v>
      </c>
      <c r="CI1" s="176"/>
      <c r="CJ1" s="176"/>
      <c r="CK1" s="176"/>
      <c r="CL1" s="176"/>
      <c r="CM1" s="176"/>
      <c r="CN1" s="176"/>
      <c r="CO1" s="176"/>
      <c r="CP1" s="176"/>
      <c r="CQ1" s="176"/>
      <c r="CR1" s="176"/>
      <c r="CS1" s="176"/>
      <c r="CT1" s="176"/>
      <c r="CU1" s="176"/>
      <c r="CV1" s="176"/>
      <c r="CW1" s="176"/>
      <c r="CX1" s="176"/>
      <c r="CY1" s="176"/>
      <c r="CZ1" s="176"/>
      <c r="DA1" s="176"/>
      <c r="DB1" s="176"/>
      <c r="DC1" s="175"/>
      <c r="DD1" s="174" t="s">
        <v>713</v>
      </c>
      <c r="DE1" s="176"/>
      <c r="DF1" s="176"/>
      <c r="DG1" s="176"/>
      <c r="DH1" s="176"/>
      <c r="DI1" s="176"/>
      <c r="DJ1" s="176"/>
      <c r="DK1" s="176"/>
      <c r="DL1" s="175"/>
      <c r="DM1" s="174" t="s">
        <v>714</v>
      </c>
      <c r="DN1" s="175"/>
      <c r="DO1" s="131" t="s">
        <v>715</v>
      </c>
      <c r="DP1" s="174" t="s">
        <v>716</v>
      </c>
      <c r="DQ1" s="176"/>
      <c r="DR1" s="176"/>
      <c r="DS1" s="176"/>
      <c r="DT1" s="176"/>
      <c r="DU1" s="176"/>
      <c r="DV1" s="177" t="s">
        <v>717</v>
      </c>
      <c r="DW1" s="178"/>
      <c r="DX1" s="178"/>
      <c r="DY1" s="178"/>
      <c r="DZ1" s="178"/>
      <c r="EA1" s="179" t="s">
        <v>718</v>
      </c>
      <c r="EB1" s="180"/>
      <c r="EC1" s="180"/>
    </row>
    <row r="2" spans="1:133" s="132" customFormat="1" ht="96.75" thickBot="1">
      <c r="A2" s="133" t="s">
        <v>669</v>
      </c>
      <c r="B2" s="133" t="s">
        <v>670</v>
      </c>
      <c r="C2" s="133" t="s">
        <v>671</v>
      </c>
      <c r="D2" s="133" t="s">
        <v>672</v>
      </c>
      <c r="E2" s="133" t="s">
        <v>719</v>
      </c>
      <c r="F2" s="133" t="s">
        <v>720</v>
      </c>
      <c r="G2" s="133" t="s">
        <v>721</v>
      </c>
      <c r="H2" s="133" t="s">
        <v>722</v>
      </c>
      <c r="I2" s="133" t="s">
        <v>723</v>
      </c>
      <c r="J2" s="133" t="s">
        <v>724</v>
      </c>
      <c r="K2" s="133" t="s">
        <v>725</v>
      </c>
      <c r="L2" s="133" t="s">
        <v>726</v>
      </c>
      <c r="M2" s="133" t="s">
        <v>727</v>
      </c>
      <c r="N2" s="133" t="s">
        <v>728</v>
      </c>
      <c r="O2" s="133" t="s">
        <v>729</v>
      </c>
      <c r="P2" s="133" t="s">
        <v>730</v>
      </c>
      <c r="Q2" s="133" t="s">
        <v>731</v>
      </c>
      <c r="R2" s="133" t="s">
        <v>732</v>
      </c>
      <c r="S2" s="133" t="s">
        <v>733</v>
      </c>
      <c r="T2" s="133" t="s">
        <v>734</v>
      </c>
      <c r="U2" s="133" t="s">
        <v>735</v>
      </c>
      <c r="V2" s="133" t="s">
        <v>736</v>
      </c>
      <c r="W2" s="133" t="s">
        <v>737</v>
      </c>
      <c r="X2" s="133" t="s">
        <v>0</v>
      </c>
      <c r="Y2" s="133" t="s">
        <v>738</v>
      </c>
      <c r="Z2" s="133" t="s">
        <v>673</v>
      </c>
      <c r="AA2" s="133" t="s">
        <v>739</v>
      </c>
      <c r="AB2" s="133" t="s">
        <v>740</v>
      </c>
      <c r="AC2" s="133" t="s">
        <v>741</v>
      </c>
      <c r="AD2" s="134" t="s">
        <v>742</v>
      </c>
      <c r="AE2" s="133" t="s">
        <v>1</v>
      </c>
      <c r="AF2" s="135" t="s">
        <v>743</v>
      </c>
      <c r="AG2" s="133" t="s">
        <v>744</v>
      </c>
      <c r="AH2" s="133" t="s">
        <v>2</v>
      </c>
      <c r="AI2" s="133" t="s">
        <v>3</v>
      </c>
      <c r="AJ2" s="133" t="s">
        <v>4</v>
      </c>
      <c r="AK2" s="133" t="s">
        <v>745</v>
      </c>
      <c r="AL2" s="135" t="s">
        <v>746</v>
      </c>
      <c r="AM2" s="133" t="s">
        <v>5</v>
      </c>
      <c r="AN2" s="133" t="s">
        <v>6</v>
      </c>
      <c r="AO2" s="133" t="s">
        <v>7</v>
      </c>
      <c r="AP2" s="133" t="s">
        <v>747</v>
      </c>
      <c r="AQ2" s="135" t="s">
        <v>748</v>
      </c>
      <c r="AR2" s="133" t="s">
        <v>749</v>
      </c>
      <c r="AS2" s="133" t="s">
        <v>8</v>
      </c>
      <c r="AT2" s="133" t="s">
        <v>9</v>
      </c>
      <c r="AU2" s="133" t="s">
        <v>10</v>
      </c>
      <c r="AV2" s="133" t="s">
        <v>11</v>
      </c>
      <c r="AW2" s="133" t="s">
        <v>12</v>
      </c>
      <c r="AX2" s="133" t="s">
        <v>750</v>
      </c>
      <c r="AY2" s="136" t="s">
        <v>751</v>
      </c>
      <c r="AZ2" s="137" t="s">
        <v>752</v>
      </c>
      <c r="BA2" s="137" t="s">
        <v>753</v>
      </c>
      <c r="BB2" s="137" t="s">
        <v>754</v>
      </c>
      <c r="BC2" s="137" t="s">
        <v>755</v>
      </c>
      <c r="BD2" s="133" t="s">
        <v>756</v>
      </c>
      <c r="BE2" s="133" t="s">
        <v>757</v>
      </c>
      <c r="BF2" s="133" t="s">
        <v>758</v>
      </c>
      <c r="BG2" s="133" t="s">
        <v>759</v>
      </c>
      <c r="BH2" s="133" t="s">
        <v>760</v>
      </c>
      <c r="BI2" s="133" t="s">
        <v>761</v>
      </c>
      <c r="BJ2" s="133" t="s">
        <v>762</v>
      </c>
      <c r="BK2" s="133" t="s">
        <v>763</v>
      </c>
      <c r="BL2" s="133" t="s">
        <v>764</v>
      </c>
      <c r="BM2" s="133" t="s">
        <v>765</v>
      </c>
      <c r="BN2" s="133" t="s">
        <v>766</v>
      </c>
      <c r="BO2" s="133" t="s">
        <v>767</v>
      </c>
      <c r="BP2" s="133" t="s">
        <v>768</v>
      </c>
      <c r="BQ2" s="133" t="s">
        <v>769</v>
      </c>
      <c r="BR2" s="133" t="s">
        <v>770</v>
      </c>
      <c r="BS2" s="133" t="s">
        <v>771</v>
      </c>
      <c r="BT2" s="133" t="s">
        <v>772</v>
      </c>
      <c r="BU2" s="133" t="s">
        <v>773</v>
      </c>
      <c r="BV2" s="133" t="s">
        <v>774</v>
      </c>
      <c r="BW2" s="133" t="s">
        <v>775</v>
      </c>
      <c r="BX2" s="133" t="s">
        <v>776</v>
      </c>
      <c r="BY2" s="133" t="s">
        <v>777</v>
      </c>
      <c r="BZ2" s="133" t="s">
        <v>778</v>
      </c>
      <c r="CA2" s="133" t="s">
        <v>779</v>
      </c>
      <c r="CB2" s="133" t="s">
        <v>780</v>
      </c>
      <c r="CC2" s="133" t="s">
        <v>781</v>
      </c>
      <c r="CD2" s="133" t="s">
        <v>782</v>
      </c>
      <c r="CE2" s="133" t="s">
        <v>783</v>
      </c>
      <c r="CF2" s="133" t="s">
        <v>784</v>
      </c>
      <c r="CG2" s="133" t="s">
        <v>785</v>
      </c>
      <c r="CH2" s="133" t="s">
        <v>786</v>
      </c>
      <c r="CI2" s="133" t="s">
        <v>787</v>
      </c>
      <c r="CJ2" s="133" t="s">
        <v>788</v>
      </c>
      <c r="CK2" s="133" t="s">
        <v>789</v>
      </c>
      <c r="CL2" s="133" t="s">
        <v>790</v>
      </c>
      <c r="CM2" s="133" t="s">
        <v>791</v>
      </c>
      <c r="CN2" s="133" t="s">
        <v>792</v>
      </c>
      <c r="CO2" s="133" t="s">
        <v>793</v>
      </c>
      <c r="CP2" s="133" t="s">
        <v>794</v>
      </c>
      <c r="CQ2" s="133" t="s">
        <v>795</v>
      </c>
      <c r="CR2" s="133" t="s">
        <v>796</v>
      </c>
      <c r="CS2" s="133" t="s">
        <v>797</v>
      </c>
      <c r="CT2" s="133" t="s">
        <v>798</v>
      </c>
      <c r="CU2" s="133" t="s">
        <v>799</v>
      </c>
      <c r="CV2" s="133" t="s">
        <v>800</v>
      </c>
      <c r="CW2" s="133" t="s">
        <v>801</v>
      </c>
      <c r="CX2" s="133" t="s">
        <v>802</v>
      </c>
      <c r="CY2" s="133" t="s">
        <v>803</v>
      </c>
      <c r="CZ2" s="133" t="s">
        <v>804</v>
      </c>
      <c r="DA2" s="133" t="s">
        <v>805</v>
      </c>
      <c r="DB2" s="133" t="s">
        <v>806</v>
      </c>
      <c r="DC2" s="133" t="s">
        <v>807</v>
      </c>
      <c r="DD2" s="133" t="s">
        <v>808</v>
      </c>
      <c r="DE2" s="133" t="s">
        <v>809</v>
      </c>
      <c r="DF2" s="133" t="s">
        <v>810</v>
      </c>
      <c r="DG2" s="133" t="s">
        <v>811</v>
      </c>
      <c r="DH2" s="133" t="s">
        <v>812</v>
      </c>
      <c r="DI2" s="133" t="s">
        <v>813</v>
      </c>
      <c r="DJ2" s="133" t="s">
        <v>814</v>
      </c>
      <c r="DK2" s="133" t="s">
        <v>815</v>
      </c>
      <c r="DL2" s="133" t="s">
        <v>816</v>
      </c>
      <c r="DM2" s="133" t="s">
        <v>817</v>
      </c>
      <c r="DN2" s="133" t="s">
        <v>818</v>
      </c>
      <c r="DO2" s="133" t="s">
        <v>819</v>
      </c>
      <c r="DP2" s="133" t="s">
        <v>820</v>
      </c>
      <c r="DQ2" s="133" t="s">
        <v>821</v>
      </c>
      <c r="DR2" s="133" t="s">
        <v>822</v>
      </c>
      <c r="DS2" s="133" t="s">
        <v>823</v>
      </c>
      <c r="DT2" s="133" t="s">
        <v>824</v>
      </c>
      <c r="DU2" s="133" t="s">
        <v>825</v>
      </c>
      <c r="DV2" s="133" t="s">
        <v>826</v>
      </c>
      <c r="DW2" s="133" t="s">
        <v>827</v>
      </c>
      <c r="DX2" s="133" t="s">
        <v>828</v>
      </c>
      <c r="DY2" s="133" t="s">
        <v>829</v>
      </c>
      <c r="DZ2" s="133" t="s">
        <v>830</v>
      </c>
      <c r="EA2" s="138" t="s">
        <v>693</v>
      </c>
      <c r="EB2" s="139" t="s">
        <v>694</v>
      </c>
      <c r="EC2" s="140" t="s">
        <v>695</v>
      </c>
    </row>
    <row r="3" spans="1:133" s="146" customFormat="1">
      <c r="A3" s="141" t="s">
        <v>678</v>
      </c>
      <c r="B3" s="141" t="s">
        <v>679</v>
      </c>
      <c r="C3" s="141" t="s">
        <v>680</v>
      </c>
      <c r="D3" s="141" t="s">
        <v>681</v>
      </c>
      <c r="E3" s="141" t="s">
        <v>831</v>
      </c>
      <c r="F3" s="141" t="s">
        <v>832</v>
      </c>
      <c r="G3" s="141" t="s">
        <v>833</v>
      </c>
      <c r="H3" s="141" t="s">
        <v>834</v>
      </c>
      <c r="I3" s="141" t="s">
        <v>835</v>
      </c>
      <c r="J3" s="141" t="s">
        <v>836</v>
      </c>
      <c r="K3" s="141" t="s">
        <v>837</v>
      </c>
      <c r="L3" s="141" t="s">
        <v>838</v>
      </c>
      <c r="M3" s="141" t="s">
        <v>839</v>
      </c>
      <c r="N3" s="141" t="s">
        <v>840</v>
      </c>
      <c r="O3" s="141" t="s">
        <v>841</v>
      </c>
      <c r="P3" s="141" t="s">
        <v>842</v>
      </c>
      <c r="Q3" s="141" t="s">
        <v>843</v>
      </c>
      <c r="R3" s="141" t="s">
        <v>844</v>
      </c>
      <c r="S3" s="141" t="s">
        <v>845</v>
      </c>
      <c r="T3" s="141" t="s">
        <v>846</v>
      </c>
      <c r="U3" s="141" t="s">
        <v>847</v>
      </c>
      <c r="V3" s="141" t="s">
        <v>848</v>
      </c>
      <c r="W3" s="141" t="s">
        <v>849</v>
      </c>
      <c r="X3" s="141" t="s">
        <v>850</v>
      </c>
      <c r="Y3" s="141" t="s">
        <v>851</v>
      </c>
      <c r="Z3" s="141" t="s">
        <v>852</v>
      </c>
      <c r="AA3" s="141" t="s">
        <v>853</v>
      </c>
      <c r="AB3" s="141" t="s">
        <v>854</v>
      </c>
      <c r="AC3" s="141" t="s">
        <v>855</v>
      </c>
      <c r="AD3" s="142" t="s">
        <v>856</v>
      </c>
      <c r="AE3" s="141" t="s">
        <v>857</v>
      </c>
      <c r="AF3" s="142" t="s">
        <v>856</v>
      </c>
      <c r="AG3" s="141" t="s">
        <v>858</v>
      </c>
      <c r="AH3" s="141" t="s">
        <v>859</v>
      </c>
      <c r="AI3" s="141" t="s">
        <v>860</v>
      </c>
      <c r="AJ3" s="141" t="s">
        <v>861</v>
      </c>
      <c r="AK3" s="141" t="s">
        <v>862</v>
      </c>
      <c r="AL3" s="142" t="s">
        <v>856</v>
      </c>
      <c r="AM3" s="143" t="s">
        <v>863</v>
      </c>
      <c r="AN3" s="141" t="s">
        <v>864</v>
      </c>
      <c r="AO3" s="141" t="s">
        <v>865</v>
      </c>
      <c r="AP3" s="141" t="s">
        <v>866</v>
      </c>
      <c r="AQ3" s="142" t="s">
        <v>856</v>
      </c>
      <c r="AR3" s="141" t="s">
        <v>867</v>
      </c>
      <c r="AS3" s="141" t="s">
        <v>868</v>
      </c>
      <c r="AT3" s="141" t="s">
        <v>869</v>
      </c>
      <c r="AU3" s="141" t="s">
        <v>870</v>
      </c>
      <c r="AV3" s="141" t="s">
        <v>871</v>
      </c>
      <c r="AW3" s="141" t="s">
        <v>872</v>
      </c>
      <c r="AX3" s="141" t="s">
        <v>873</v>
      </c>
      <c r="AY3" s="142" t="s">
        <v>856</v>
      </c>
      <c r="AZ3" s="141" t="s">
        <v>874</v>
      </c>
      <c r="BA3" s="141" t="s">
        <v>875</v>
      </c>
      <c r="BB3" s="141" t="s">
        <v>876</v>
      </c>
      <c r="BC3" s="141" t="s">
        <v>877</v>
      </c>
      <c r="BD3" s="141" t="s">
        <v>878</v>
      </c>
      <c r="BE3" s="141" t="s">
        <v>879</v>
      </c>
      <c r="BF3" s="141" t="s">
        <v>880</v>
      </c>
      <c r="BG3" s="141" t="s">
        <v>881</v>
      </c>
      <c r="BH3" s="141" t="s">
        <v>882</v>
      </c>
      <c r="BI3" s="141" t="s">
        <v>883</v>
      </c>
      <c r="BJ3" s="141" t="s">
        <v>884</v>
      </c>
      <c r="BK3" s="141" t="s">
        <v>885</v>
      </c>
      <c r="BL3" s="141" t="s">
        <v>886</v>
      </c>
      <c r="BM3" s="141" t="s">
        <v>887</v>
      </c>
      <c r="BN3" s="141" t="s">
        <v>888</v>
      </c>
      <c r="BO3" s="141" t="s">
        <v>889</v>
      </c>
      <c r="BP3" s="141" t="s">
        <v>890</v>
      </c>
      <c r="BQ3" s="141" t="s">
        <v>891</v>
      </c>
      <c r="BR3" s="141" t="s">
        <v>892</v>
      </c>
      <c r="BS3" s="141" t="s">
        <v>893</v>
      </c>
      <c r="BT3" s="141" t="s">
        <v>894</v>
      </c>
      <c r="BU3" s="141" t="s">
        <v>895</v>
      </c>
      <c r="BV3" s="141" t="s">
        <v>896</v>
      </c>
      <c r="BW3" s="141" t="s">
        <v>897</v>
      </c>
      <c r="BX3" s="141" t="s">
        <v>898</v>
      </c>
      <c r="BY3" s="141" t="s">
        <v>899</v>
      </c>
      <c r="BZ3" s="141" t="s">
        <v>900</v>
      </c>
      <c r="CA3" s="141" t="s">
        <v>901</v>
      </c>
      <c r="CB3" s="141" t="s">
        <v>902</v>
      </c>
      <c r="CC3" s="141" t="s">
        <v>903</v>
      </c>
      <c r="CD3" s="141" t="s">
        <v>904</v>
      </c>
      <c r="CE3" s="141" t="s">
        <v>905</v>
      </c>
      <c r="CF3" s="141" t="s">
        <v>906</v>
      </c>
      <c r="CG3" s="141" t="s">
        <v>907</v>
      </c>
      <c r="CH3" s="141" t="s">
        <v>908</v>
      </c>
      <c r="CI3" s="141" t="s">
        <v>909</v>
      </c>
      <c r="CJ3" s="141" t="s">
        <v>910</v>
      </c>
      <c r="CK3" s="141" t="s">
        <v>911</v>
      </c>
      <c r="CL3" s="141" t="s">
        <v>912</v>
      </c>
      <c r="CM3" s="141" t="s">
        <v>913</v>
      </c>
      <c r="CN3" s="141" t="s">
        <v>914</v>
      </c>
      <c r="CO3" s="141" t="s">
        <v>915</v>
      </c>
      <c r="CP3" s="141" t="s">
        <v>916</v>
      </c>
      <c r="CQ3" s="141" t="s">
        <v>917</v>
      </c>
      <c r="CR3" s="141" t="s">
        <v>918</v>
      </c>
      <c r="CS3" s="141" t="s">
        <v>919</v>
      </c>
      <c r="CT3" s="141" t="s">
        <v>920</v>
      </c>
      <c r="CU3" s="141" t="s">
        <v>921</v>
      </c>
      <c r="CV3" s="141" t="s">
        <v>922</v>
      </c>
      <c r="CW3" s="141" t="s">
        <v>923</v>
      </c>
      <c r="CX3" s="141" t="s">
        <v>924</v>
      </c>
      <c r="CY3" s="141" t="s">
        <v>925</v>
      </c>
      <c r="CZ3" s="141" t="s">
        <v>926</v>
      </c>
      <c r="DA3" s="141" t="s">
        <v>927</v>
      </c>
      <c r="DB3" s="141" t="s">
        <v>928</v>
      </c>
      <c r="DC3" s="141" t="s">
        <v>929</v>
      </c>
      <c r="DD3" s="141" t="s">
        <v>930</v>
      </c>
      <c r="DE3" s="141" t="s">
        <v>931</v>
      </c>
      <c r="DF3" s="141" t="s">
        <v>932</v>
      </c>
      <c r="DG3" s="141" t="s">
        <v>933</v>
      </c>
      <c r="DH3" s="141" t="s">
        <v>934</v>
      </c>
      <c r="DI3" s="141" t="s">
        <v>935</v>
      </c>
      <c r="DJ3" s="141" t="s">
        <v>936</v>
      </c>
      <c r="DK3" s="141" t="s">
        <v>937</v>
      </c>
      <c r="DL3" s="141" t="s">
        <v>938</v>
      </c>
      <c r="DM3" s="141" t="s">
        <v>939</v>
      </c>
      <c r="DN3" s="141" t="s">
        <v>940</v>
      </c>
      <c r="DO3" s="141" t="s">
        <v>941</v>
      </c>
      <c r="DP3" s="141" t="s">
        <v>942</v>
      </c>
      <c r="DQ3" s="141" t="s">
        <v>943</v>
      </c>
      <c r="DR3" s="141" t="s">
        <v>944</v>
      </c>
      <c r="DS3" s="141" t="s">
        <v>945</v>
      </c>
      <c r="DT3" s="141" t="s">
        <v>946</v>
      </c>
      <c r="DU3" s="141" t="s">
        <v>947</v>
      </c>
      <c r="DV3" s="141" t="s">
        <v>948</v>
      </c>
      <c r="DW3" s="141" t="s">
        <v>949</v>
      </c>
      <c r="DX3" s="141" t="s">
        <v>950</v>
      </c>
      <c r="DY3" s="141" t="s">
        <v>951</v>
      </c>
      <c r="DZ3" s="141" t="s">
        <v>952</v>
      </c>
      <c r="EA3" s="144" t="s">
        <v>953</v>
      </c>
      <c r="EB3" s="145" t="s">
        <v>954</v>
      </c>
      <c r="EC3" s="144" t="s">
        <v>955</v>
      </c>
    </row>
    <row r="4" spans="1:133" s="132" customFormat="1" ht="168">
      <c r="A4" s="116" t="s">
        <v>627</v>
      </c>
      <c r="B4" s="116" t="s">
        <v>627</v>
      </c>
      <c r="C4" s="147">
        <v>6</v>
      </c>
      <c r="D4" s="116" t="s">
        <v>628</v>
      </c>
      <c r="E4" s="116" t="s">
        <v>956</v>
      </c>
      <c r="F4" s="116" t="s">
        <v>957</v>
      </c>
      <c r="G4" s="116">
        <v>11015</v>
      </c>
      <c r="H4" s="116" t="s">
        <v>56</v>
      </c>
      <c r="I4" s="116" t="s">
        <v>958</v>
      </c>
      <c r="J4" s="116" t="s">
        <v>959</v>
      </c>
      <c r="K4" s="116" t="s">
        <v>960</v>
      </c>
      <c r="L4" s="116" t="s">
        <v>961</v>
      </c>
      <c r="M4" s="116" t="s">
        <v>962</v>
      </c>
      <c r="N4" s="116" t="s">
        <v>963</v>
      </c>
      <c r="O4" s="116"/>
      <c r="P4" s="116">
        <v>225131126</v>
      </c>
      <c r="Q4" s="116" t="s">
        <v>964</v>
      </c>
      <c r="R4" s="116" t="s">
        <v>961</v>
      </c>
      <c r="S4" s="116" t="s">
        <v>965</v>
      </c>
      <c r="T4" s="116" t="s">
        <v>966</v>
      </c>
      <c r="U4" s="116"/>
      <c r="V4" s="116">
        <v>225131304</v>
      </c>
      <c r="W4" s="116" t="s">
        <v>967</v>
      </c>
      <c r="X4" s="116">
        <v>7</v>
      </c>
      <c r="Y4" s="116">
        <v>1</v>
      </c>
      <c r="Z4" s="116">
        <v>8</v>
      </c>
      <c r="AA4" s="116">
        <v>7</v>
      </c>
      <c r="AB4" s="116">
        <v>1</v>
      </c>
      <c r="AC4" s="116">
        <v>8</v>
      </c>
      <c r="AD4" s="148" t="str">
        <f t="shared" ref="AD4:AD67" si="0">IF(AC4&lt;=Z4,"A","N")</f>
        <v>A</v>
      </c>
      <c r="AE4" s="116">
        <v>0</v>
      </c>
      <c r="AF4" s="148" t="str">
        <f t="shared" ref="AF4:AF67" si="1">IF(AE4&lt;=X4,"A","N")</f>
        <v>A</v>
      </c>
      <c r="AG4" s="116">
        <v>0</v>
      </c>
      <c r="AH4" s="116">
        <v>0</v>
      </c>
      <c r="AI4" s="116">
        <v>0</v>
      </c>
      <c r="AJ4" s="116">
        <v>7</v>
      </c>
      <c r="AK4" s="116">
        <v>7</v>
      </c>
      <c r="AL4" s="148" t="str">
        <f t="shared" ref="AL4:AL67" si="2">IF(AK4=X4,"A","N")</f>
        <v>A</v>
      </c>
      <c r="AM4" s="117">
        <v>2</v>
      </c>
      <c r="AN4" s="116">
        <v>2</v>
      </c>
      <c r="AO4" s="116">
        <v>3</v>
      </c>
      <c r="AP4" s="116">
        <v>7</v>
      </c>
      <c r="AQ4" s="148" t="str">
        <f t="shared" ref="AQ4:AQ67" si="3">IF(AP4=X4,"A","N")</f>
        <v>A</v>
      </c>
      <c r="AR4" s="116">
        <v>0</v>
      </c>
      <c r="AS4" s="116">
        <v>0</v>
      </c>
      <c r="AT4" s="116">
        <v>0</v>
      </c>
      <c r="AU4" s="116">
        <v>0</v>
      </c>
      <c r="AV4" s="116">
        <v>0</v>
      </c>
      <c r="AW4" s="116">
        <v>7</v>
      </c>
      <c r="AX4" s="116">
        <v>7</v>
      </c>
      <c r="AY4" s="148" t="str">
        <f t="shared" ref="AY4:AY67" si="4">IF(AX4=X4,"A","N")</f>
        <v>A</v>
      </c>
      <c r="AZ4" s="116">
        <v>0</v>
      </c>
      <c r="BA4" s="116">
        <v>1</v>
      </c>
      <c r="BB4" s="116">
        <v>0</v>
      </c>
      <c r="BC4" s="116">
        <v>0</v>
      </c>
      <c r="BD4" s="116">
        <v>3</v>
      </c>
      <c r="BE4" s="116">
        <v>22</v>
      </c>
      <c r="BF4" s="116">
        <v>0</v>
      </c>
      <c r="BG4" s="116">
        <v>1</v>
      </c>
      <c r="BH4" s="116">
        <v>4</v>
      </c>
      <c r="BI4" s="116">
        <v>0</v>
      </c>
      <c r="BJ4" s="116">
        <v>0</v>
      </c>
      <c r="BK4" s="116">
        <v>0</v>
      </c>
      <c r="BL4" s="116">
        <v>11</v>
      </c>
      <c r="BM4" s="116">
        <v>0</v>
      </c>
      <c r="BN4" s="116">
        <v>21</v>
      </c>
      <c r="BO4" s="116">
        <v>7</v>
      </c>
      <c r="BP4" s="116">
        <v>22</v>
      </c>
      <c r="BQ4" s="116">
        <v>0</v>
      </c>
      <c r="BR4" s="116">
        <v>0</v>
      </c>
      <c r="BS4" s="116">
        <v>1</v>
      </c>
      <c r="BT4" s="116">
        <v>0</v>
      </c>
      <c r="BU4" s="116">
        <v>0</v>
      </c>
      <c r="BV4" s="116">
        <v>0</v>
      </c>
      <c r="BW4" s="116">
        <v>0</v>
      </c>
      <c r="BX4" s="116">
        <v>2</v>
      </c>
      <c r="BY4" s="116">
        <v>0</v>
      </c>
      <c r="BZ4" s="116">
        <v>0</v>
      </c>
      <c r="CA4" s="116">
        <v>0</v>
      </c>
      <c r="CB4" s="116">
        <v>0</v>
      </c>
      <c r="CC4" s="116">
        <v>0</v>
      </c>
      <c r="CD4" s="116">
        <v>0</v>
      </c>
      <c r="CE4" s="116">
        <v>0</v>
      </c>
      <c r="CF4" s="116">
        <v>0</v>
      </c>
      <c r="CG4" s="116">
        <v>0</v>
      </c>
      <c r="CH4" s="116">
        <v>2</v>
      </c>
      <c r="CI4" s="116">
        <v>0</v>
      </c>
      <c r="CJ4" s="116">
        <v>0</v>
      </c>
      <c r="CK4" s="116">
        <v>1</v>
      </c>
      <c r="CL4" s="116">
        <v>0</v>
      </c>
      <c r="CM4" s="116">
        <v>1</v>
      </c>
      <c r="CN4" s="116">
        <v>0</v>
      </c>
      <c r="CO4" s="116">
        <v>0</v>
      </c>
      <c r="CP4" s="116">
        <v>0</v>
      </c>
      <c r="CQ4" s="116">
        <v>0</v>
      </c>
      <c r="CR4" s="116">
        <v>0</v>
      </c>
      <c r="CS4" s="116">
        <v>0</v>
      </c>
      <c r="CT4" s="116">
        <v>0</v>
      </c>
      <c r="CU4" s="116">
        <v>0</v>
      </c>
      <c r="CV4" s="116">
        <v>0</v>
      </c>
      <c r="CW4" s="116">
        <v>0</v>
      </c>
      <c r="CX4" s="116">
        <v>0</v>
      </c>
      <c r="CY4" s="116">
        <v>0</v>
      </c>
      <c r="CZ4" s="116">
        <v>0</v>
      </c>
      <c r="DA4" s="116">
        <v>0</v>
      </c>
      <c r="DB4" s="116">
        <v>0</v>
      </c>
      <c r="DC4" s="116">
        <v>0</v>
      </c>
      <c r="DD4" s="116">
        <v>0</v>
      </c>
      <c r="DE4" s="116">
        <v>0</v>
      </c>
      <c r="DF4" s="116">
        <v>0</v>
      </c>
      <c r="DG4" s="116">
        <v>0</v>
      </c>
      <c r="DH4" s="116">
        <v>0</v>
      </c>
      <c r="DI4" s="116">
        <v>0</v>
      </c>
      <c r="DJ4" s="116">
        <v>0</v>
      </c>
      <c r="DK4" s="116">
        <v>0</v>
      </c>
      <c r="DL4" s="116">
        <v>0</v>
      </c>
      <c r="DM4" s="116">
        <v>17</v>
      </c>
      <c r="DN4" s="116">
        <v>0</v>
      </c>
      <c r="DO4" s="116">
        <v>0</v>
      </c>
      <c r="DP4" s="116">
        <v>20</v>
      </c>
      <c r="DQ4" s="116">
        <v>1</v>
      </c>
      <c r="DR4" s="116" t="s">
        <v>968</v>
      </c>
      <c r="DS4" s="116">
        <v>3</v>
      </c>
      <c r="DT4" s="116" t="s">
        <v>969</v>
      </c>
      <c r="DU4" s="116"/>
      <c r="DV4" s="116">
        <v>1</v>
      </c>
      <c r="DW4" s="116">
        <v>1</v>
      </c>
      <c r="DX4" s="116">
        <v>1</v>
      </c>
      <c r="DY4" s="116"/>
      <c r="DZ4" s="149"/>
      <c r="EA4" s="118">
        <v>10512419</v>
      </c>
      <c r="EB4" s="119">
        <v>78866.2</v>
      </c>
      <c r="EC4" s="120">
        <v>6253</v>
      </c>
    </row>
    <row r="5" spans="1:133" s="132" customFormat="1">
      <c r="A5" s="150" t="s">
        <v>627</v>
      </c>
      <c r="B5" s="150" t="s">
        <v>627</v>
      </c>
      <c r="C5" s="151">
        <v>6</v>
      </c>
      <c r="D5" s="150" t="s">
        <v>629</v>
      </c>
      <c r="E5" s="116"/>
      <c r="F5" s="116"/>
      <c r="G5" s="116"/>
      <c r="H5" s="116"/>
      <c r="I5" s="116"/>
      <c r="J5" s="116"/>
      <c r="K5" s="116"/>
      <c r="L5" s="116"/>
      <c r="M5" s="116"/>
      <c r="N5" s="116"/>
      <c r="O5" s="116"/>
      <c r="P5" s="116"/>
      <c r="Q5" s="116"/>
      <c r="R5" s="116"/>
      <c r="S5" s="116"/>
      <c r="T5" s="116"/>
      <c r="U5" s="116"/>
      <c r="V5" s="116"/>
      <c r="W5" s="116"/>
      <c r="X5" s="116">
        <v>0</v>
      </c>
      <c r="Y5" s="116">
        <v>0</v>
      </c>
      <c r="Z5" s="116">
        <v>0</v>
      </c>
      <c r="AA5" s="116">
        <v>0</v>
      </c>
      <c r="AB5" s="116">
        <v>0</v>
      </c>
      <c r="AC5" s="116">
        <v>0</v>
      </c>
      <c r="AD5" s="148" t="str">
        <f t="shared" si="0"/>
        <v>A</v>
      </c>
      <c r="AE5" s="116">
        <v>0</v>
      </c>
      <c r="AF5" s="148" t="str">
        <f t="shared" si="1"/>
        <v>A</v>
      </c>
      <c r="AG5" s="116">
        <v>0</v>
      </c>
      <c r="AH5" s="116">
        <v>0</v>
      </c>
      <c r="AI5" s="116">
        <v>0</v>
      </c>
      <c r="AJ5" s="116">
        <v>0</v>
      </c>
      <c r="AK5" s="116">
        <v>0</v>
      </c>
      <c r="AL5" s="148" t="str">
        <f t="shared" si="2"/>
        <v>A</v>
      </c>
      <c r="AM5" s="116">
        <v>0</v>
      </c>
      <c r="AN5" s="116">
        <v>0</v>
      </c>
      <c r="AO5" s="116">
        <v>0</v>
      </c>
      <c r="AP5" s="116">
        <v>0</v>
      </c>
      <c r="AQ5" s="148" t="str">
        <f t="shared" si="3"/>
        <v>A</v>
      </c>
      <c r="AR5" s="116">
        <v>0</v>
      </c>
      <c r="AS5" s="116">
        <v>0</v>
      </c>
      <c r="AT5" s="116">
        <v>0</v>
      </c>
      <c r="AU5" s="116">
        <v>0</v>
      </c>
      <c r="AV5" s="116">
        <v>0</v>
      </c>
      <c r="AW5" s="116">
        <v>0</v>
      </c>
      <c r="AX5" s="116">
        <v>0</v>
      </c>
      <c r="AY5" s="148" t="str">
        <f t="shared" si="4"/>
        <v>A</v>
      </c>
      <c r="AZ5" s="116">
        <v>0</v>
      </c>
      <c r="BA5" s="116">
        <v>0</v>
      </c>
      <c r="BB5" s="116">
        <v>0</v>
      </c>
      <c r="BC5" s="116">
        <v>0</v>
      </c>
      <c r="BD5" s="116">
        <v>0</v>
      </c>
      <c r="BE5" s="116">
        <v>0</v>
      </c>
      <c r="BF5" s="116">
        <v>0</v>
      </c>
      <c r="BG5" s="116">
        <v>0</v>
      </c>
      <c r="BH5" s="116">
        <v>0</v>
      </c>
      <c r="BI5" s="116">
        <v>0</v>
      </c>
      <c r="BJ5" s="116">
        <v>0</v>
      </c>
      <c r="BK5" s="116">
        <v>0</v>
      </c>
      <c r="BL5" s="116">
        <v>0</v>
      </c>
      <c r="BM5" s="116">
        <v>0</v>
      </c>
      <c r="BN5" s="116">
        <v>0</v>
      </c>
      <c r="BO5" s="116">
        <v>0</v>
      </c>
      <c r="BP5" s="116">
        <v>0</v>
      </c>
      <c r="BQ5" s="116">
        <v>0</v>
      </c>
      <c r="BR5" s="116">
        <v>0</v>
      </c>
      <c r="BS5" s="116">
        <v>0</v>
      </c>
      <c r="BT5" s="116">
        <v>0</v>
      </c>
      <c r="BU5" s="116">
        <v>0</v>
      </c>
      <c r="BV5" s="116">
        <v>0</v>
      </c>
      <c r="BW5" s="116">
        <v>0</v>
      </c>
      <c r="BX5" s="116">
        <v>0</v>
      </c>
      <c r="BY5" s="116">
        <v>0</v>
      </c>
      <c r="BZ5" s="116">
        <v>0</v>
      </c>
      <c r="CA5" s="116">
        <v>0</v>
      </c>
      <c r="CB5" s="116">
        <v>0</v>
      </c>
      <c r="CC5" s="116">
        <v>0</v>
      </c>
      <c r="CD5" s="116">
        <v>0</v>
      </c>
      <c r="CE5" s="116">
        <v>0</v>
      </c>
      <c r="CF5" s="116">
        <v>0</v>
      </c>
      <c r="CG5" s="116">
        <v>0</v>
      </c>
      <c r="CH5" s="116">
        <v>0</v>
      </c>
      <c r="CI5" s="116">
        <v>0</v>
      </c>
      <c r="CJ5" s="116">
        <v>0</v>
      </c>
      <c r="CK5" s="116">
        <v>0</v>
      </c>
      <c r="CL5" s="116">
        <v>0</v>
      </c>
      <c r="CM5" s="116">
        <v>0</v>
      </c>
      <c r="CN5" s="116">
        <v>0</v>
      </c>
      <c r="CO5" s="116">
        <v>0</v>
      </c>
      <c r="CP5" s="116">
        <v>0</v>
      </c>
      <c r="CQ5" s="116">
        <v>0</v>
      </c>
      <c r="CR5" s="116">
        <v>0</v>
      </c>
      <c r="CS5" s="116">
        <v>0</v>
      </c>
      <c r="CT5" s="116">
        <v>0</v>
      </c>
      <c r="CU5" s="116">
        <v>0</v>
      </c>
      <c r="CV5" s="116">
        <v>0</v>
      </c>
      <c r="CW5" s="116">
        <v>0</v>
      </c>
      <c r="CX5" s="116">
        <v>0</v>
      </c>
      <c r="CY5" s="116">
        <v>0</v>
      </c>
      <c r="CZ5" s="116">
        <v>0</v>
      </c>
      <c r="DA5" s="116">
        <v>0</v>
      </c>
      <c r="DB5" s="116">
        <v>0</v>
      </c>
      <c r="DC5" s="116">
        <v>0</v>
      </c>
      <c r="DD5" s="116">
        <v>0</v>
      </c>
      <c r="DE5" s="116">
        <v>0</v>
      </c>
      <c r="DF5" s="116">
        <v>0</v>
      </c>
      <c r="DG5" s="116">
        <v>0</v>
      </c>
      <c r="DH5" s="116">
        <v>0</v>
      </c>
      <c r="DI5" s="116">
        <v>0</v>
      </c>
      <c r="DJ5" s="116">
        <v>0</v>
      </c>
      <c r="DK5" s="116">
        <v>0</v>
      </c>
      <c r="DL5" s="116">
        <v>0</v>
      </c>
      <c r="DM5" s="116">
        <v>0</v>
      </c>
      <c r="DN5" s="116">
        <v>0</v>
      </c>
      <c r="DO5" s="116">
        <v>0</v>
      </c>
      <c r="DP5" s="116"/>
      <c r="DQ5" s="116"/>
      <c r="DR5" s="116"/>
      <c r="DS5" s="116"/>
      <c r="DT5" s="116"/>
      <c r="DU5" s="116"/>
      <c r="DV5" s="116"/>
      <c r="DW5" s="116"/>
      <c r="DX5" s="116"/>
      <c r="DY5" s="116"/>
      <c r="DZ5" s="149"/>
      <c r="EA5" s="118">
        <v>10512419</v>
      </c>
      <c r="EB5" s="119">
        <v>78866.2</v>
      </c>
      <c r="EC5" s="120">
        <v>6253</v>
      </c>
    </row>
    <row r="6" spans="1:133" s="132" customFormat="1" ht="24">
      <c r="A6" s="116" t="s">
        <v>627</v>
      </c>
      <c r="B6" s="116" t="s">
        <v>627</v>
      </c>
      <c r="C6" s="147">
        <v>6</v>
      </c>
      <c r="D6" s="116" t="s">
        <v>630</v>
      </c>
      <c r="E6" s="116" t="s">
        <v>970</v>
      </c>
      <c r="F6" s="116" t="s">
        <v>971</v>
      </c>
      <c r="G6" s="116">
        <v>12106</v>
      </c>
      <c r="H6" s="116" t="s">
        <v>972</v>
      </c>
      <c r="I6" s="116" t="s">
        <v>973</v>
      </c>
      <c r="J6" s="116" t="s">
        <v>974</v>
      </c>
      <c r="K6" s="116" t="s">
        <v>975</v>
      </c>
      <c r="L6" s="116" t="s">
        <v>961</v>
      </c>
      <c r="M6" s="116" t="s">
        <v>976</v>
      </c>
      <c r="N6" s="116" t="s">
        <v>977</v>
      </c>
      <c r="O6" s="116"/>
      <c r="P6" s="116" t="s">
        <v>978</v>
      </c>
      <c r="Q6" s="116" t="s">
        <v>979</v>
      </c>
      <c r="R6" s="116" t="s">
        <v>961</v>
      </c>
      <c r="S6" s="116" t="s">
        <v>980</v>
      </c>
      <c r="T6" s="116" t="s">
        <v>981</v>
      </c>
      <c r="U6" s="116"/>
      <c r="V6" s="116" t="s">
        <v>982</v>
      </c>
      <c r="W6" s="116" t="s">
        <v>983</v>
      </c>
      <c r="X6" s="116">
        <v>37</v>
      </c>
      <c r="Y6" s="116">
        <v>3</v>
      </c>
      <c r="Z6" s="116">
        <v>40</v>
      </c>
      <c r="AA6" s="116">
        <v>37</v>
      </c>
      <c r="AB6" s="116">
        <v>3</v>
      </c>
      <c r="AC6" s="116">
        <v>40</v>
      </c>
      <c r="AD6" s="148" t="str">
        <f t="shared" si="0"/>
        <v>A</v>
      </c>
      <c r="AE6" s="116">
        <v>0</v>
      </c>
      <c r="AF6" s="148" t="str">
        <f t="shared" si="1"/>
        <v>A</v>
      </c>
      <c r="AG6" s="116">
        <v>0</v>
      </c>
      <c r="AH6" s="116">
        <v>7</v>
      </c>
      <c r="AI6" s="116">
        <v>0</v>
      </c>
      <c r="AJ6" s="116">
        <v>30</v>
      </c>
      <c r="AK6" s="116">
        <v>37</v>
      </c>
      <c r="AL6" s="148" t="str">
        <f t="shared" si="2"/>
        <v>A</v>
      </c>
      <c r="AM6" s="116">
        <v>7</v>
      </c>
      <c r="AN6" s="116">
        <v>2</v>
      </c>
      <c r="AO6" s="116">
        <v>28</v>
      </c>
      <c r="AP6" s="116">
        <v>37</v>
      </c>
      <c r="AQ6" s="148" t="str">
        <f t="shared" si="3"/>
        <v>A</v>
      </c>
      <c r="AR6" s="116">
        <v>0</v>
      </c>
      <c r="AS6" s="116">
        <v>0</v>
      </c>
      <c r="AT6" s="116">
        <v>0</v>
      </c>
      <c r="AU6" s="116">
        <v>0</v>
      </c>
      <c r="AV6" s="116">
        <v>29</v>
      </c>
      <c r="AW6" s="116">
        <v>8</v>
      </c>
      <c r="AX6" s="116">
        <v>37</v>
      </c>
      <c r="AY6" s="148" t="str">
        <f t="shared" si="4"/>
        <v>A</v>
      </c>
      <c r="AZ6" s="116">
        <v>0</v>
      </c>
      <c r="BA6" s="116">
        <v>1</v>
      </c>
      <c r="BB6" s="116">
        <v>1</v>
      </c>
      <c r="BC6" s="116">
        <v>1</v>
      </c>
      <c r="BD6" s="116">
        <v>171</v>
      </c>
      <c r="BE6" s="116">
        <v>251</v>
      </c>
      <c r="BF6" s="116">
        <v>0</v>
      </c>
      <c r="BG6" s="116">
        <v>0</v>
      </c>
      <c r="BH6" s="116">
        <v>76</v>
      </c>
      <c r="BI6" s="116">
        <v>10</v>
      </c>
      <c r="BJ6" s="116">
        <v>5</v>
      </c>
      <c r="BK6" s="116">
        <v>0</v>
      </c>
      <c r="BL6" s="116">
        <v>346</v>
      </c>
      <c r="BM6" s="116">
        <v>0</v>
      </c>
      <c r="BN6" s="116">
        <v>0</v>
      </c>
      <c r="BO6" s="116">
        <v>438</v>
      </c>
      <c r="BP6" s="116">
        <v>348</v>
      </c>
      <c r="BQ6" s="116">
        <v>13</v>
      </c>
      <c r="BR6" s="116">
        <v>36</v>
      </c>
      <c r="BS6" s="116">
        <v>12</v>
      </c>
      <c r="BT6" s="116">
        <v>344</v>
      </c>
      <c r="BU6" s="116">
        <v>0</v>
      </c>
      <c r="BV6" s="116">
        <v>2</v>
      </c>
      <c r="BW6" s="116">
        <v>0</v>
      </c>
      <c r="BX6" s="116">
        <v>1</v>
      </c>
      <c r="BY6" s="116">
        <v>0</v>
      </c>
      <c r="BZ6" s="116">
        <v>0</v>
      </c>
      <c r="CA6" s="116">
        <v>0</v>
      </c>
      <c r="CB6" s="116">
        <v>0</v>
      </c>
      <c r="CC6" s="116">
        <v>0</v>
      </c>
      <c r="CD6" s="116">
        <v>0</v>
      </c>
      <c r="CE6" s="116">
        <v>0</v>
      </c>
      <c r="CF6" s="116">
        <v>2</v>
      </c>
      <c r="CG6" s="116">
        <v>0</v>
      </c>
      <c r="CH6" s="116">
        <v>6</v>
      </c>
      <c r="CI6" s="116">
        <v>0</v>
      </c>
      <c r="CJ6" s="116">
        <v>2</v>
      </c>
      <c r="CK6" s="116">
        <v>54</v>
      </c>
      <c r="CL6" s="116">
        <v>2</v>
      </c>
      <c r="CM6" s="116">
        <v>6</v>
      </c>
      <c r="CN6" s="116">
        <v>1</v>
      </c>
      <c r="CO6" s="116">
        <v>0</v>
      </c>
      <c r="CP6" s="116">
        <v>0</v>
      </c>
      <c r="CQ6" s="116">
        <v>0</v>
      </c>
      <c r="CR6" s="116">
        <v>0</v>
      </c>
      <c r="CS6" s="116">
        <v>0</v>
      </c>
      <c r="CT6" s="116">
        <v>0</v>
      </c>
      <c r="CU6" s="116">
        <v>0</v>
      </c>
      <c r="CV6" s="116">
        <v>0</v>
      </c>
      <c r="CW6" s="116">
        <v>0</v>
      </c>
      <c r="CX6" s="116">
        <v>0</v>
      </c>
      <c r="CY6" s="116">
        <v>0</v>
      </c>
      <c r="CZ6" s="116">
        <v>0</v>
      </c>
      <c r="DA6" s="116">
        <v>0</v>
      </c>
      <c r="DB6" s="116">
        <v>0</v>
      </c>
      <c r="DC6" s="116">
        <v>0</v>
      </c>
      <c r="DD6" s="116">
        <v>0</v>
      </c>
      <c r="DE6" s="116">
        <v>0</v>
      </c>
      <c r="DF6" s="116">
        <v>0</v>
      </c>
      <c r="DG6" s="116">
        <v>0</v>
      </c>
      <c r="DH6" s="116">
        <v>0</v>
      </c>
      <c r="DI6" s="116">
        <v>1</v>
      </c>
      <c r="DJ6" s="116">
        <v>2</v>
      </c>
      <c r="DK6" s="116">
        <v>1</v>
      </c>
      <c r="DL6" s="116">
        <v>0</v>
      </c>
      <c r="DM6" s="116">
        <v>3</v>
      </c>
      <c r="DN6" s="116">
        <v>0</v>
      </c>
      <c r="DO6" s="116">
        <v>0</v>
      </c>
      <c r="DP6" s="116">
        <v>72</v>
      </c>
      <c r="DQ6" s="116">
        <v>1</v>
      </c>
      <c r="DR6" s="116" t="s">
        <v>984</v>
      </c>
      <c r="DS6" s="116">
        <v>2</v>
      </c>
      <c r="DT6" s="116" t="s">
        <v>985</v>
      </c>
      <c r="DU6" s="116"/>
      <c r="DV6" s="116">
        <v>1</v>
      </c>
      <c r="DW6" s="116">
        <v>1</v>
      </c>
      <c r="DX6" s="116">
        <v>1</v>
      </c>
      <c r="DY6" s="116"/>
      <c r="DZ6" s="149"/>
      <c r="EA6" s="118">
        <v>10512419</v>
      </c>
      <c r="EB6" s="119">
        <v>78866.2</v>
      </c>
      <c r="EC6" s="120">
        <v>6253</v>
      </c>
    </row>
    <row r="7" spans="1:133" s="132" customFormat="1" ht="24">
      <c r="A7" s="116" t="s">
        <v>564</v>
      </c>
      <c r="B7" s="116" t="s">
        <v>564</v>
      </c>
      <c r="C7" s="147">
        <v>5</v>
      </c>
      <c r="D7" s="116" t="s">
        <v>563</v>
      </c>
      <c r="E7" s="116" t="s">
        <v>986</v>
      </c>
      <c r="F7" s="116" t="s">
        <v>987</v>
      </c>
      <c r="G7" s="116">
        <v>11121</v>
      </c>
      <c r="H7" s="116" t="s">
        <v>56</v>
      </c>
      <c r="I7" s="116" t="s">
        <v>988</v>
      </c>
      <c r="J7" s="116" t="s">
        <v>989</v>
      </c>
      <c r="K7" s="116" t="s">
        <v>990</v>
      </c>
      <c r="L7" s="116"/>
      <c r="M7" s="116" t="s">
        <v>991</v>
      </c>
      <c r="N7" s="116" t="s">
        <v>991</v>
      </c>
      <c r="O7" s="116"/>
      <c r="P7" s="116"/>
      <c r="Q7" s="116"/>
      <c r="R7" s="116" t="s">
        <v>961</v>
      </c>
      <c r="S7" s="116" t="s">
        <v>992</v>
      </c>
      <c r="T7" s="116" t="s">
        <v>993</v>
      </c>
      <c r="U7" s="116" t="s">
        <v>991</v>
      </c>
      <c r="V7" s="116">
        <v>236004295</v>
      </c>
      <c r="W7" s="116" t="s">
        <v>994</v>
      </c>
      <c r="X7" s="116">
        <v>10</v>
      </c>
      <c r="Y7" s="116">
        <v>0</v>
      </c>
      <c r="Z7" s="116">
        <v>10</v>
      </c>
      <c r="AA7" s="116">
        <v>10</v>
      </c>
      <c r="AB7" s="116">
        <v>0</v>
      </c>
      <c r="AC7" s="116">
        <v>10</v>
      </c>
      <c r="AD7" s="148" t="str">
        <f>IF(AC7&lt;=Z7,"A","N")</f>
        <v>A</v>
      </c>
      <c r="AE7" s="116">
        <v>9</v>
      </c>
      <c r="AF7" s="148" t="str">
        <f>IF(AE7&lt;=X7,"A","N")</f>
        <v>A</v>
      </c>
      <c r="AG7" s="116">
        <v>0</v>
      </c>
      <c r="AH7" s="116">
        <v>1</v>
      </c>
      <c r="AI7" s="116">
        <v>0</v>
      </c>
      <c r="AJ7" s="116">
        <v>9</v>
      </c>
      <c r="AK7" s="116">
        <v>10</v>
      </c>
      <c r="AL7" s="148" t="str">
        <f>IF(AK7=X7,"A","N")</f>
        <v>A</v>
      </c>
      <c r="AM7" s="116">
        <v>1</v>
      </c>
      <c r="AN7" s="116">
        <v>0</v>
      </c>
      <c r="AO7" s="116">
        <v>9</v>
      </c>
      <c r="AP7" s="116">
        <v>10</v>
      </c>
      <c r="AQ7" s="148" t="str">
        <f>IF(AP7=X7,"A","N")</f>
        <v>A</v>
      </c>
      <c r="AR7" s="116">
        <v>0</v>
      </c>
      <c r="AS7" s="116">
        <v>0</v>
      </c>
      <c r="AT7" s="116">
        <v>0</v>
      </c>
      <c r="AU7" s="116">
        <v>0</v>
      </c>
      <c r="AV7" s="116">
        <v>10</v>
      </c>
      <c r="AW7" s="116">
        <v>0</v>
      </c>
      <c r="AX7" s="116">
        <v>10</v>
      </c>
      <c r="AY7" s="148" t="str">
        <f>IF(AX7=X7,"A","N")</f>
        <v>A</v>
      </c>
      <c r="AZ7" s="116">
        <v>0</v>
      </c>
      <c r="BA7" s="116">
        <v>1</v>
      </c>
      <c r="BB7" s="116">
        <v>0</v>
      </c>
      <c r="BC7" s="116">
        <v>1</v>
      </c>
      <c r="BD7" s="116">
        <v>4</v>
      </c>
      <c r="BE7" s="116">
        <v>68</v>
      </c>
      <c r="BF7" s="116">
        <v>0</v>
      </c>
      <c r="BG7" s="116">
        <v>0</v>
      </c>
      <c r="BH7" s="116">
        <v>25</v>
      </c>
      <c r="BI7" s="116">
        <v>8</v>
      </c>
      <c r="BJ7" s="116">
        <v>2</v>
      </c>
      <c r="BK7" s="116">
        <v>0</v>
      </c>
      <c r="BL7" s="116">
        <v>104</v>
      </c>
      <c r="BM7" s="116">
        <v>1</v>
      </c>
      <c r="BN7" s="116">
        <v>18</v>
      </c>
      <c r="BO7" s="116">
        <v>47</v>
      </c>
      <c r="BP7" s="116">
        <v>105</v>
      </c>
      <c r="BQ7" s="116">
        <v>12</v>
      </c>
      <c r="BR7" s="116">
        <v>2</v>
      </c>
      <c r="BS7" s="116">
        <v>2</v>
      </c>
      <c r="BT7" s="116">
        <v>0</v>
      </c>
      <c r="BU7" s="116">
        <v>1</v>
      </c>
      <c r="BV7" s="116">
        <v>0</v>
      </c>
      <c r="BW7" s="116">
        <v>0</v>
      </c>
      <c r="BX7" s="116">
        <v>0</v>
      </c>
      <c r="BY7" s="116">
        <v>0</v>
      </c>
      <c r="BZ7" s="116">
        <v>0</v>
      </c>
      <c r="CA7" s="116">
        <v>0</v>
      </c>
      <c r="CB7" s="116">
        <v>0</v>
      </c>
      <c r="CC7" s="116">
        <v>0</v>
      </c>
      <c r="CD7" s="116">
        <v>0</v>
      </c>
      <c r="CE7" s="116">
        <v>0</v>
      </c>
      <c r="CF7" s="116">
        <v>0</v>
      </c>
      <c r="CG7" s="116">
        <v>0</v>
      </c>
      <c r="CH7" s="116">
        <v>3</v>
      </c>
      <c r="CI7" s="116">
        <v>0</v>
      </c>
      <c r="CJ7" s="116">
        <v>3</v>
      </c>
      <c r="CK7" s="116">
        <v>5</v>
      </c>
      <c r="CL7" s="116">
        <v>0</v>
      </c>
      <c r="CM7" s="116">
        <v>6</v>
      </c>
      <c r="CN7" s="116">
        <v>0</v>
      </c>
      <c r="CO7" s="116">
        <v>2</v>
      </c>
      <c r="CP7" s="116">
        <v>0</v>
      </c>
      <c r="CQ7" s="116">
        <v>0</v>
      </c>
      <c r="CR7" s="116">
        <v>0</v>
      </c>
      <c r="CS7" s="116">
        <v>4</v>
      </c>
      <c r="CT7" s="116">
        <v>0</v>
      </c>
      <c r="CU7" s="116">
        <v>0</v>
      </c>
      <c r="CV7" s="116">
        <v>0</v>
      </c>
      <c r="CW7" s="116">
        <v>0</v>
      </c>
      <c r="CX7" s="116">
        <v>0</v>
      </c>
      <c r="CY7" s="116">
        <v>0</v>
      </c>
      <c r="CZ7" s="116">
        <v>0</v>
      </c>
      <c r="DA7" s="116">
        <v>0</v>
      </c>
      <c r="DB7" s="116">
        <v>0</v>
      </c>
      <c r="DC7" s="116">
        <v>0</v>
      </c>
      <c r="DD7" s="116">
        <v>0</v>
      </c>
      <c r="DE7" s="116">
        <v>0</v>
      </c>
      <c r="DF7" s="116">
        <v>0</v>
      </c>
      <c r="DG7" s="116">
        <v>2</v>
      </c>
      <c r="DH7" s="116">
        <v>1</v>
      </c>
      <c r="DI7" s="116">
        <v>1</v>
      </c>
      <c r="DJ7" s="116">
        <v>2</v>
      </c>
      <c r="DK7" s="116">
        <v>0</v>
      </c>
      <c r="DL7" s="116">
        <v>0</v>
      </c>
      <c r="DM7" s="116">
        <v>3</v>
      </c>
      <c r="DN7" s="116">
        <v>0</v>
      </c>
      <c r="DO7" s="116">
        <v>0</v>
      </c>
      <c r="DP7" s="116">
        <v>100</v>
      </c>
      <c r="DQ7" s="116">
        <v>0</v>
      </c>
      <c r="DR7" s="116"/>
      <c r="DS7" s="116">
        <v>1</v>
      </c>
      <c r="DT7" s="116"/>
      <c r="DU7" s="116"/>
      <c r="DV7" s="116">
        <v>1</v>
      </c>
      <c r="DW7" s="116">
        <v>1</v>
      </c>
      <c r="DX7" s="116">
        <v>1</v>
      </c>
      <c r="DY7" s="116"/>
      <c r="DZ7" s="149"/>
      <c r="EA7" s="118">
        <v>1243201</v>
      </c>
      <c r="EB7" s="118">
        <v>496.15</v>
      </c>
      <c r="EC7" s="118">
        <v>1</v>
      </c>
    </row>
    <row r="8" spans="1:133" s="132" customFormat="1" ht="48">
      <c r="A8" s="116" t="s">
        <v>421</v>
      </c>
      <c r="B8" s="116" t="s">
        <v>421</v>
      </c>
      <c r="C8" s="147">
        <v>5</v>
      </c>
      <c r="D8" s="116" t="s">
        <v>631</v>
      </c>
      <c r="E8" s="116" t="s">
        <v>995</v>
      </c>
      <c r="F8" s="116" t="s">
        <v>996</v>
      </c>
      <c r="G8" s="116">
        <v>15021</v>
      </c>
      <c r="H8" s="116" t="s">
        <v>64</v>
      </c>
      <c r="I8" s="116" t="s">
        <v>997</v>
      </c>
      <c r="J8" s="116" t="s">
        <v>998</v>
      </c>
      <c r="K8" s="116" t="s">
        <v>999</v>
      </c>
      <c r="L8" s="116" t="s">
        <v>1000</v>
      </c>
      <c r="M8" s="116" t="s">
        <v>1001</v>
      </c>
      <c r="N8" s="116" t="s">
        <v>1002</v>
      </c>
      <c r="O8" s="116"/>
      <c r="P8" s="116">
        <v>257280302</v>
      </c>
      <c r="Q8" s="116" t="s">
        <v>1003</v>
      </c>
      <c r="R8" s="116"/>
      <c r="S8" s="116" t="s">
        <v>1004</v>
      </c>
      <c r="T8" s="116" t="s">
        <v>1005</v>
      </c>
      <c r="U8" s="116"/>
      <c r="V8" s="116"/>
      <c r="W8" s="116" t="s">
        <v>1006</v>
      </c>
      <c r="X8" s="116">
        <v>1</v>
      </c>
      <c r="Y8" s="116">
        <v>3</v>
      </c>
      <c r="Z8" s="116">
        <v>4</v>
      </c>
      <c r="AA8" s="116">
        <v>1</v>
      </c>
      <c r="AB8" s="116">
        <v>3</v>
      </c>
      <c r="AC8" s="116">
        <v>4</v>
      </c>
      <c r="AD8" s="148" t="str">
        <f t="shared" si="0"/>
        <v>A</v>
      </c>
      <c r="AE8" s="116">
        <v>1</v>
      </c>
      <c r="AF8" s="148" t="str">
        <f t="shared" si="1"/>
        <v>A</v>
      </c>
      <c r="AG8" s="116">
        <v>0</v>
      </c>
      <c r="AH8" s="116">
        <v>1</v>
      </c>
      <c r="AI8" s="116">
        <v>0</v>
      </c>
      <c r="AJ8" s="116">
        <v>0</v>
      </c>
      <c r="AK8" s="116">
        <v>1</v>
      </c>
      <c r="AL8" s="148" t="str">
        <f t="shared" si="2"/>
        <v>A</v>
      </c>
      <c r="AM8" s="116">
        <v>0</v>
      </c>
      <c r="AN8" s="116">
        <v>0</v>
      </c>
      <c r="AO8" s="116">
        <v>1</v>
      </c>
      <c r="AP8" s="116">
        <v>1</v>
      </c>
      <c r="AQ8" s="148" t="str">
        <f t="shared" si="3"/>
        <v>A</v>
      </c>
      <c r="AR8" s="116">
        <v>0</v>
      </c>
      <c r="AS8" s="116">
        <v>0</v>
      </c>
      <c r="AT8" s="116">
        <v>0</v>
      </c>
      <c r="AU8" s="116">
        <v>0</v>
      </c>
      <c r="AV8" s="116">
        <v>1</v>
      </c>
      <c r="AW8" s="116">
        <v>0</v>
      </c>
      <c r="AX8" s="116">
        <v>1</v>
      </c>
      <c r="AY8" s="148" t="str">
        <f t="shared" si="4"/>
        <v>A</v>
      </c>
      <c r="AZ8" s="116">
        <v>0</v>
      </c>
      <c r="BA8" s="116">
        <v>1</v>
      </c>
      <c r="BB8" s="116">
        <v>0</v>
      </c>
      <c r="BC8" s="116">
        <v>1</v>
      </c>
      <c r="BD8" s="116">
        <v>5</v>
      </c>
      <c r="BE8" s="116">
        <v>10</v>
      </c>
      <c r="BF8" s="116">
        <v>0</v>
      </c>
      <c r="BG8" s="116">
        <v>0</v>
      </c>
      <c r="BH8" s="116">
        <v>0</v>
      </c>
      <c r="BI8" s="116">
        <v>0</v>
      </c>
      <c r="BJ8" s="116">
        <v>0</v>
      </c>
      <c r="BK8" s="116">
        <v>0</v>
      </c>
      <c r="BL8" s="116">
        <v>8</v>
      </c>
      <c r="BM8" s="116">
        <v>0</v>
      </c>
      <c r="BN8" s="116">
        <v>2</v>
      </c>
      <c r="BO8" s="116">
        <v>5</v>
      </c>
      <c r="BP8" s="116">
        <v>0</v>
      </c>
      <c r="BQ8" s="116">
        <v>0</v>
      </c>
      <c r="BR8" s="116">
        <v>0</v>
      </c>
      <c r="BS8" s="116">
        <v>0</v>
      </c>
      <c r="BT8" s="116">
        <v>0</v>
      </c>
      <c r="BU8" s="116">
        <v>0</v>
      </c>
      <c r="BV8" s="116">
        <v>0</v>
      </c>
      <c r="BW8" s="116">
        <v>0</v>
      </c>
      <c r="BX8" s="116">
        <v>0</v>
      </c>
      <c r="BY8" s="116">
        <v>0</v>
      </c>
      <c r="BZ8" s="116">
        <v>0</v>
      </c>
      <c r="CA8" s="116">
        <v>0</v>
      </c>
      <c r="CB8" s="116">
        <v>0</v>
      </c>
      <c r="CC8" s="116">
        <v>0</v>
      </c>
      <c r="CD8" s="116">
        <v>0</v>
      </c>
      <c r="CE8" s="116">
        <v>0</v>
      </c>
      <c r="CF8" s="116">
        <v>0</v>
      </c>
      <c r="CG8" s="116">
        <v>0</v>
      </c>
      <c r="CH8" s="116">
        <v>0</v>
      </c>
      <c r="CI8" s="116">
        <v>0</v>
      </c>
      <c r="CJ8" s="116">
        <v>0</v>
      </c>
      <c r="CK8" s="116">
        <v>0</v>
      </c>
      <c r="CL8" s="116">
        <v>0</v>
      </c>
      <c r="CM8" s="116">
        <v>0</v>
      </c>
      <c r="CN8" s="116">
        <v>0</v>
      </c>
      <c r="CO8" s="116">
        <v>0</v>
      </c>
      <c r="CP8" s="116">
        <v>0</v>
      </c>
      <c r="CQ8" s="116">
        <v>0</v>
      </c>
      <c r="CR8" s="116">
        <v>0</v>
      </c>
      <c r="CS8" s="116">
        <v>0</v>
      </c>
      <c r="CT8" s="116">
        <v>0</v>
      </c>
      <c r="CU8" s="116">
        <v>0</v>
      </c>
      <c r="CV8" s="116">
        <v>0</v>
      </c>
      <c r="CW8" s="116">
        <v>0</v>
      </c>
      <c r="CX8" s="116">
        <v>0</v>
      </c>
      <c r="CY8" s="116">
        <v>0</v>
      </c>
      <c r="CZ8" s="116">
        <v>0</v>
      </c>
      <c r="DA8" s="116">
        <v>0</v>
      </c>
      <c r="DB8" s="116">
        <v>0</v>
      </c>
      <c r="DC8" s="116">
        <v>0</v>
      </c>
      <c r="DD8" s="116">
        <v>0</v>
      </c>
      <c r="DE8" s="116">
        <v>0</v>
      </c>
      <c r="DF8" s="116">
        <v>0</v>
      </c>
      <c r="DG8" s="116">
        <v>0</v>
      </c>
      <c r="DH8" s="116">
        <v>0</v>
      </c>
      <c r="DI8" s="116">
        <v>0</v>
      </c>
      <c r="DJ8" s="116">
        <v>2</v>
      </c>
      <c r="DK8" s="116">
        <v>1</v>
      </c>
      <c r="DL8" s="116">
        <v>0</v>
      </c>
      <c r="DM8" s="116">
        <v>0</v>
      </c>
      <c r="DN8" s="116">
        <v>0</v>
      </c>
      <c r="DO8" s="116">
        <v>0</v>
      </c>
      <c r="DP8" s="116">
        <v>100</v>
      </c>
      <c r="DQ8" s="116">
        <v>1</v>
      </c>
      <c r="DR8" s="116" t="s">
        <v>1007</v>
      </c>
      <c r="DS8" s="116">
        <v>3</v>
      </c>
      <c r="DT8" s="116"/>
      <c r="DU8" s="116"/>
      <c r="DV8" s="116">
        <v>1</v>
      </c>
      <c r="DW8" s="116">
        <v>1</v>
      </c>
      <c r="DX8" s="116">
        <v>1</v>
      </c>
      <c r="DY8" s="116"/>
      <c r="DZ8" s="149"/>
      <c r="EA8" s="118">
        <v>1302336</v>
      </c>
      <c r="EB8" s="118">
        <v>11015.47</v>
      </c>
      <c r="EC8" s="118">
        <v>1145</v>
      </c>
    </row>
    <row r="9" spans="1:133" s="132" customFormat="1" ht="36">
      <c r="A9" s="116" t="s">
        <v>99</v>
      </c>
      <c r="B9" s="116" t="s">
        <v>99</v>
      </c>
      <c r="C9" s="147">
        <v>5</v>
      </c>
      <c r="D9" s="116" t="s">
        <v>632</v>
      </c>
      <c r="E9" s="116" t="s">
        <v>1008</v>
      </c>
      <c r="F9" s="116" t="s">
        <v>1009</v>
      </c>
      <c r="G9" s="116">
        <v>37076</v>
      </c>
      <c r="H9" s="116" t="s">
        <v>1010</v>
      </c>
      <c r="I9" s="116" t="s">
        <v>1011</v>
      </c>
      <c r="J9" s="116" t="s">
        <v>1012</v>
      </c>
      <c r="K9" s="116" t="s">
        <v>1013</v>
      </c>
      <c r="L9" s="116"/>
      <c r="M9" s="116"/>
      <c r="N9" s="116"/>
      <c r="O9" s="116"/>
      <c r="P9" s="116"/>
      <c r="Q9" s="116"/>
      <c r="R9" s="116" t="s">
        <v>961</v>
      </c>
      <c r="S9" s="116" t="s">
        <v>1014</v>
      </c>
      <c r="T9" s="116" t="s">
        <v>1015</v>
      </c>
      <c r="U9" s="116"/>
      <c r="V9" s="116">
        <v>386720138</v>
      </c>
      <c r="W9" s="116"/>
      <c r="X9" s="116">
        <v>6</v>
      </c>
      <c r="Y9" s="116">
        <v>0</v>
      </c>
      <c r="Z9" s="116">
        <v>6</v>
      </c>
      <c r="AA9" s="116">
        <v>0.6</v>
      </c>
      <c r="AB9" s="116">
        <v>0</v>
      </c>
      <c r="AC9" s="116">
        <v>0.6</v>
      </c>
      <c r="AD9" s="148" t="str">
        <f t="shared" si="0"/>
        <v>A</v>
      </c>
      <c r="AE9" s="116">
        <v>5</v>
      </c>
      <c r="AF9" s="148" t="str">
        <f t="shared" si="1"/>
        <v>A</v>
      </c>
      <c r="AG9" s="116">
        <v>0</v>
      </c>
      <c r="AH9" s="116">
        <v>2</v>
      </c>
      <c r="AI9" s="116">
        <v>0</v>
      </c>
      <c r="AJ9" s="116">
        <v>4</v>
      </c>
      <c r="AK9" s="116">
        <v>6</v>
      </c>
      <c r="AL9" s="148" t="str">
        <f t="shared" si="2"/>
        <v>A</v>
      </c>
      <c r="AM9" s="116">
        <v>3</v>
      </c>
      <c r="AN9" s="116">
        <v>0</v>
      </c>
      <c r="AO9" s="116">
        <v>3</v>
      </c>
      <c r="AP9" s="116">
        <v>6</v>
      </c>
      <c r="AQ9" s="148" t="str">
        <f t="shared" si="3"/>
        <v>A</v>
      </c>
      <c r="AR9" s="116">
        <v>0</v>
      </c>
      <c r="AS9" s="116">
        <v>0</v>
      </c>
      <c r="AT9" s="116">
        <v>0</v>
      </c>
      <c r="AU9" s="116">
        <v>0</v>
      </c>
      <c r="AV9" s="116">
        <v>5</v>
      </c>
      <c r="AW9" s="116">
        <v>1</v>
      </c>
      <c r="AX9" s="116">
        <v>6</v>
      </c>
      <c r="AY9" s="148" t="str">
        <f t="shared" si="4"/>
        <v>A</v>
      </c>
      <c r="AZ9" s="116">
        <v>0</v>
      </c>
      <c r="BA9" s="116">
        <v>1</v>
      </c>
      <c r="BB9" s="116">
        <v>1</v>
      </c>
      <c r="BC9" s="116">
        <v>1</v>
      </c>
      <c r="BD9" s="116">
        <v>38</v>
      </c>
      <c r="BE9" s="116">
        <v>7</v>
      </c>
      <c r="BF9" s="116">
        <v>0</v>
      </c>
      <c r="BG9" s="116">
        <v>0</v>
      </c>
      <c r="BH9" s="116">
        <v>1</v>
      </c>
      <c r="BI9" s="116">
        <v>0</v>
      </c>
      <c r="BJ9" s="116">
        <v>0</v>
      </c>
      <c r="BK9" s="116">
        <v>0</v>
      </c>
      <c r="BL9" s="116">
        <v>4</v>
      </c>
      <c r="BM9" s="116">
        <v>0</v>
      </c>
      <c r="BN9" s="116">
        <v>0</v>
      </c>
      <c r="BO9" s="116">
        <v>0</v>
      </c>
      <c r="BP9" s="116">
        <v>0</v>
      </c>
      <c r="BQ9" s="116">
        <v>0</v>
      </c>
      <c r="BR9" s="116">
        <v>0</v>
      </c>
      <c r="BS9" s="116">
        <v>0</v>
      </c>
      <c r="BT9" s="116">
        <v>0</v>
      </c>
      <c r="BU9" s="116">
        <v>0</v>
      </c>
      <c r="BV9" s="116">
        <v>0</v>
      </c>
      <c r="BW9" s="116">
        <v>0</v>
      </c>
      <c r="BX9" s="116">
        <v>0</v>
      </c>
      <c r="BY9" s="116">
        <v>0</v>
      </c>
      <c r="BZ9" s="116">
        <v>0</v>
      </c>
      <c r="CA9" s="116">
        <v>0</v>
      </c>
      <c r="CB9" s="116">
        <v>0</v>
      </c>
      <c r="CC9" s="116">
        <v>0</v>
      </c>
      <c r="CD9" s="116">
        <v>0</v>
      </c>
      <c r="CE9" s="116">
        <v>0</v>
      </c>
      <c r="CF9" s="116">
        <v>0</v>
      </c>
      <c r="CG9" s="116">
        <v>0</v>
      </c>
      <c r="CH9" s="116">
        <v>5</v>
      </c>
      <c r="CI9" s="116">
        <v>0</v>
      </c>
      <c r="CJ9" s="116">
        <v>0</v>
      </c>
      <c r="CK9" s="116">
        <v>3</v>
      </c>
      <c r="CL9" s="116">
        <v>0</v>
      </c>
      <c r="CM9" s="116">
        <v>0</v>
      </c>
      <c r="CN9" s="116">
        <v>0</v>
      </c>
      <c r="CO9" s="116">
        <v>0</v>
      </c>
      <c r="CP9" s="116">
        <v>0</v>
      </c>
      <c r="CQ9" s="116">
        <v>0</v>
      </c>
      <c r="CR9" s="116">
        <v>0</v>
      </c>
      <c r="CS9" s="116">
        <v>0</v>
      </c>
      <c r="CT9" s="116">
        <v>0</v>
      </c>
      <c r="CU9" s="116">
        <v>0</v>
      </c>
      <c r="CV9" s="116">
        <v>0</v>
      </c>
      <c r="CW9" s="116">
        <v>0</v>
      </c>
      <c r="CX9" s="116">
        <v>0</v>
      </c>
      <c r="CY9" s="116">
        <v>0</v>
      </c>
      <c r="CZ9" s="116">
        <v>0</v>
      </c>
      <c r="DA9" s="116">
        <v>0</v>
      </c>
      <c r="DB9" s="116">
        <v>5</v>
      </c>
      <c r="DC9" s="116">
        <v>0</v>
      </c>
      <c r="DD9" s="116">
        <v>0</v>
      </c>
      <c r="DE9" s="116">
        <v>0</v>
      </c>
      <c r="DF9" s="116">
        <v>0</v>
      </c>
      <c r="DG9" s="116">
        <v>0</v>
      </c>
      <c r="DH9" s="116">
        <v>0</v>
      </c>
      <c r="DI9" s="116">
        <v>0</v>
      </c>
      <c r="DJ9" s="116">
        <v>0</v>
      </c>
      <c r="DK9" s="116">
        <v>0</v>
      </c>
      <c r="DL9" s="116">
        <v>0</v>
      </c>
      <c r="DM9" s="116">
        <v>0</v>
      </c>
      <c r="DN9" s="116">
        <v>0</v>
      </c>
      <c r="DO9" s="116">
        <v>0</v>
      </c>
      <c r="DP9" s="116">
        <v>10</v>
      </c>
      <c r="DQ9" s="116">
        <v>1</v>
      </c>
      <c r="DR9" s="116" t="s">
        <v>1016</v>
      </c>
      <c r="DS9" s="116">
        <v>2</v>
      </c>
      <c r="DT9" s="116" t="s">
        <v>1017</v>
      </c>
      <c r="DU9" s="116" t="s">
        <v>1018</v>
      </c>
      <c r="DV9" s="116">
        <v>1</v>
      </c>
      <c r="DW9" s="116">
        <v>1</v>
      </c>
      <c r="DX9" s="116">
        <v>1</v>
      </c>
      <c r="DY9" s="116" t="s">
        <v>991</v>
      </c>
      <c r="DZ9" s="149" t="s">
        <v>1019</v>
      </c>
      <c r="EA9" s="118">
        <v>636707</v>
      </c>
      <c r="EB9" s="118">
        <v>10056.35</v>
      </c>
      <c r="EC9" s="118">
        <v>623</v>
      </c>
    </row>
    <row r="10" spans="1:133" s="132" customFormat="1" ht="48">
      <c r="A10" s="116" t="s">
        <v>392</v>
      </c>
      <c r="B10" s="116" t="s">
        <v>392</v>
      </c>
      <c r="C10" s="147">
        <v>5</v>
      </c>
      <c r="D10" s="116" t="s">
        <v>633</v>
      </c>
      <c r="E10" s="116" t="s">
        <v>1020</v>
      </c>
      <c r="F10" s="116" t="s">
        <v>1021</v>
      </c>
      <c r="G10" s="116">
        <v>30613</v>
      </c>
      <c r="H10" s="116" t="s">
        <v>377</v>
      </c>
      <c r="I10" s="116" t="s">
        <v>1022</v>
      </c>
      <c r="J10" s="116" t="s">
        <v>1023</v>
      </c>
      <c r="K10" s="116" t="s">
        <v>1024</v>
      </c>
      <c r="L10" s="116" t="s">
        <v>961</v>
      </c>
      <c r="M10" s="116" t="s">
        <v>1025</v>
      </c>
      <c r="N10" s="116" t="s">
        <v>1026</v>
      </c>
      <c r="O10" s="116" t="s">
        <v>991</v>
      </c>
      <c r="P10" s="116">
        <v>377195118</v>
      </c>
      <c r="Q10" s="116" t="s">
        <v>1027</v>
      </c>
      <c r="R10" s="116" t="s">
        <v>991</v>
      </c>
      <c r="S10" s="116" t="s">
        <v>1028</v>
      </c>
      <c r="T10" s="116" t="s">
        <v>1029</v>
      </c>
      <c r="U10" s="116" t="s">
        <v>991</v>
      </c>
      <c r="V10" s="116">
        <v>377195180</v>
      </c>
      <c r="W10" s="116" t="s">
        <v>1030</v>
      </c>
      <c r="X10" s="116">
        <v>4</v>
      </c>
      <c r="Y10" s="116">
        <v>0</v>
      </c>
      <c r="Z10" s="116">
        <v>4</v>
      </c>
      <c r="AA10" s="116">
        <v>1</v>
      </c>
      <c r="AB10" s="116">
        <v>0</v>
      </c>
      <c r="AC10" s="116">
        <v>1</v>
      </c>
      <c r="AD10" s="148" t="str">
        <f t="shared" si="0"/>
        <v>A</v>
      </c>
      <c r="AE10" s="116">
        <v>4</v>
      </c>
      <c r="AF10" s="148" t="str">
        <f t="shared" si="1"/>
        <v>A</v>
      </c>
      <c r="AG10" s="116">
        <v>0</v>
      </c>
      <c r="AH10" s="116">
        <v>3</v>
      </c>
      <c r="AI10" s="116">
        <v>1</v>
      </c>
      <c r="AJ10" s="116">
        <v>0</v>
      </c>
      <c r="AK10" s="116">
        <v>4</v>
      </c>
      <c r="AL10" s="148" t="str">
        <f t="shared" si="2"/>
        <v>A</v>
      </c>
      <c r="AM10" s="116">
        <v>0</v>
      </c>
      <c r="AN10" s="116">
        <v>1</v>
      </c>
      <c r="AO10" s="116">
        <v>3</v>
      </c>
      <c r="AP10" s="116">
        <v>4</v>
      </c>
      <c r="AQ10" s="148" t="str">
        <f t="shared" si="3"/>
        <v>A</v>
      </c>
      <c r="AR10" s="116">
        <v>0</v>
      </c>
      <c r="AS10" s="116">
        <v>0</v>
      </c>
      <c r="AT10" s="116">
        <v>0</v>
      </c>
      <c r="AU10" s="116">
        <v>2</v>
      </c>
      <c r="AV10" s="116">
        <v>2</v>
      </c>
      <c r="AW10" s="116">
        <v>0</v>
      </c>
      <c r="AX10" s="116">
        <v>4</v>
      </c>
      <c r="AY10" s="148" t="str">
        <f t="shared" si="4"/>
        <v>A</v>
      </c>
      <c r="AZ10" s="116">
        <v>0</v>
      </c>
      <c r="BA10" s="116">
        <v>1</v>
      </c>
      <c r="BB10" s="116">
        <v>1</v>
      </c>
      <c r="BC10" s="116">
        <v>1</v>
      </c>
      <c r="BD10" s="116">
        <v>7</v>
      </c>
      <c r="BE10" s="116">
        <v>21</v>
      </c>
      <c r="BF10" s="116">
        <v>0</v>
      </c>
      <c r="BG10" s="116">
        <v>0</v>
      </c>
      <c r="BH10" s="116">
        <v>5</v>
      </c>
      <c r="BI10" s="116">
        <v>0</v>
      </c>
      <c r="BJ10" s="116">
        <v>0</v>
      </c>
      <c r="BK10" s="116">
        <v>0</v>
      </c>
      <c r="BL10" s="116">
        <v>9</v>
      </c>
      <c r="BM10" s="116">
        <v>0</v>
      </c>
      <c r="BN10" s="116">
        <v>4</v>
      </c>
      <c r="BO10" s="116">
        <v>0</v>
      </c>
      <c r="BP10" s="116">
        <v>29</v>
      </c>
      <c r="BQ10" s="116">
        <v>0</v>
      </c>
      <c r="BR10" s="116">
        <v>0</v>
      </c>
      <c r="BS10" s="116">
        <v>0</v>
      </c>
      <c r="BT10" s="116">
        <v>0</v>
      </c>
      <c r="BU10" s="116">
        <v>0</v>
      </c>
      <c r="BV10" s="116">
        <v>0</v>
      </c>
      <c r="BW10" s="116">
        <v>0</v>
      </c>
      <c r="BX10" s="116">
        <v>0</v>
      </c>
      <c r="BY10" s="116">
        <v>0</v>
      </c>
      <c r="BZ10" s="116">
        <v>0</v>
      </c>
      <c r="CA10" s="116">
        <v>0</v>
      </c>
      <c r="CB10" s="116">
        <v>0</v>
      </c>
      <c r="CC10" s="116">
        <v>0</v>
      </c>
      <c r="CD10" s="116">
        <v>0</v>
      </c>
      <c r="CE10" s="116">
        <v>0</v>
      </c>
      <c r="CF10" s="116">
        <v>0</v>
      </c>
      <c r="CG10" s="116">
        <v>0</v>
      </c>
      <c r="CH10" s="116">
        <v>0</v>
      </c>
      <c r="CI10" s="116">
        <v>0</v>
      </c>
      <c r="CJ10" s="116">
        <v>0</v>
      </c>
      <c r="CK10" s="116">
        <v>0</v>
      </c>
      <c r="CL10" s="116">
        <v>0</v>
      </c>
      <c r="CM10" s="116">
        <v>1</v>
      </c>
      <c r="CN10" s="116">
        <v>0</v>
      </c>
      <c r="CO10" s="116">
        <v>0</v>
      </c>
      <c r="CP10" s="116">
        <v>0</v>
      </c>
      <c r="CQ10" s="116">
        <v>0</v>
      </c>
      <c r="CR10" s="116">
        <v>0</v>
      </c>
      <c r="CS10" s="116">
        <v>0</v>
      </c>
      <c r="CT10" s="116">
        <v>0</v>
      </c>
      <c r="CU10" s="116">
        <v>0</v>
      </c>
      <c r="CV10" s="116">
        <v>0</v>
      </c>
      <c r="CW10" s="116">
        <v>0</v>
      </c>
      <c r="CX10" s="116">
        <v>0</v>
      </c>
      <c r="CY10" s="116">
        <v>0</v>
      </c>
      <c r="CZ10" s="116">
        <v>0</v>
      </c>
      <c r="DA10" s="116">
        <v>0</v>
      </c>
      <c r="DB10" s="116">
        <v>0</v>
      </c>
      <c r="DC10" s="116">
        <v>0</v>
      </c>
      <c r="DD10" s="116">
        <v>0</v>
      </c>
      <c r="DE10" s="116">
        <v>0</v>
      </c>
      <c r="DF10" s="116">
        <v>0</v>
      </c>
      <c r="DG10" s="116">
        <v>0</v>
      </c>
      <c r="DH10" s="116">
        <v>0</v>
      </c>
      <c r="DI10" s="116">
        <v>0</v>
      </c>
      <c r="DJ10" s="116">
        <v>0</v>
      </c>
      <c r="DK10" s="116">
        <v>0</v>
      </c>
      <c r="DL10" s="116">
        <v>0</v>
      </c>
      <c r="DM10" s="116">
        <v>4</v>
      </c>
      <c r="DN10" s="116">
        <v>0</v>
      </c>
      <c r="DO10" s="116">
        <v>0</v>
      </c>
      <c r="DP10" s="116">
        <v>20</v>
      </c>
      <c r="DQ10" s="116">
        <v>1</v>
      </c>
      <c r="DR10" s="116" t="s">
        <v>1031</v>
      </c>
      <c r="DS10" s="116">
        <v>2</v>
      </c>
      <c r="DT10" s="116" t="s">
        <v>1032</v>
      </c>
      <c r="DU10" s="116" t="s">
        <v>1033</v>
      </c>
      <c r="DV10" s="116">
        <v>1</v>
      </c>
      <c r="DW10" s="116"/>
      <c r="DX10" s="116">
        <v>1</v>
      </c>
      <c r="DY10" s="116"/>
      <c r="DZ10" s="149" t="s">
        <v>1034</v>
      </c>
      <c r="EA10" s="118">
        <v>573469</v>
      </c>
      <c r="EB10" s="118">
        <v>7560.91</v>
      </c>
      <c r="EC10" s="118">
        <v>501</v>
      </c>
    </row>
    <row r="11" spans="1:133" s="132" customFormat="1" ht="24">
      <c r="A11" s="116" t="s">
        <v>174</v>
      </c>
      <c r="B11" s="116" t="s">
        <v>174</v>
      </c>
      <c r="C11" s="147">
        <v>5</v>
      </c>
      <c r="D11" s="116" t="s">
        <v>634</v>
      </c>
      <c r="E11" s="116" t="s">
        <v>1035</v>
      </c>
      <c r="F11" s="116" t="s">
        <v>1036</v>
      </c>
      <c r="G11" s="116">
        <v>36021</v>
      </c>
      <c r="H11" s="116" t="s">
        <v>1037</v>
      </c>
      <c r="I11" s="116" t="s">
        <v>1038</v>
      </c>
      <c r="J11" s="116" t="s">
        <v>1039</v>
      </c>
      <c r="K11" s="116" t="s">
        <v>1040</v>
      </c>
      <c r="L11" s="116" t="s">
        <v>1000</v>
      </c>
      <c r="M11" s="116" t="s">
        <v>1041</v>
      </c>
      <c r="N11" s="116" t="s">
        <v>1042</v>
      </c>
      <c r="O11" s="116"/>
      <c r="P11" s="116">
        <v>354222125</v>
      </c>
      <c r="Q11" s="116" t="s">
        <v>1043</v>
      </c>
      <c r="R11" s="116" t="s">
        <v>961</v>
      </c>
      <c r="S11" s="116" t="s">
        <v>1044</v>
      </c>
      <c r="T11" s="116" t="s">
        <v>1045</v>
      </c>
      <c r="U11" s="116"/>
      <c r="V11" s="116">
        <v>354222512</v>
      </c>
      <c r="W11" s="116" t="s">
        <v>1046</v>
      </c>
      <c r="X11" s="116">
        <v>1</v>
      </c>
      <c r="Y11" s="116">
        <v>0</v>
      </c>
      <c r="Z11" s="116">
        <v>1</v>
      </c>
      <c r="AA11" s="116">
        <v>0.5</v>
      </c>
      <c r="AB11" s="116">
        <v>0</v>
      </c>
      <c r="AC11" s="116">
        <v>0.5</v>
      </c>
      <c r="AD11" s="148" t="str">
        <f t="shared" si="0"/>
        <v>A</v>
      </c>
      <c r="AE11" s="116">
        <v>1</v>
      </c>
      <c r="AF11" s="148" t="str">
        <f t="shared" si="1"/>
        <v>A</v>
      </c>
      <c r="AG11" s="116">
        <v>0</v>
      </c>
      <c r="AH11" s="116">
        <v>0</v>
      </c>
      <c r="AI11" s="116">
        <v>0</v>
      </c>
      <c r="AJ11" s="116">
        <v>1</v>
      </c>
      <c r="AK11" s="116">
        <v>1</v>
      </c>
      <c r="AL11" s="148" t="str">
        <f t="shared" si="2"/>
        <v>A</v>
      </c>
      <c r="AM11" s="116">
        <v>0</v>
      </c>
      <c r="AN11" s="116">
        <v>1</v>
      </c>
      <c r="AO11" s="116">
        <v>0</v>
      </c>
      <c r="AP11" s="116">
        <v>1</v>
      </c>
      <c r="AQ11" s="148" t="str">
        <f t="shared" si="3"/>
        <v>A</v>
      </c>
      <c r="AR11" s="116">
        <v>0</v>
      </c>
      <c r="AS11" s="116">
        <v>0</v>
      </c>
      <c r="AT11" s="116">
        <v>0</v>
      </c>
      <c r="AU11" s="116">
        <v>0</v>
      </c>
      <c r="AV11" s="116">
        <v>1</v>
      </c>
      <c r="AW11" s="116">
        <v>0</v>
      </c>
      <c r="AX11" s="116">
        <v>1</v>
      </c>
      <c r="AY11" s="148" t="str">
        <f t="shared" si="4"/>
        <v>A</v>
      </c>
      <c r="AZ11" s="116">
        <v>1</v>
      </c>
      <c r="BA11" s="116">
        <v>1</v>
      </c>
      <c r="BB11" s="116">
        <v>1</v>
      </c>
      <c r="BC11" s="116">
        <v>1</v>
      </c>
      <c r="BD11" s="116">
        <v>7</v>
      </c>
      <c r="BE11" s="116">
        <v>3</v>
      </c>
      <c r="BF11" s="116">
        <v>0</v>
      </c>
      <c r="BG11" s="116">
        <v>0</v>
      </c>
      <c r="BH11" s="116">
        <v>1</v>
      </c>
      <c r="BI11" s="116">
        <v>0</v>
      </c>
      <c r="BJ11" s="116">
        <v>0</v>
      </c>
      <c r="BK11" s="116">
        <v>0</v>
      </c>
      <c r="BL11" s="116">
        <v>2</v>
      </c>
      <c r="BM11" s="116">
        <v>0</v>
      </c>
      <c r="BN11" s="116">
        <v>0</v>
      </c>
      <c r="BO11" s="116">
        <v>0</v>
      </c>
      <c r="BP11" s="116">
        <v>1</v>
      </c>
      <c r="BQ11" s="116">
        <v>0</v>
      </c>
      <c r="BR11" s="116">
        <v>0</v>
      </c>
      <c r="BS11" s="116">
        <v>0</v>
      </c>
      <c r="BT11" s="116">
        <v>0</v>
      </c>
      <c r="BU11" s="116">
        <v>0</v>
      </c>
      <c r="BV11" s="116">
        <v>0</v>
      </c>
      <c r="BW11" s="116">
        <v>0</v>
      </c>
      <c r="BX11" s="116">
        <v>0</v>
      </c>
      <c r="BY11" s="116">
        <v>0</v>
      </c>
      <c r="BZ11" s="116">
        <v>0</v>
      </c>
      <c r="CA11" s="116">
        <v>0</v>
      </c>
      <c r="CB11" s="116">
        <v>0</v>
      </c>
      <c r="CC11" s="116">
        <v>0</v>
      </c>
      <c r="CD11" s="116">
        <v>0</v>
      </c>
      <c r="CE11" s="116">
        <v>0</v>
      </c>
      <c r="CF11" s="116">
        <v>0</v>
      </c>
      <c r="CG11" s="116">
        <v>0</v>
      </c>
      <c r="CH11" s="116">
        <v>0</v>
      </c>
      <c r="CI11" s="116">
        <v>0</v>
      </c>
      <c r="CJ11" s="116">
        <v>0</v>
      </c>
      <c r="CK11" s="116">
        <v>0</v>
      </c>
      <c r="CL11" s="116">
        <v>0</v>
      </c>
      <c r="CM11" s="116">
        <v>1</v>
      </c>
      <c r="CN11" s="116">
        <v>0</v>
      </c>
      <c r="CO11" s="116">
        <v>0</v>
      </c>
      <c r="CP11" s="116">
        <v>0</v>
      </c>
      <c r="CQ11" s="116">
        <v>0</v>
      </c>
      <c r="CR11" s="116">
        <v>0</v>
      </c>
      <c r="CS11" s="116">
        <v>0</v>
      </c>
      <c r="CT11" s="116">
        <v>0</v>
      </c>
      <c r="CU11" s="116">
        <v>0</v>
      </c>
      <c r="CV11" s="116">
        <v>0</v>
      </c>
      <c r="CW11" s="116">
        <v>0</v>
      </c>
      <c r="CX11" s="116">
        <v>0</v>
      </c>
      <c r="CY11" s="116">
        <v>0</v>
      </c>
      <c r="CZ11" s="116">
        <v>0</v>
      </c>
      <c r="DA11" s="116">
        <v>0</v>
      </c>
      <c r="DB11" s="116">
        <v>0</v>
      </c>
      <c r="DC11" s="116">
        <v>0</v>
      </c>
      <c r="DD11" s="116">
        <v>0</v>
      </c>
      <c r="DE11" s="116">
        <v>0</v>
      </c>
      <c r="DF11" s="116">
        <v>0</v>
      </c>
      <c r="DG11" s="116">
        <v>0</v>
      </c>
      <c r="DH11" s="116">
        <v>0</v>
      </c>
      <c r="DI11" s="116">
        <v>0</v>
      </c>
      <c r="DJ11" s="116">
        <v>0</v>
      </c>
      <c r="DK11" s="116">
        <v>0</v>
      </c>
      <c r="DL11" s="116">
        <v>0</v>
      </c>
      <c r="DM11" s="116">
        <v>0</v>
      </c>
      <c r="DN11" s="116">
        <v>0</v>
      </c>
      <c r="DO11" s="116">
        <v>0</v>
      </c>
      <c r="DP11" s="116">
        <v>35</v>
      </c>
      <c r="DQ11" s="116">
        <v>1</v>
      </c>
      <c r="DR11" s="116" t="s">
        <v>1047</v>
      </c>
      <c r="DS11" s="116">
        <v>1</v>
      </c>
      <c r="DT11" s="116" t="s">
        <v>1048</v>
      </c>
      <c r="DU11" s="116" t="s">
        <v>1049</v>
      </c>
      <c r="DV11" s="116">
        <v>1</v>
      </c>
      <c r="DW11" s="116">
        <v>0</v>
      </c>
      <c r="DX11" s="116">
        <v>1</v>
      </c>
      <c r="DY11" s="116"/>
      <c r="DZ11" s="149"/>
      <c r="EA11" s="118">
        <v>300309</v>
      </c>
      <c r="EB11" s="118">
        <v>3314.26</v>
      </c>
      <c r="EC11" s="118">
        <v>132</v>
      </c>
    </row>
    <row r="12" spans="1:133" s="132" customFormat="1" ht="36">
      <c r="A12" s="116" t="s">
        <v>472</v>
      </c>
      <c r="B12" s="116" t="s">
        <v>472</v>
      </c>
      <c r="C12" s="147">
        <v>5</v>
      </c>
      <c r="D12" s="116" t="s">
        <v>635</v>
      </c>
      <c r="E12" s="116" t="s">
        <v>1050</v>
      </c>
      <c r="F12" s="116" t="s">
        <v>1051</v>
      </c>
      <c r="G12" s="116">
        <v>40002</v>
      </c>
      <c r="H12" s="116" t="s">
        <v>500</v>
      </c>
      <c r="I12" s="116" t="s">
        <v>1052</v>
      </c>
      <c r="J12" s="116" t="s">
        <v>1053</v>
      </c>
      <c r="K12" s="116" t="s">
        <v>1054</v>
      </c>
      <c r="L12" s="116" t="s">
        <v>961</v>
      </c>
      <c r="M12" s="116" t="s">
        <v>1055</v>
      </c>
      <c r="N12" s="116" t="s">
        <v>1056</v>
      </c>
      <c r="O12" s="116"/>
      <c r="P12" s="116">
        <v>475657525</v>
      </c>
      <c r="Q12" s="116" t="s">
        <v>1057</v>
      </c>
      <c r="R12" s="116" t="s">
        <v>961</v>
      </c>
      <c r="S12" s="116" t="s">
        <v>1058</v>
      </c>
      <c r="T12" s="116" t="s">
        <v>1059</v>
      </c>
      <c r="U12" s="116"/>
      <c r="V12" s="116">
        <v>475657558</v>
      </c>
      <c r="W12" s="116" t="s">
        <v>1060</v>
      </c>
      <c r="X12" s="116">
        <v>4</v>
      </c>
      <c r="Y12" s="116">
        <v>2</v>
      </c>
      <c r="Z12" s="116">
        <v>6</v>
      </c>
      <c r="AA12" s="116">
        <v>0.4</v>
      </c>
      <c r="AB12" s="116">
        <v>0.1</v>
      </c>
      <c r="AC12" s="116">
        <v>0.5</v>
      </c>
      <c r="AD12" s="148" t="str">
        <f t="shared" si="0"/>
        <v>A</v>
      </c>
      <c r="AE12" s="116">
        <v>3</v>
      </c>
      <c r="AF12" s="148" t="str">
        <f t="shared" si="1"/>
        <v>A</v>
      </c>
      <c r="AG12" s="116">
        <v>0</v>
      </c>
      <c r="AH12" s="116">
        <v>0</v>
      </c>
      <c r="AI12" s="116">
        <v>4</v>
      </c>
      <c r="AJ12" s="116">
        <v>0</v>
      </c>
      <c r="AK12" s="116">
        <v>4</v>
      </c>
      <c r="AL12" s="148" t="str">
        <f t="shared" si="2"/>
        <v>A</v>
      </c>
      <c r="AM12" s="116">
        <v>3</v>
      </c>
      <c r="AN12" s="116">
        <v>0</v>
      </c>
      <c r="AO12" s="116">
        <v>1</v>
      </c>
      <c r="AP12" s="116">
        <v>4</v>
      </c>
      <c r="AQ12" s="148" t="str">
        <f t="shared" si="3"/>
        <v>A</v>
      </c>
      <c r="AR12" s="116">
        <v>0</v>
      </c>
      <c r="AS12" s="116">
        <v>0</v>
      </c>
      <c r="AT12" s="116">
        <v>0</v>
      </c>
      <c r="AU12" s="116">
        <v>2</v>
      </c>
      <c r="AV12" s="116">
        <v>1</v>
      </c>
      <c r="AW12" s="116">
        <v>1</v>
      </c>
      <c r="AX12" s="116">
        <v>4</v>
      </c>
      <c r="AY12" s="148" t="str">
        <f t="shared" si="4"/>
        <v>A</v>
      </c>
      <c r="AZ12" s="116">
        <v>0</v>
      </c>
      <c r="BA12" s="116">
        <v>1</v>
      </c>
      <c r="BB12" s="116">
        <v>0</v>
      </c>
      <c r="BC12" s="116">
        <v>1</v>
      </c>
      <c r="BD12" s="116">
        <v>2</v>
      </c>
      <c r="BE12" s="116">
        <v>7</v>
      </c>
      <c r="BF12" s="116">
        <v>0</v>
      </c>
      <c r="BG12" s="116">
        <v>0</v>
      </c>
      <c r="BH12" s="116">
        <v>2</v>
      </c>
      <c r="BI12" s="116">
        <v>2</v>
      </c>
      <c r="BJ12" s="116">
        <v>0</v>
      </c>
      <c r="BK12" s="116">
        <v>0</v>
      </c>
      <c r="BL12" s="116">
        <v>6</v>
      </c>
      <c r="BM12" s="116">
        <v>0</v>
      </c>
      <c r="BN12" s="116">
        <v>2</v>
      </c>
      <c r="BO12" s="116">
        <v>0</v>
      </c>
      <c r="BP12" s="116">
        <v>7</v>
      </c>
      <c r="BQ12" s="116">
        <v>0</v>
      </c>
      <c r="BR12" s="116">
        <v>0</v>
      </c>
      <c r="BS12" s="116">
        <v>0</v>
      </c>
      <c r="BT12" s="116">
        <v>0</v>
      </c>
      <c r="BU12" s="116">
        <v>0</v>
      </c>
      <c r="BV12" s="116">
        <v>0</v>
      </c>
      <c r="BW12" s="116">
        <v>0</v>
      </c>
      <c r="BX12" s="116">
        <v>0</v>
      </c>
      <c r="BY12" s="116">
        <v>0</v>
      </c>
      <c r="BZ12" s="116">
        <v>0</v>
      </c>
      <c r="CA12" s="116">
        <v>0</v>
      </c>
      <c r="CB12" s="116">
        <v>0</v>
      </c>
      <c r="CC12" s="116">
        <v>0</v>
      </c>
      <c r="CD12" s="116">
        <v>0</v>
      </c>
      <c r="CE12" s="116">
        <v>0</v>
      </c>
      <c r="CF12" s="116">
        <v>0</v>
      </c>
      <c r="CG12" s="116">
        <v>0</v>
      </c>
      <c r="CH12" s="116">
        <v>0</v>
      </c>
      <c r="CI12" s="116">
        <v>0</v>
      </c>
      <c r="CJ12" s="116">
        <v>0</v>
      </c>
      <c r="CK12" s="116">
        <v>0</v>
      </c>
      <c r="CL12" s="116">
        <v>0</v>
      </c>
      <c r="CM12" s="116">
        <v>0</v>
      </c>
      <c r="CN12" s="116">
        <v>0</v>
      </c>
      <c r="CO12" s="116">
        <v>0</v>
      </c>
      <c r="CP12" s="116">
        <v>0</v>
      </c>
      <c r="CQ12" s="116">
        <v>0</v>
      </c>
      <c r="CR12" s="116">
        <v>0</v>
      </c>
      <c r="CS12" s="116">
        <v>0</v>
      </c>
      <c r="CT12" s="116">
        <v>0</v>
      </c>
      <c r="CU12" s="116">
        <v>0</v>
      </c>
      <c r="CV12" s="116">
        <v>0</v>
      </c>
      <c r="CW12" s="116">
        <v>0</v>
      </c>
      <c r="CX12" s="116">
        <v>0</v>
      </c>
      <c r="CY12" s="116">
        <v>0</v>
      </c>
      <c r="CZ12" s="116">
        <v>0</v>
      </c>
      <c r="DA12" s="116">
        <v>0</v>
      </c>
      <c r="DB12" s="116">
        <v>0</v>
      </c>
      <c r="DC12" s="116">
        <v>0</v>
      </c>
      <c r="DD12" s="116">
        <v>0</v>
      </c>
      <c r="DE12" s="116">
        <v>0</v>
      </c>
      <c r="DF12" s="116">
        <v>0</v>
      </c>
      <c r="DG12" s="116">
        <v>0</v>
      </c>
      <c r="DH12" s="116">
        <v>0</v>
      </c>
      <c r="DI12" s="116">
        <v>0</v>
      </c>
      <c r="DJ12" s="116">
        <v>0</v>
      </c>
      <c r="DK12" s="116">
        <v>0</v>
      </c>
      <c r="DL12" s="116">
        <v>0</v>
      </c>
      <c r="DM12" s="116">
        <v>0</v>
      </c>
      <c r="DN12" s="116">
        <v>0</v>
      </c>
      <c r="DO12" s="116">
        <v>0</v>
      </c>
      <c r="DP12" s="116">
        <v>80</v>
      </c>
      <c r="DQ12" s="116">
        <v>1</v>
      </c>
      <c r="DR12" s="116" t="s">
        <v>1061</v>
      </c>
      <c r="DS12" s="116">
        <v>2</v>
      </c>
      <c r="DT12" s="116"/>
      <c r="DU12" s="116"/>
      <c r="DV12" s="116">
        <v>1</v>
      </c>
      <c r="DW12" s="116">
        <v>1</v>
      </c>
      <c r="DX12" s="116">
        <v>1</v>
      </c>
      <c r="DY12" s="116"/>
      <c r="DZ12" s="149" t="s">
        <v>1062</v>
      </c>
      <c r="EA12" s="118">
        <v>825120</v>
      </c>
      <c r="EB12" s="118">
        <v>5334.52</v>
      </c>
      <c r="EC12" s="118">
        <v>354</v>
      </c>
    </row>
    <row r="13" spans="1:133" s="132" customFormat="1" ht="36">
      <c r="A13" s="116" t="s">
        <v>220</v>
      </c>
      <c r="B13" s="116" t="s">
        <v>220</v>
      </c>
      <c r="C13" s="147">
        <v>5</v>
      </c>
      <c r="D13" s="116" t="s">
        <v>636</v>
      </c>
      <c r="E13" s="116" t="s">
        <v>1063</v>
      </c>
      <c r="F13" s="116" t="s">
        <v>1064</v>
      </c>
      <c r="G13" s="116">
        <v>46180</v>
      </c>
      <c r="H13" s="116" t="s">
        <v>1065</v>
      </c>
      <c r="I13" s="116" t="s">
        <v>1066</v>
      </c>
      <c r="J13" s="116" t="s">
        <v>1067</v>
      </c>
      <c r="K13" s="116" t="s">
        <v>1068</v>
      </c>
      <c r="L13" s="116" t="s">
        <v>961</v>
      </c>
      <c r="M13" s="116" t="s">
        <v>1044</v>
      </c>
      <c r="N13" s="116" t="s">
        <v>1069</v>
      </c>
      <c r="O13" s="116"/>
      <c r="P13" s="116">
        <v>485226596</v>
      </c>
      <c r="Q13" s="116" t="s">
        <v>1070</v>
      </c>
      <c r="R13" s="116"/>
      <c r="S13" s="116" t="s">
        <v>1071</v>
      </c>
      <c r="T13" s="116" t="s">
        <v>1072</v>
      </c>
      <c r="U13" s="116"/>
      <c r="V13" s="116">
        <v>485226610</v>
      </c>
      <c r="W13" s="116" t="s">
        <v>1073</v>
      </c>
      <c r="X13" s="116">
        <v>4</v>
      </c>
      <c r="Y13" s="116">
        <v>2</v>
      </c>
      <c r="Z13" s="116">
        <v>6</v>
      </c>
      <c r="AA13" s="116">
        <v>1</v>
      </c>
      <c r="AB13" s="116">
        <v>0.1</v>
      </c>
      <c r="AC13" s="116">
        <v>1.1000000000000001</v>
      </c>
      <c r="AD13" s="148" t="str">
        <f t="shared" si="0"/>
        <v>A</v>
      </c>
      <c r="AE13" s="116">
        <v>3</v>
      </c>
      <c r="AF13" s="148" t="str">
        <f t="shared" si="1"/>
        <v>A</v>
      </c>
      <c r="AG13" s="116">
        <v>0</v>
      </c>
      <c r="AH13" s="116">
        <v>0</v>
      </c>
      <c r="AI13" s="116">
        <v>0</v>
      </c>
      <c r="AJ13" s="116">
        <v>4</v>
      </c>
      <c r="AK13" s="116">
        <v>4</v>
      </c>
      <c r="AL13" s="148" t="str">
        <f t="shared" si="2"/>
        <v>A</v>
      </c>
      <c r="AM13" s="116">
        <v>2</v>
      </c>
      <c r="AN13" s="116">
        <v>0</v>
      </c>
      <c r="AO13" s="116">
        <v>2</v>
      </c>
      <c r="AP13" s="116">
        <v>4</v>
      </c>
      <c r="AQ13" s="148" t="str">
        <f t="shared" si="3"/>
        <v>A</v>
      </c>
      <c r="AR13" s="116">
        <v>0</v>
      </c>
      <c r="AS13" s="116">
        <v>0</v>
      </c>
      <c r="AT13" s="116">
        <v>0</v>
      </c>
      <c r="AU13" s="116">
        <v>0</v>
      </c>
      <c r="AV13" s="116">
        <v>3</v>
      </c>
      <c r="AW13" s="116">
        <v>1</v>
      </c>
      <c r="AX13" s="116">
        <v>4</v>
      </c>
      <c r="AY13" s="148" t="str">
        <f t="shared" si="4"/>
        <v>A</v>
      </c>
      <c r="AZ13" s="116">
        <v>0</v>
      </c>
      <c r="BA13" s="116">
        <v>1</v>
      </c>
      <c r="BB13" s="116">
        <v>1</v>
      </c>
      <c r="BC13" s="116">
        <v>1</v>
      </c>
      <c r="BD13" s="116">
        <v>1</v>
      </c>
      <c r="BE13" s="116">
        <v>18</v>
      </c>
      <c r="BF13" s="116">
        <v>0</v>
      </c>
      <c r="BG13" s="116">
        <v>0</v>
      </c>
      <c r="BH13" s="116">
        <v>4</v>
      </c>
      <c r="BI13" s="116">
        <v>0</v>
      </c>
      <c r="BJ13" s="116">
        <v>0</v>
      </c>
      <c r="BK13" s="116">
        <v>0</v>
      </c>
      <c r="BL13" s="116">
        <v>7</v>
      </c>
      <c r="BM13" s="116">
        <v>0</v>
      </c>
      <c r="BN13" s="116">
        <v>10</v>
      </c>
      <c r="BO13" s="116">
        <v>0</v>
      </c>
      <c r="BP13" s="116">
        <v>0</v>
      </c>
      <c r="BQ13" s="116">
        <v>0</v>
      </c>
      <c r="BR13" s="116">
        <v>0</v>
      </c>
      <c r="BS13" s="116">
        <v>0</v>
      </c>
      <c r="BT13" s="116">
        <v>0</v>
      </c>
      <c r="BU13" s="116">
        <v>1</v>
      </c>
      <c r="BV13" s="116">
        <v>1</v>
      </c>
      <c r="BW13" s="116">
        <v>0</v>
      </c>
      <c r="BX13" s="116">
        <v>1</v>
      </c>
      <c r="BY13" s="116">
        <v>0</v>
      </c>
      <c r="BZ13" s="116">
        <v>0</v>
      </c>
      <c r="CA13" s="116">
        <v>0</v>
      </c>
      <c r="CB13" s="116">
        <v>0</v>
      </c>
      <c r="CC13" s="116">
        <v>0</v>
      </c>
      <c r="CD13" s="116">
        <v>0</v>
      </c>
      <c r="CE13" s="116">
        <v>0</v>
      </c>
      <c r="CF13" s="116">
        <v>0</v>
      </c>
      <c r="CG13" s="116">
        <v>0</v>
      </c>
      <c r="CH13" s="116">
        <v>2</v>
      </c>
      <c r="CI13" s="116">
        <v>0</v>
      </c>
      <c r="CJ13" s="116">
        <v>0</v>
      </c>
      <c r="CK13" s="116">
        <v>0</v>
      </c>
      <c r="CL13" s="116">
        <v>0</v>
      </c>
      <c r="CM13" s="116">
        <v>0</v>
      </c>
      <c r="CN13" s="116">
        <v>0</v>
      </c>
      <c r="CO13" s="116">
        <v>0</v>
      </c>
      <c r="CP13" s="116">
        <v>0</v>
      </c>
      <c r="CQ13" s="116">
        <v>0</v>
      </c>
      <c r="CR13" s="116">
        <v>0</v>
      </c>
      <c r="CS13" s="116">
        <v>0</v>
      </c>
      <c r="CT13" s="116">
        <v>0</v>
      </c>
      <c r="CU13" s="116">
        <v>0</v>
      </c>
      <c r="CV13" s="116">
        <v>0</v>
      </c>
      <c r="CW13" s="116">
        <v>0</v>
      </c>
      <c r="CX13" s="116">
        <v>0</v>
      </c>
      <c r="CY13" s="116">
        <v>0</v>
      </c>
      <c r="CZ13" s="116">
        <v>0</v>
      </c>
      <c r="DA13" s="116">
        <v>0</v>
      </c>
      <c r="DB13" s="116">
        <v>0</v>
      </c>
      <c r="DC13" s="116">
        <v>0</v>
      </c>
      <c r="DD13" s="116">
        <v>0</v>
      </c>
      <c r="DE13" s="116">
        <v>0</v>
      </c>
      <c r="DF13" s="116">
        <v>0</v>
      </c>
      <c r="DG13" s="116">
        <v>0</v>
      </c>
      <c r="DH13" s="116">
        <v>0</v>
      </c>
      <c r="DI13" s="116">
        <v>0</v>
      </c>
      <c r="DJ13" s="116">
        <v>0</v>
      </c>
      <c r="DK13" s="116">
        <v>0</v>
      </c>
      <c r="DL13" s="116">
        <v>0</v>
      </c>
      <c r="DM13" s="116">
        <v>0</v>
      </c>
      <c r="DN13" s="116">
        <v>0</v>
      </c>
      <c r="DO13" s="116">
        <v>0</v>
      </c>
      <c r="DP13" s="116">
        <v>10</v>
      </c>
      <c r="DQ13" s="116">
        <v>1</v>
      </c>
      <c r="DR13" s="116" t="s">
        <v>1074</v>
      </c>
      <c r="DS13" s="116">
        <v>2</v>
      </c>
      <c r="DT13" s="116" t="s">
        <v>1075</v>
      </c>
      <c r="DU13" s="116" t="s">
        <v>1076</v>
      </c>
      <c r="DV13" s="116">
        <v>1</v>
      </c>
      <c r="DW13" s="116">
        <v>0</v>
      </c>
      <c r="DX13" s="116">
        <v>1</v>
      </c>
      <c r="DY13" s="116" t="s">
        <v>1077</v>
      </c>
      <c r="DZ13" s="149" t="s">
        <v>1078</v>
      </c>
      <c r="EA13" s="118">
        <v>438609</v>
      </c>
      <c r="EB13" s="118">
        <v>3163.42</v>
      </c>
      <c r="EC13" s="118">
        <v>215</v>
      </c>
    </row>
    <row r="14" spans="1:133" s="132" customFormat="1" ht="72">
      <c r="A14" s="116" t="s">
        <v>189</v>
      </c>
      <c r="B14" s="116" t="s">
        <v>189</v>
      </c>
      <c r="C14" s="147">
        <v>5</v>
      </c>
      <c r="D14" s="116" t="s">
        <v>637</v>
      </c>
      <c r="E14" s="116" t="s">
        <v>1079</v>
      </c>
      <c r="F14" s="116" t="s">
        <v>1080</v>
      </c>
      <c r="G14" s="116">
        <v>50003</v>
      </c>
      <c r="H14" s="116" t="s">
        <v>199</v>
      </c>
      <c r="I14" s="116" t="s">
        <v>1081</v>
      </c>
      <c r="J14" s="116" t="s">
        <v>1082</v>
      </c>
      <c r="K14" s="116" t="s">
        <v>1013</v>
      </c>
      <c r="L14" s="116" t="s">
        <v>991</v>
      </c>
      <c r="M14" s="116" t="s">
        <v>1083</v>
      </c>
      <c r="N14" s="116" t="s">
        <v>1084</v>
      </c>
      <c r="O14" s="116" t="s">
        <v>991</v>
      </c>
      <c r="P14" s="116">
        <v>495817646</v>
      </c>
      <c r="Q14" s="116" t="s">
        <v>1085</v>
      </c>
      <c r="R14" s="116" t="s">
        <v>961</v>
      </c>
      <c r="S14" s="116" t="s">
        <v>1086</v>
      </c>
      <c r="T14" s="116" t="s">
        <v>1087</v>
      </c>
      <c r="U14" s="116" t="s">
        <v>991</v>
      </c>
      <c r="V14" s="116">
        <v>495817650</v>
      </c>
      <c r="W14" s="116" t="s">
        <v>1088</v>
      </c>
      <c r="X14" s="116">
        <v>1</v>
      </c>
      <c r="Y14" s="116">
        <v>0</v>
      </c>
      <c r="Z14" s="116">
        <v>1</v>
      </c>
      <c r="AA14" s="116">
        <v>1</v>
      </c>
      <c r="AB14" s="116">
        <v>0</v>
      </c>
      <c r="AC14" s="116">
        <v>1</v>
      </c>
      <c r="AD14" s="148" t="str">
        <f t="shared" si="0"/>
        <v>A</v>
      </c>
      <c r="AE14" s="116">
        <v>1</v>
      </c>
      <c r="AF14" s="148" t="str">
        <f t="shared" si="1"/>
        <v>A</v>
      </c>
      <c r="AG14" s="116">
        <v>0</v>
      </c>
      <c r="AH14" s="116">
        <v>0</v>
      </c>
      <c r="AI14" s="116">
        <v>0</v>
      </c>
      <c r="AJ14" s="116">
        <v>1</v>
      </c>
      <c r="AK14" s="116">
        <v>1</v>
      </c>
      <c r="AL14" s="148" t="str">
        <f t="shared" si="2"/>
        <v>A</v>
      </c>
      <c r="AM14" s="116">
        <v>0</v>
      </c>
      <c r="AN14" s="116">
        <v>0</v>
      </c>
      <c r="AO14" s="116">
        <v>1</v>
      </c>
      <c r="AP14" s="116">
        <v>1</v>
      </c>
      <c r="AQ14" s="148" t="str">
        <f t="shared" si="3"/>
        <v>A</v>
      </c>
      <c r="AR14" s="116">
        <v>0</v>
      </c>
      <c r="AS14" s="116">
        <v>0</v>
      </c>
      <c r="AT14" s="116">
        <v>0</v>
      </c>
      <c r="AU14" s="116">
        <v>0</v>
      </c>
      <c r="AV14" s="116">
        <v>1</v>
      </c>
      <c r="AW14" s="116">
        <v>0</v>
      </c>
      <c r="AX14" s="116">
        <v>1</v>
      </c>
      <c r="AY14" s="148" t="str">
        <f t="shared" si="4"/>
        <v>A</v>
      </c>
      <c r="AZ14" s="116">
        <v>0</v>
      </c>
      <c r="BA14" s="116">
        <v>1</v>
      </c>
      <c r="BB14" s="116">
        <v>1</v>
      </c>
      <c r="BC14" s="116">
        <v>1</v>
      </c>
      <c r="BD14" s="116">
        <v>43</v>
      </c>
      <c r="BE14" s="116">
        <v>22</v>
      </c>
      <c r="BF14" s="116">
        <v>0</v>
      </c>
      <c r="BG14" s="116">
        <v>0</v>
      </c>
      <c r="BH14" s="116">
        <v>6</v>
      </c>
      <c r="BI14" s="116">
        <v>0</v>
      </c>
      <c r="BJ14" s="116">
        <v>0</v>
      </c>
      <c r="BK14" s="116">
        <v>0</v>
      </c>
      <c r="BL14" s="116">
        <v>6</v>
      </c>
      <c r="BM14" s="116">
        <v>0</v>
      </c>
      <c r="BN14" s="116">
        <v>4</v>
      </c>
      <c r="BO14" s="116">
        <v>0</v>
      </c>
      <c r="BP14" s="116">
        <v>0</v>
      </c>
      <c r="BQ14" s="116">
        <v>0</v>
      </c>
      <c r="BR14" s="116">
        <v>0</v>
      </c>
      <c r="BS14" s="116">
        <v>0</v>
      </c>
      <c r="BT14" s="116">
        <v>0</v>
      </c>
      <c r="BU14" s="116">
        <v>0</v>
      </c>
      <c r="BV14" s="116">
        <v>0</v>
      </c>
      <c r="BW14" s="116">
        <v>0</v>
      </c>
      <c r="BX14" s="116">
        <v>0</v>
      </c>
      <c r="BY14" s="116">
        <v>0</v>
      </c>
      <c r="BZ14" s="116">
        <v>0</v>
      </c>
      <c r="CA14" s="116">
        <v>0</v>
      </c>
      <c r="CB14" s="116">
        <v>0</v>
      </c>
      <c r="CC14" s="116">
        <v>0</v>
      </c>
      <c r="CD14" s="116">
        <v>0</v>
      </c>
      <c r="CE14" s="116">
        <v>0</v>
      </c>
      <c r="CF14" s="116">
        <v>0</v>
      </c>
      <c r="CG14" s="116">
        <v>0</v>
      </c>
      <c r="CH14" s="116">
        <v>0</v>
      </c>
      <c r="CI14" s="116">
        <v>0</v>
      </c>
      <c r="CJ14" s="116">
        <v>0</v>
      </c>
      <c r="CK14" s="116">
        <v>0</v>
      </c>
      <c r="CL14" s="116">
        <v>0</v>
      </c>
      <c r="CM14" s="116">
        <v>0</v>
      </c>
      <c r="CN14" s="116">
        <v>0</v>
      </c>
      <c r="CO14" s="116">
        <v>0</v>
      </c>
      <c r="CP14" s="116">
        <v>0</v>
      </c>
      <c r="CQ14" s="116">
        <v>0</v>
      </c>
      <c r="CR14" s="116">
        <v>0</v>
      </c>
      <c r="CS14" s="116">
        <v>0</v>
      </c>
      <c r="CT14" s="116">
        <v>0</v>
      </c>
      <c r="CU14" s="116">
        <v>0</v>
      </c>
      <c r="CV14" s="116">
        <v>0</v>
      </c>
      <c r="CW14" s="116">
        <v>0</v>
      </c>
      <c r="CX14" s="116">
        <v>0</v>
      </c>
      <c r="CY14" s="116">
        <v>0</v>
      </c>
      <c r="CZ14" s="116">
        <v>0</v>
      </c>
      <c r="DA14" s="116">
        <v>0</v>
      </c>
      <c r="DB14" s="116">
        <v>0</v>
      </c>
      <c r="DC14" s="116">
        <v>0</v>
      </c>
      <c r="DD14" s="116">
        <v>0</v>
      </c>
      <c r="DE14" s="116">
        <v>0</v>
      </c>
      <c r="DF14" s="116">
        <v>0</v>
      </c>
      <c r="DG14" s="116">
        <v>0</v>
      </c>
      <c r="DH14" s="116">
        <v>0</v>
      </c>
      <c r="DI14" s="116">
        <v>0</v>
      </c>
      <c r="DJ14" s="116">
        <v>0</v>
      </c>
      <c r="DK14" s="116">
        <v>0</v>
      </c>
      <c r="DL14" s="116">
        <v>0</v>
      </c>
      <c r="DM14" s="116">
        <v>0</v>
      </c>
      <c r="DN14" s="116">
        <v>0</v>
      </c>
      <c r="DO14" s="116">
        <v>0</v>
      </c>
      <c r="DP14" s="116">
        <v>85</v>
      </c>
      <c r="DQ14" s="116">
        <v>1</v>
      </c>
      <c r="DR14" s="116" t="s">
        <v>1089</v>
      </c>
      <c r="DS14" s="116">
        <v>3</v>
      </c>
      <c r="DT14" s="116" t="s">
        <v>1090</v>
      </c>
      <c r="DU14" s="116" t="s">
        <v>1091</v>
      </c>
      <c r="DV14" s="116"/>
      <c r="DW14" s="116"/>
      <c r="DX14" s="116"/>
      <c r="DY14" s="116"/>
      <c r="DZ14" s="149" t="s">
        <v>1092</v>
      </c>
      <c r="EA14" s="118">
        <v>551909</v>
      </c>
      <c r="EB14" s="118">
        <v>4758.82</v>
      </c>
      <c r="EC14" s="118">
        <v>448</v>
      </c>
    </row>
    <row r="15" spans="1:133" s="132" customFormat="1">
      <c r="A15" s="150" t="s">
        <v>346</v>
      </c>
      <c r="B15" s="150" t="s">
        <v>346</v>
      </c>
      <c r="C15" s="151">
        <v>5</v>
      </c>
      <c r="D15" s="150" t="s">
        <v>638</v>
      </c>
      <c r="E15" s="116"/>
      <c r="F15" s="116"/>
      <c r="G15" s="116"/>
      <c r="H15" s="116"/>
      <c r="I15" s="116"/>
      <c r="J15" s="116"/>
      <c r="K15" s="116"/>
      <c r="L15" s="116"/>
      <c r="M15" s="116"/>
      <c r="N15" s="116"/>
      <c r="O15" s="116"/>
      <c r="P15" s="116"/>
      <c r="Q15" s="116"/>
      <c r="R15" s="116"/>
      <c r="S15" s="116"/>
      <c r="T15" s="116"/>
      <c r="U15" s="116"/>
      <c r="V15" s="116"/>
      <c r="W15" s="116"/>
      <c r="X15" s="116">
        <v>0</v>
      </c>
      <c r="Y15" s="116">
        <v>0</v>
      </c>
      <c r="Z15" s="116">
        <v>0</v>
      </c>
      <c r="AA15" s="116">
        <v>0</v>
      </c>
      <c r="AB15" s="116">
        <v>0</v>
      </c>
      <c r="AC15" s="116">
        <v>0</v>
      </c>
      <c r="AD15" s="148" t="str">
        <f t="shared" si="0"/>
        <v>A</v>
      </c>
      <c r="AE15" s="116">
        <v>0</v>
      </c>
      <c r="AF15" s="148" t="str">
        <f t="shared" si="1"/>
        <v>A</v>
      </c>
      <c r="AG15" s="116">
        <v>0</v>
      </c>
      <c r="AH15" s="116">
        <v>0</v>
      </c>
      <c r="AI15" s="116">
        <v>0</v>
      </c>
      <c r="AJ15" s="116">
        <v>0</v>
      </c>
      <c r="AK15" s="116">
        <v>0</v>
      </c>
      <c r="AL15" s="148" t="str">
        <f t="shared" si="2"/>
        <v>A</v>
      </c>
      <c r="AM15" s="116">
        <v>0</v>
      </c>
      <c r="AN15" s="116">
        <v>0</v>
      </c>
      <c r="AO15" s="116">
        <v>0</v>
      </c>
      <c r="AP15" s="116">
        <v>0</v>
      </c>
      <c r="AQ15" s="148" t="str">
        <f t="shared" si="3"/>
        <v>A</v>
      </c>
      <c r="AR15" s="116">
        <v>0</v>
      </c>
      <c r="AS15" s="116">
        <v>0</v>
      </c>
      <c r="AT15" s="116">
        <v>0</v>
      </c>
      <c r="AU15" s="116">
        <v>0</v>
      </c>
      <c r="AV15" s="116">
        <v>0</v>
      </c>
      <c r="AW15" s="116">
        <v>0</v>
      </c>
      <c r="AX15" s="116">
        <v>0</v>
      </c>
      <c r="AY15" s="148" t="str">
        <f t="shared" si="4"/>
        <v>A</v>
      </c>
      <c r="AZ15" s="116">
        <v>0</v>
      </c>
      <c r="BA15" s="116">
        <v>0</v>
      </c>
      <c r="BB15" s="116">
        <v>0</v>
      </c>
      <c r="BC15" s="116">
        <v>0</v>
      </c>
      <c r="BD15" s="116">
        <v>0</v>
      </c>
      <c r="BE15" s="116">
        <v>0</v>
      </c>
      <c r="BF15" s="116">
        <v>0</v>
      </c>
      <c r="BG15" s="116">
        <v>0</v>
      </c>
      <c r="BH15" s="116">
        <v>0</v>
      </c>
      <c r="BI15" s="116">
        <v>0</v>
      </c>
      <c r="BJ15" s="116">
        <v>0</v>
      </c>
      <c r="BK15" s="116">
        <v>0</v>
      </c>
      <c r="BL15" s="116">
        <v>0</v>
      </c>
      <c r="BM15" s="116">
        <v>0</v>
      </c>
      <c r="BN15" s="116">
        <v>0</v>
      </c>
      <c r="BO15" s="116">
        <v>0</v>
      </c>
      <c r="BP15" s="116">
        <v>0</v>
      </c>
      <c r="BQ15" s="116">
        <v>0</v>
      </c>
      <c r="BR15" s="116">
        <v>0</v>
      </c>
      <c r="BS15" s="116">
        <v>0</v>
      </c>
      <c r="BT15" s="116">
        <v>0</v>
      </c>
      <c r="BU15" s="116">
        <v>0</v>
      </c>
      <c r="BV15" s="116">
        <v>0</v>
      </c>
      <c r="BW15" s="116">
        <v>0</v>
      </c>
      <c r="BX15" s="116">
        <v>0</v>
      </c>
      <c r="BY15" s="116">
        <v>0</v>
      </c>
      <c r="BZ15" s="116">
        <v>0</v>
      </c>
      <c r="CA15" s="116">
        <v>0</v>
      </c>
      <c r="CB15" s="116">
        <v>0</v>
      </c>
      <c r="CC15" s="116">
        <v>0</v>
      </c>
      <c r="CD15" s="116">
        <v>0</v>
      </c>
      <c r="CE15" s="116">
        <v>0</v>
      </c>
      <c r="CF15" s="116">
        <v>0</v>
      </c>
      <c r="CG15" s="116">
        <v>0</v>
      </c>
      <c r="CH15" s="116">
        <v>0</v>
      </c>
      <c r="CI15" s="116">
        <v>0</v>
      </c>
      <c r="CJ15" s="116">
        <v>0</v>
      </c>
      <c r="CK15" s="116">
        <v>0</v>
      </c>
      <c r="CL15" s="116">
        <v>0</v>
      </c>
      <c r="CM15" s="116">
        <v>0</v>
      </c>
      <c r="CN15" s="116">
        <v>0</v>
      </c>
      <c r="CO15" s="116">
        <v>0</v>
      </c>
      <c r="CP15" s="116">
        <v>0</v>
      </c>
      <c r="CQ15" s="116">
        <v>0</v>
      </c>
      <c r="CR15" s="116">
        <v>0</v>
      </c>
      <c r="CS15" s="116">
        <v>0</v>
      </c>
      <c r="CT15" s="116">
        <v>0</v>
      </c>
      <c r="CU15" s="116">
        <v>0</v>
      </c>
      <c r="CV15" s="116">
        <v>0</v>
      </c>
      <c r="CW15" s="116">
        <v>0</v>
      </c>
      <c r="CX15" s="116">
        <v>0</v>
      </c>
      <c r="CY15" s="116">
        <v>0</v>
      </c>
      <c r="CZ15" s="116">
        <v>0</v>
      </c>
      <c r="DA15" s="116">
        <v>0</v>
      </c>
      <c r="DB15" s="116">
        <v>0</v>
      </c>
      <c r="DC15" s="116">
        <v>0</v>
      </c>
      <c r="DD15" s="116">
        <v>0</v>
      </c>
      <c r="DE15" s="116">
        <v>0</v>
      </c>
      <c r="DF15" s="116">
        <v>0</v>
      </c>
      <c r="DG15" s="116">
        <v>0</v>
      </c>
      <c r="DH15" s="116">
        <v>0</v>
      </c>
      <c r="DI15" s="116">
        <v>0</v>
      </c>
      <c r="DJ15" s="116">
        <v>0</v>
      </c>
      <c r="DK15" s="116">
        <v>0</v>
      </c>
      <c r="DL15" s="116">
        <v>0</v>
      </c>
      <c r="DM15" s="116">
        <v>0</v>
      </c>
      <c r="DN15" s="116">
        <v>0</v>
      </c>
      <c r="DO15" s="116">
        <v>0</v>
      </c>
      <c r="DP15" s="116"/>
      <c r="DQ15" s="116"/>
      <c r="DR15" s="116"/>
      <c r="DS15" s="116"/>
      <c r="DT15" s="116"/>
      <c r="DU15" s="116"/>
      <c r="DV15" s="116"/>
      <c r="DW15" s="116"/>
      <c r="DX15" s="116"/>
      <c r="DY15" s="116"/>
      <c r="DZ15" s="149"/>
      <c r="EA15" s="118">
        <v>515985</v>
      </c>
      <c r="EB15" s="118">
        <v>4518.8900000000003</v>
      </c>
      <c r="EC15" s="118">
        <v>451</v>
      </c>
    </row>
    <row r="16" spans="1:133" s="132" customFormat="1" ht="24">
      <c r="A16" s="116" t="s">
        <v>505</v>
      </c>
      <c r="B16" s="116" t="s">
        <v>505</v>
      </c>
      <c r="C16" s="147">
        <v>5</v>
      </c>
      <c r="D16" s="116" t="s">
        <v>639</v>
      </c>
      <c r="E16" s="116" t="s">
        <v>1093</v>
      </c>
      <c r="F16" s="116" t="s">
        <v>1094</v>
      </c>
      <c r="G16" s="116">
        <v>58733</v>
      </c>
      <c r="H16" s="116" t="s">
        <v>515</v>
      </c>
      <c r="I16" s="116" t="s">
        <v>1095</v>
      </c>
      <c r="J16" s="116" t="s">
        <v>1096</v>
      </c>
      <c r="K16" s="116" t="s">
        <v>1097</v>
      </c>
      <c r="L16" s="116" t="s">
        <v>961</v>
      </c>
      <c r="M16" s="116" t="s">
        <v>1098</v>
      </c>
      <c r="N16" s="116" t="s">
        <v>1099</v>
      </c>
      <c r="O16" s="116"/>
      <c r="P16" s="116">
        <v>564602235</v>
      </c>
      <c r="Q16" s="116" t="s">
        <v>1100</v>
      </c>
      <c r="R16" s="116" t="s">
        <v>961</v>
      </c>
      <c r="S16" s="116" t="s">
        <v>976</v>
      </c>
      <c r="T16" s="116" t="s">
        <v>1101</v>
      </c>
      <c r="U16" s="116"/>
      <c r="V16" s="116">
        <v>564602292</v>
      </c>
      <c r="W16" s="116" t="s">
        <v>1102</v>
      </c>
      <c r="X16" s="116">
        <v>3</v>
      </c>
      <c r="Y16" s="116">
        <v>0</v>
      </c>
      <c r="Z16" s="116">
        <v>3</v>
      </c>
      <c r="AA16" s="116">
        <v>0.2</v>
      </c>
      <c r="AB16" s="116">
        <v>0</v>
      </c>
      <c r="AC16" s="116">
        <v>0.2</v>
      </c>
      <c r="AD16" s="148" t="str">
        <f t="shared" si="0"/>
        <v>A</v>
      </c>
      <c r="AE16" s="116">
        <v>2</v>
      </c>
      <c r="AF16" s="148" t="str">
        <f t="shared" si="1"/>
        <v>A</v>
      </c>
      <c r="AG16" s="116">
        <v>0</v>
      </c>
      <c r="AH16" s="116">
        <v>1</v>
      </c>
      <c r="AI16" s="116">
        <v>0</v>
      </c>
      <c r="AJ16" s="116">
        <v>2</v>
      </c>
      <c r="AK16" s="116">
        <v>3</v>
      </c>
      <c r="AL16" s="148" t="str">
        <f t="shared" si="2"/>
        <v>A</v>
      </c>
      <c r="AM16" s="116">
        <v>1</v>
      </c>
      <c r="AN16" s="116">
        <v>1</v>
      </c>
      <c r="AO16" s="116">
        <v>1</v>
      </c>
      <c r="AP16" s="116">
        <v>3</v>
      </c>
      <c r="AQ16" s="148" t="str">
        <f t="shared" si="3"/>
        <v>A</v>
      </c>
      <c r="AR16" s="116">
        <v>0</v>
      </c>
      <c r="AS16" s="116">
        <v>0</v>
      </c>
      <c r="AT16" s="116">
        <v>1</v>
      </c>
      <c r="AU16" s="116">
        <v>0</v>
      </c>
      <c r="AV16" s="116">
        <v>2</v>
      </c>
      <c r="AW16" s="116">
        <v>0</v>
      </c>
      <c r="AX16" s="116">
        <v>3</v>
      </c>
      <c r="AY16" s="148" t="str">
        <f t="shared" si="4"/>
        <v>A</v>
      </c>
      <c r="AZ16" s="116">
        <v>0</v>
      </c>
      <c r="BA16" s="116">
        <v>1</v>
      </c>
      <c r="BB16" s="116">
        <v>0</v>
      </c>
      <c r="BC16" s="116">
        <v>1</v>
      </c>
      <c r="BD16" s="116">
        <v>2</v>
      </c>
      <c r="BE16" s="116">
        <v>15</v>
      </c>
      <c r="BF16" s="116">
        <v>0</v>
      </c>
      <c r="BG16" s="116">
        <v>0</v>
      </c>
      <c r="BH16" s="116">
        <v>4</v>
      </c>
      <c r="BI16" s="116">
        <v>0</v>
      </c>
      <c r="BJ16" s="116">
        <v>0</v>
      </c>
      <c r="BK16" s="116">
        <v>0</v>
      </c>
      <c r="BL16" s="116">
        <v>11</v>
      </c>
      <c r="BM16" s="116">
        <v>0</v>
      </c>
      <c r="BN16" s="116">
        <v>15</v>
      </c>
      <c r="BO16" s="116">
        <v>0</v>
      </c>
      <c r="BP16" s="116">
        <v>0</v>
      </c>
      <c r="BQ16" s="116">
        <v>0</v>
      </c>
      <c r="BR16" s="116">
        <v>0</v>
      </c>
      <c r="BS16" s="116">
        <v>0</v>
      </c>
      <c r="BT16" s="116">
        <v>0</v>
      </c>
      <c r="BU16" s="116">
        <v>0</v>
      </c>
      <c r="BV16" s="116">
        <v>0</v>
      </c>
      <c r="BW16" s="116">
        <v>0</v>
      </c>
      <c r="BX16" s="116">
        <v>0</v>
      </c>
      <c r="BY16" s="116">
        <v>0</v>
      </c>
      <c r="BZ16" s="116">
        <v>0</v>
      </c>
      <c r="CA16" s="116">
        <v>0</v>
      </c>
      <c r="CB16" s="116">
        <v>0</v>
      </c>
      <c r="CC16" s="116">
        <v>0</v>
      </c>
      <c r="CD16" s="116">
        <v>0</v>
      </c>
      <c r="CE16" s="116">
        <v>0</v>
      </c>
      <c r="CF16" s="116">
        <v>0</v>
      </c>
      <c r="CG16" s="116">
        <v>0</v>
      </c>
      <c r="CH16" s="116">
        <v>0</v>
      </c>
      <c r="CI16" s="116">
        <v>0</v>
      </c>
      <c r="CJ16" s="116">
        <v>0</v>
      </c>
      <c r="CK16" s="116">
        <v>1</v>
      </c>
      <c r="CL16" s="116">
        <v>0</v>
      </c>
      <c r="CM16" s="116">
        <v>3</v>
      </c>
      <c r="CN16" s="116">
        <v>0</v>
      </c>
      <c r="CO16" s="116">
        <v>0</v>
      </c>
      <c r="CP16" s="116">
        <v>0</v>
      </c>
      <c r="CQ16" s="116">
        <v>0</v>
      </c>
      <c r="CR16" s="116">
        <v>0</v>
      </c>
      <c r="CS16" s="116">
        <v>0</v>
      </c>
      <c r="CT16" s="116">
        <v>0</v>
      </c>
      <c r="CU16" s="116">
        <v>0</v>
      </c>
      <c r="CV16" s="116">
        <v>0</v>
      </c>
      <c r="CW16" s="116">
        <v>0</v>
      </c>
      <c r="CX16" s="116">
        <v>0</v>
      </c>
      <c r="CY16" s="116">
        <v>0</v>
      </c>
      <c r="CZ16" s="116">
        <v>0</v>
      </c>
      <c r="DA16" s="116">
        <v>0</v>
      </c>
      <c r="DB16" s="116">
        <v>0</v>
      </c>
      <c r="DC16" s="116">
        <v>0</v>
      </c>
      <c r="DD16" s="116">
        <v>0</v>
      </c>
      <c r="DE16" s="116">
        <v>0</v>
      </c>
      <c r="DF16" s="116">
        <v>0</v>
      </c>
      <c r="DG16" s="116">
        <v>0</v>
      </c>
      <c r="DH16" s="116">
        <v>1</v>
      </c>
      <c r="DI16" s="116">
        <v>0</v>
      </c>
      <c r="DJ16" s="116">
        <v>0</v>
      </c>
      <c r="DK16" s="116">
        <v>1</v>
      </c>
      <c r="DL16" s="116">
        <v>0</v>
      </c>
      <c r="DM16" s="116">
        <v>0</v>
      </c>
      <c r="DN16" s="116">
        <v>0</v>
      </c>
      <c r="DO16" s="116">
        <v>0</v>
      </c>
      <c r="DP16" s="116">
        <v>100</v>
      </c>
      <c r="DQ16" s="116">
        <v>1</v>
      </c>
      <c r="DR16" s="116" t="s">
        <v>1103</v>
      </c>
      <c r="DS16" s="116">
        <v>3</v>
      </c>
      <c r="DT16" s="116"/>
      <c r="DU16" s="116"/>
      <c r="DV16" s="116">
        <v>1</v>
      </c>
      <c r="DW16" s="116">
        <v>1</v>
      </c>
      <c r="DX16" s="116">
        <v>1</v>
      </c>
      <c r="DY16" s="116"/>
      <c r="DZ16" s="149"/>
      <c r="EA16" s="118">
        <v>510209</v>
      </c>
      <c r="EB16" s="118">
        <v>6795.71</v>
      </c>
      <c r="EC16" s="118">
        <v>704</v>
      </c>
    </row>
    <row r="17" spans="1:133" s="132" customFormat="1" ht="72">
      <c r="A17" s="116" t="s">
        <v>134</v>
      </c>
      <c r="B17" s="116" t="s">
        <v>134</v>
      </c>
      <c r="C17" s="147">
        <v>5</v>
      </c>
      <c r="D17" s="116" t="s">
        <v>640</v>
      </c>
      <c r="E17" s="116" t="s">
        <v>1104</v>
      </c>
      <c r="F17" s="152" t="s">
        <v>1105</v>
      </c>
      <c r="G17" s="116">
        <v>60182</v>
      </c>
      <c r="H17" s="116" t="s">
        <v>1106</v>
      </c>
      <c r="I17" s="116" t="s">
        <v>1107</v>
      </c>
      <c r="J17" s="116" t="s">
        <v>1108</v>
      </c>
      <c r="K17" s="116" t="s">
        <v>1068</v>
      </c>
      <c r="L17" s="116" t="s">
        <v>961</v>
      </c>
      <c r="M17" s="116" t="s">
        <v>976</v>
      </c>
      <c r="N17" s="116" t="s">
        <v>1109</v>
      </c>
      <c r="O17" s="116"/>
      <c r="P17" s="116">
        <v>541651358</v>
      </c>
      <c r="Q17" s="116" t="s">
        <v>1110</v>
      </c>
      <c r="R17" s="116"/>
      <c r="S17" s="116"/>
      <c r="T17" s="116"/>
      <c r="U17" s="116"/>
      <c r="V17" s="116"/>
      <c r="W17" s="116"/>
      <c r="X17" s="116">
        <v>9</v>
      </c>
      <c r="Y17" s="116">
        <v>0</v>
      </c>
      <c r="Z17" s="116">
        <v>9</v>
      </c>
      <c r="AA17" s="116">
        <v>3.5</v>
      </c>
      <c r="AB17" s="116">
        <v>0</v>
      </c>
      <c r="AC17" s="116">
        <v>3.5</v>
      </c>
      <c r="AD17" s="148" t="str">
        <f t="shared" si="0"/>
        <v>A</v>
      </c>
      <c r="AE17" s="116">
        <v>8</v>
      </c>
      <c r="AF17" s="148" t="str">
        <f t="shared" si="1"/>
        <v>A</v>
      </c>
      <c r="AG17" s="116">
        <v>0</v>
      </c>
      <c r="AH17" s="116">
        <v>1</v>
      </c>
      <c r="AI17" s="116">
        <v>0</v>
      </c>
      <c r="AJ17" s="116">
        <v>8</v>
      </c>
      <c r="AK17" s="116">
        <v>9</v>
      </c>
      <c r="AL17" s="148" t="str">
        <f t="shared" si="2"/>
        <v>A</v>
      </c>
      <c r="AM17" s="116">
        <v>1</v>
      </c>
      <c r="AN17" s="116">
        <v>0</v>
      </c>
      <c r="AO17" s="116">
        <v>8</v>
      </c>
      <c r="AP17" s="116">
        <v>9</v>
      </c>
      <c r="AQ17" s="148" t="str">
        <f t="shared" si="3"/>
        <v>A</v>
      </c>
      <c r="AR17" s="116">
        <v>0</v>
      </c>
      <c r="AS17" s="116">
        <v>0</v>
      </c>
      <c r="AT17" s="116">
        <v>0</v>
      </c>
      <c r="AU17" s="116">
        <v>1</v>
      </c>
      <c r="AV17" s="116">
        <v>7</v>
      </c>
      <c r="AW17" s="116">
        <v>1</v>
      </c>
      <c r="AX17" s="116">
        <v>9</v>
      </c>
      <c r="AY17" s="148" t="str">
        <f t="shared" si="4"/>
        <v>A</v>
      </c>
      <c r="AZ17" s="116">
        <v>0</v>
      </c>
      <c r="BA17" s="116">
        <v>1</v>
      </c>
      <c r="BB17" s="116">
        <v>1</v>
      </c>
      <c r="BC17" s="116">
        <v>1</v>
      </c>
      <c r="BD17" s="116">
        <v>25</v>
      </c>
      <c r="BE17" s="116">
        <v>11</v>
      </c>
      <c r="BF17" s="116">
        <v>0</v>
      </c>
      <c r="BG17" s="116">
        <v>0</v>
      </c>
      <c r="BH17" s="116">
        <v>1</v>
      </c>
      <c r="BI17" s="116">
        <v>0</v>
      </c>
      <c r="BJ17" s="116">
        <v>0</v>
      </c>
      <c r="BK17" s="116">
        <v>0</v>
      </c>
      <c r="BL17" s="116">
        <v>9</v>
      </c>
      <c r="BM17" s="116">
        <v>0</v>
      </c>
      <c r="BN17" s="116">
        <v>16</v>
      </c>
      <c r="BO17" s="116">
        <v>0</v>
      </c>
      <c r="BP17" s="116">
        <v>0</v>
      </c>
      <c r="BQ17" s="116">
        <v>0</v>
      </c>
      <c r="BR17" s="116">
        <v>0</v>
      </c>
      <c r="BS17" s="116">
        <v>0</v>
      </c>
      <c r="BT17" s="116">
        <v>0</v>
      </c>
      <c r="BU17" s="116">
        <v>0</v>
      </c>
      <c r="BV17" s="116">
        <v>0</v>
      </c>
      <c r="BW17" s="116">
        <v>0</v>
      </c>
      <c r="BX17" s="116">
        <v>0</v>
      </c>
      <c r="BY17" s="116">
        <v>3</v>
      </c>
      <c r="BZ17" s="116">
        <v>2</v>
      </c>
      <c r="CA17" s="116">
        <v>0</v>
      </c>
      <c r="CB17" s="116">
        <v>0</v>
      </c>
      <c r="CC17" s="116">
        <v>0</v>
      </c>
      <c r="CD17" s="116">
        <v>0</v>
      </c>
      <c r="CE17" s="116">
        <v>0</v>
      </c>
      <c r="CF17" s="116">
        <v>0</v>
      </c>
      <c r="CG17" s="116">
        <v>0</v>
      </c>
      <c r="CH17" s="116">
        <v>3</v>
      </c>
      <c r="CI17" s="116">
        <v>1</v>
      </c>
      <c r="CJ17" s="116">
        <v>0</v>
      </c>
      <c r="CK17" s="116">
        <v>0</v>
      </c>
      <c r="CL17" s="116">
        <v>0</v>
      </c>
      <c r="CM17" s="116">
        <v>5</v>
      </c>
      <c r="CN17" s="116">
        <v>0</v>
      </c>
      <c r="CO17" s="116">
        <v>0</v>
      </c>
      <c r="CP17" s="116">
        <v>0</v>
      </c>
      <c r="CQ17" s="116">
        <v>0</v>
      </c>
      <c r="CR17" s="116">
        <v>0</v>
      </c>
      <c r="CS17" s="116">
        <v>1</v>
      </c>
      <c r="CT17" s="116">
        <v>0</v>
      </c>
      <c r="CU17" s="116">
        <v>0</v>
      </c>
      <c r="CV17" s="116">
        <v>0</v>
      </c>
      <c r="CW17" s="116">
        <v>0</v>
      </c>
      <c r="CX17" s="116">
        <v>0</v>
      </c>
      <c r="CY17" s="116">
        <v>0</v>
      </c>
      <c r="CZ17" s="116">
        <v>0</v>
      </c>
      <c r="DA17" s="116">
        <v>0</v>
      </c>
      <c r="DB17" s="116">
        <v>4</v>
      </c>
      <c r="DC17" s="116">
        <v>0</v>
      </c>
      <c r="DD17" s="116">
        <v>0</v>
      </c>
      <c r="DE17" s="116">
        <v>1</v>
      </c>
      <c r="DF17" s="116">
        <v>0</v>
      </c>
      <c r="DG17" s="116">
        <v>0</v>
      </c>
      <c r="DH17" s="116">
        <v>2</v>
      </c>
      <c r="DI17" s="116">
        <v>0</v>
      </c>
      <c r="DJ17" s="116">
        <v>2</v>
      </c>
      <c r="DK17" s="116">
        <v>0</v>
      </c>
      <c r="DL17" s="116">
        <v>0</v>
      </c>
      <c r="DM17" s="116">
        <v>2</v>
      </c>
      <c r="DN17" s="116">
        <v>0</v>
      </c>
      <c r="DO17" s="116">
        <v>0</v>
      </c>
      <c r="DP17" s="116">
        <v>100</v>
      </c>
      <c r="DQ17" s="116">
        <v>1</v>
      </c>
      <c r="DR17" s="116" t="s">
        <v>1111</v>
      </c>
      <c r="DS17" s="116">
        <v>2</v>
      </c>
      <c r="DT17" s="116"/>
      <c r="DU17" s="116"/>
      <c r="DV17" s="116">
        <v>1</v>
      </c>
      <c r="DW17" s="116">
        <v>1</v>
      </c>
      <c r="DX17" s="116">
        <v>1</v>
      </c>
      <c r="DY17" s="116"/>
      <c r="DZ17" s="149" t="s">
        <v>1112</v>
      </c>
      <c r="EA17" s="118">
        <v>1170078</v>
      </c>
      <c r="EB17" s="118">
        <v>7194.89</v>
      </c>
      <c r="EC17" s="118">
        <v>673</v>
      </c>
    </row>
    <row r="18" spans="1:133" s="132" customFormat="1" ht="36">
      <c r="A18" s="116" t="s">
        <v>283</v>
      </c>
      <c r="B18" s="116" t="s">
        <v>283</v>
      </c>
      <c r="C18" s="147">
        <v>5</v>
      </c>
      <c r="D18" s="116" t="s">
        <v>641</v>
      </c>
      <c r="E18" s="116" t="s">
        <v>1113</v>
      </c>
      <c r="F18" s="116" t="s">
        <v>1114</v>
      </c>
      <c r="G18" s="116">
        <v>77911</v>
      </c>
      <c r="H18" s="116" t="s">
        <v>297</v>
      </c>
      <c r="I18" s="116" t="s">
        <v>1115</v>
      </c>
      <c r="J18" s="116" t="s">
        <v>1116</v>
      </c>
      <c r="K18" s="116" t="s">
        <v>1013</v>
      </c>
      <c r="L18" s="116" t="s">
        <v>961</v>
      </c>
      <c r="M18" s="116" t="s">
        <v>1117</v>
      </c>
      <c r="N18" s="116"/>
      <c r="O18" s="116"/>
      <c r="P18" s="116">
        <v>585508302</v>
      </c>
      <c r="Q18" s="116" t="s">
        <v>1118</v>
      </c>
      <c r="R18" s="116" t="s">
        <v>961</v>
      </c>
      <c r="S18" s="116" t="s">
        <v>1044</v>
      </c>
      <c r="T18" s="116" t="s">
        <v>1119</v>
      </c>
      <c r="U18" s="116"/>
      <c r="V18" s="116">
        <v>585508308</v>
      </c>
      <c r="W18" s="116" t="s">
        <v>1120</v>
      </c>
      <c r="X18" s="116">
        <v>3</v>
      </c>
      <c r="Y18" s="116">
        <v>0</v>
      </c>
      <c r="Z18" s="116">
        <v>3</v>
      </c>
      <c r="AA18" s="116">
        <v>2</v>
      </c>
      <c r="AB18" s="116">
        <v>0</v>
      </c>
      <c r="AC18" s="116">
        <v>2</v>
      </c>
      <c r="AD18" s="148" t="str">
        <f t="shared" si="0"/>
        <v>A</v>
      </c>
      <c r="AE18" s="116">
        <v>2</v>
      </c>
      <c r="AF18" s="148" t="str">
        <f t="shared" si="1"/>
        <v>A</v>
      </c>
      <c r="AG18" s="116">
        <v>0</v>
      </c>
      <c r="AH18" s="116">
        <v>0</v>
      </c>
      <c r="AI18" s="116">
        <v>0</v>
      </c>
      <c r="AJ18" s="116">
        <v>3</v>
      </c>
      <c r="AK18" s="116">
        <v>3</v>
      </c>
      <c r="AL18" s="148" t="str">
        <f t="shared" si="2"/>
        <v>A</v>
      </c>
      <c r="AM18" s="116">
        <v>0</v>
      </c>
      <c r="AN18" s="116">
        <v>0</v>
      </c>
      <c r="AO18" s="116">
        <v>3</v>
      </c>
      <c r="AP18" s="116">
        <v>3</v>
      </c>
      <c r="AQ18" s="148" t="str">
        <f t="shared" si="3"/>
        <v>A</v>
      </c>
      <c r="AR18" s="116">
        <v>0</v>
      </c>
      <c r="AS18" s="116">
        <v>0</v>
      </c>
      <c r="AT18" s="116">
        <v>0</v>
      </c>
      <c r="AU18" s="116">
        <v>0</v>
      </c>
      <c r="AV18" s="116">
        <v>2</v>
      </c>
      <c r="AW18" s="116">
        <v>1</v>
      </c>
      <c r="AX18" s="116">
        <v>3</v>
      </c>
      <c r="AY18" s="148" t="str">
        <f t="shared" si="4"/>
        <v>A</v>
      </c>
      <c r="AZ18" s="116">
        <v>0</v>
      </c>
      <c r="BA18" s="116">
        <v>1</v>
      </c>
      <c r="BB18" s="116">
        <v>0</v>
      </c>
      <c r="BC18" s="116">
        <v>1</v>
      </c>
      <c r="BD18" s="116">
        <v>1</v>
      </c>
      <c r="BE18" s="116">
        <v>5</v>
      </c>
      <c r="BF18" s="116">
        <v>0</v>
      </c>
      <c r="BG18" s="116">
        <v>0</v>
      </c>
      <c r="BH18" s="116">
        <v>2</v>
      </c>
      <c r="BI18" s="116">
        <v>0</v>
      </c>
      <c r="BJ18" s="116">
        <v>0</v>
      </c>
      <c r="BK18" s="116">
        <v>0</v>
      </c>
      <c r="BL18" s="116">
        <v>10</v>
      </c>
      <c r="BM18" s="116">
        <v>0</v>
      </c>
      <c r="BN18" s="116">
        <v>15</v>
      </c>
      <c r="BO18" s="116">
        <v>0</v>
      </c>
      <c r="BP18" s="116">
        <v>0</v>
      </c>
      <c r="BQ18" s="116">
        <v>0</v>
      </c>
      <c r="BR18" s="116">
        <v>0</v>
      </c>
      <c r="BS18" s="116">
        <v>0</v>
      </c>
      <c r="BT18" s="116">
        <v>0</v>
      </c>
      <c r="BU18" s="116">
        <v>0</v>
      </c>
      <c r="BV18" s="116">
        <v>0</v>
      </c>
      <c r="BW18" s="116">
        <v>0</v>
      </c>
      <c r="BX18" s="116">
        <v>1</v>
      </c>
      <c r="BY18" s="116">
        <v>0</v>
      </c>
      <c r="BZ18" s="116">
        <v>0</v>
      </c>
      <c r="CA18" s="116">
        <v>0</v>
      </c>
      <c r="CB18" s="116">
        <v>0</v>
      </c>
      <c r="CC18" s="116">
        <v>0</v>
      </c>
      <c r="CD18" s="116">
        <v>0</v>
      </c>
      <c r="CE18" s="116">
        <v>0</v>
      </c>
      <c r="CF18" s="116">
        <v>0</v>
      </c>
      <c r="CG18" s="116">
        <v>0</v>
      </c>
      <c r="CH18" s="116">
        <v>0</v>
      </c>
      <c r="CI18" s="116">
        <v>0</v>
      </c>
      <c r="CJ18" s="116">
        <v>0</v>
      </c>
      <c r="CK18" s="116">
        <v>0</v>
      </c>
      <c r="CL18" s="116">
        <v>0</v>
      </c>
      <c r="CM18" s="116">
        <v>1</v>
      </c>
      <c r="CN18" s="116">
        <v>0</v>
      </c>
      <c r="CO18" s="116">
        <v>0</v>
      </c>
      <c r="CP18" s="116">
        <v>0</v>
      </c>
      <c r="CQ18" s="116">
        <v>0</v>
      </c>
      <c r="CR18" s="116">
        <v>0</v>
      </c>
      <c r="CS18" s="116">
        <v>0</v>
      </c>
      <c r="CT18" s="116">
        <v>0</v>
      </c>
      <c r="CU18" s="116">
        <v>0</v>
      </c>
      <c r="CV18" s="116">
        <v>0</v>
      </c>
      <c r="CW18" s="116">
        <v>0</v>
      </c>
      <c r="CX18" s="116">
        <v>0</v>
      </c>
      <c r="CY18" s="116">
        <v>0</v>
      </c>
      <c r="CZ18" s="116">
        <v>0</v>
      </c>
      <c r="DA18" s="116">
        <v>0</v>
      </c>
      <c r="DB18" s="116">
        <v>0</v>
      </c>
      <c r="DC18" s="116">
        <v>0</v>
      </c>
      <c r="DD18" s="116">
        <v>0</v>
      </c>
      <c r="DE18" s="116">
        <v>0</v>
      </c>
      <c r="DF18" s="116">
        <v>0</v>
      </c>
      <c r="DG18" s="116">
        <v>0</v>
      </c>
      <c r="DH18" s="116">
        <v>1</v>
      </c>
      <c r="DI18" s="116">
        <v>0</v>
      </c>
      <c r="DJ18" s="116">
        <v>0</v>
      </c>
      <c r="DK18" s="116">
        <v>0</v>
      </c>
      <c r="DL18" s="116">
        <v>0</v>
      </c>
      <c r="DM18" s="116">
        <v>0</v>
      </c>
      <c r="DN18" s="116">
        <v>0</v>
      </c>
      <c r="DO18" s="116">
        <v>0</v>
      </c>
      <c r="DP18" s="116">
        <v>20</v>
      </c>
      <c r="DQ18" s="116">
        <v>1</v>
      </c>
      <c r="DR18" s="116" t="s">
        <v>1121</v>
      </c>
      <c r="DS18" s="116">
        <v>1</v>
      </c>
      <c r="DT18" s="116"/>
      <c r="DU18" s="116" t="s">
        <v>1122</v>
      </c>
      <c r="DV18" s="116">
        <v>1</v>
      </c>
      <c r="DW18" s="116">
        <v>0</v>
      </c>
      <c r="DX18" s="116">
        <v>1</v>
      </c>
      <c r="DY18" s="116"/>
      <c r="DZ18" s="149"/>
      <c r="EA18" s="118">
        <v>636356</v>
      </c>
      <c r="EB18" s="118">
        <v>5266.58</v>
      </c>
      <c r="EC18" s="118">
        <v>399</v>
      </c>
    </row>
    <row r="19" spans="1:133" s="132" customFormat="1" ht="60">
      <c r="A19" s="116" t="s">
        <v>536</v>
      </c>
      <c r="B19" s="116" t="s">
        <v>536</v>
      </c>
      <c r="C19" s="147">
        <v>5</v>
      </c>
      <c r="D19" s="116" t="s">
        <v>642</v>
      </c>
      <c r="E19" s="116" t="s">
        <v>1123</v>
      </c>
      <c r="F19" s="116">
        <v>21</v>
      </c>
      <c r="G19" s="116">
        <v>76190</v>
      </c>
      <c r="H19" s="116" t="s">
        <v>562</v>
      </c>
      <c r="I19" s="116" t="s">
        <v>1124</v>
      </c>
      <c r="J19" s="116" t="s">
        <v>1125</v>
      </c>
      <c r="K19" s="116" t="s">
        <v>1013</v>
      </c>
      <c r="L19" s="116" t="s">
        <v>961</v>
      </c>
      <c r="M19" s="116" t="s">
        <v>1126</v>
      </c>
      <c r="N19" s="116" t="s">
        <v>1127</v>
      </c>
      <c r="O19" s="116" t="s">
        <v>991</v>
      </c>
      <c r="P19" s="116">
        <v>577043500</v>
      </c>
      <c r="Q19" s="116" t="s">
        <v>1128</v>
      </c>
      <c r="R19" s="116" t="s">
        <v>961</v>
      </c>
      <c r="S19" s="116" t="s">
        <v>1129</v>
      </c>
      <c r="T19" s="116" t="s">
        <v>1130</v>
      </c>
      <c r="U19" s="116" t="s">
        <v>991</v>
      </c>
      <c r="V19" s="116">
        <v>577043507</v>
      </c>
      <c r="W19" s="116" t="s">
        <v>1131</v>
      </c>
      <c r="X19" s="116">
        <v>2</v>
      </c>
      <c r="Y19" s="116">
        <v>2</v>
      </c>
      <c r="Z19" s="116">
        <v>4</v>
      </c>
      <c r="AA19" s="116">
        <v>2</v>
      </c>
      <c r="AB19" s="116">
        <v>2</v>
      </c>
      <c r="AC19" s="116">
        <v>4</v>
      </c>
      <c r="AD19" s="148" t="str">
        <f t="shared" si="0"/>
        <v>A</v>
      </c>
      <c r="AE19" s="116">
        <v>2</v>
      </c>
      <c r="AF19" s="148" t="str">
        <f t="shared" si="1"/>
        <v>A</v>
      </c>
      <c r="AG19" s="116">
        <v>0</v>
      </c>
      <c r="AH19" s="116">
        <v>0</v>
      </c>
      <c r="AI19" s="116">
        <v>0</v>
      </c>
      <c r="AJ19" s="116">
        <v>2</v>
      </c>
      <c r="AK19" s="116">
        <v>2</v>
      </c>
      <c r="AL19" s="148" t="str">
        <f t="shared" si="2"/>
        <v>A</v>
      </c>
      <c r="AM19" s="116">
        <v>0</v>
      </c>
      <c r="AN19" s="116">
        <v>0</v>
      </c>
      <c r="AO19" s="116">
        <v>2</v>
      </c>
      <c r="AP19" s="116">
        <v>2</v>
      </c>
      <c r="AQ19" s="148" t="str">
        <f t="shared" si="3"/>
        <v>A</v>
      </c>
      <c r="AR19" s="116">
        <v>0</v>
      </c>
      <c r="AS19" s="116">
        <v>0</v>
      </c>
      <c r="AT19" s="116">
        <v>0</v>
      </c>
      <c r="AU19" s="116">
        <v>0</v>
      </c>
      <c r="AV19" s="116">
        <v>2</v>
      </c>
      <c r="AW19" s="116">
        <v>0</v>
      </c>
      <c r="AX19" s="116">
        <v>2</v>
      </c>
      <c r="AY19" s="148" t="str">
        <f t="shared" si="4"/>
        <v>A</v>
      </c>
      <c r="AZ19" s="116">
        <v>0</v>
      </c>
      <c r="BA19" s="116">
        <v>1</v>
      </c>
      <c r="BB19" s="116">
        <v>0</v>
      </c>
      <c r="BC19" s="116">
        <v>1</v>
      </c>
      <c r="BD19" s="116">
        <v>0</v>
      </c>
      <c r="BE19" s="116">
        <v>20</v>
      </c>
      <c r="BF19" s="116">
        <v>0</v>
      </c>
      <c r="BG19" s="116">
        <v>0</v>
      </c>
      <c r="BH19" s="116">
        <v>2</v>
      </c>
      <c r="BI19" s="116">
        <v>0</v>
      </c>
      <c r="BJ19" s="116">
        <v>0</v>
      </c>
      <c r="BK19" s="116">
        <v>0</v>
      </c>
      <c r="BL19" s="116">
        <v>23</v>
      </c>
      <c r="BM19" s="116">
        <v>0</v>
      </c>
      <c r="BN19" s="116">
        <v>2</v>
      </c>
      <c r="BO19" s="116">
        <v>0</v>
      </c>
      <c r="BP19" s="116">
        <v>4</v>
      </c>
      <c r="BQ19" s="116">
        <v>0</v>
      </c>
      <c r="BR19" s="116">
        <v>0</v>
      </c>
      <c r="BS19" s="116">
        <v>0</v>
      </c>
      <c r="BT19" s="116">
        <v>2</v>
      </c>
      <c r="BU19" s="116">
        <v>0</v>
      </c>
      <c r="BV19" s="116">
        <v>0</v>
      </c>
      <c r="BW19" s="116">
        <v>0</v>
      </c>
      <c r="BX19" s="116">
        <v>1</v>
      </c>
      <c r="BY19" s="116">
        <v>1</v>
      </c>
      <c r="BZ19" s="116">
        <v>0</v>
      </c>
      <c r="CA19" s="116">
        <v>0</v>
      </c>
      <c r="CB19" s="116">
        <v>0</v>
      </c>
      <c r="CC19" s="116">
        <v>0</v>
      </c>
      <c r="CD19" s="116">
        <v>0</v>
      </c>
      <c r="CE19" s="116">
        <v>0</v>
      </c>
      <c r="CF19" s="116">
        <v>0</v>
      </c>
      <c r="CG19" s="116">
        <v>0</v>
      </c>
      <c r="CH19" s="116">
        <v>1</v>
      </c>
      <c r="CI19" s="116">
        <v>0</v>
      </c>
      <c r="CJ19" s="116">
        <v>0</v>
      </c>
      <c r="CK19" s="116">
        <v>4</v>
      </c>
      <c r="CL19" s="116">
        <v>0</v>
      </c>
      <c r="CM19" s="116">
        <v>0</v>
      </c>
      <c r="CN19" s="116">
        <v>0</v>
      </c>
      <c r="CO19" s="116">
        <v>2</v>
      </c>
      <c r="CP19" s="116">
        <v>0</v>
      </c>
      <c r="CQ19" s="116">
        <v>0</v>
      </c>
      <c r="CR19" s="116">
        <v>0</v>
      </c>
      <c r="CS19" s="116">
        <v>0</v>
      </c>
      <c r="CT19" s="116">
        <v>0</v>
      </c>
      <c r="CU19" s="116">
        <v>0</v>
      </c>
      <c r="CV19" s="116">
        <v>0</v>
      </c>
      <c r="CW19" s="116">
        <v>0</v>
      </c>
      <c r="CX19" s="116">
        <v>0</v>
      </c>
      <c r="CY19" s="116">
        <v>0</v>
      </c>
      <c r="CZ19" s="116">
        <v>0</v>
      </c>
      <c r="DA19" s="116">
        <v>0</v>
      </c>
      <c r="DB19" s="116">
        <v>1</v>
      </c>
      <c r="DC19" s="116">
        <v>0</v>
      </c>
      <c r="DD19" s="116">
        <v>0</v>
      </c>
      <c r="DE19" s="116">
        <v>0</v>
      </c>
      <c r="DF19" s="116">
        <v>2</v>
      </c>
      <c r="DG19" s="116">
        <v>0</v>
      </c>
      <c r="DH19" s="116">
        <v>0</v>
      </c>
      <c r="DI19" s="116">
        <v>0</v>
      </c>
      <c r="DJ19" s="116">
        <v>0</v>
      </c>
      <c r="DK19" s="116">
        <v>0</v>
      </c>
      <c r="DL19" s="116">
        <v>0</v>
      </c>
      <c r="DM19" s="116">
        <v>0</v>
      </c>
      <c r="DN19" s="116">
        <v>0</v>
      </c>
      <c r="DO19" s="116">
        <v>0</v>
      </c>
      <c r="DP19" s="116">
        <v>70</v>
      </c>
      <c r="DQ19" s="116">
        <v>1</v>
      </c>
      <c r="DR19" s="116" t="s">
        <v>1132</v>
      </c>
      <c r="DS19" s="116">
        <v>2</v>
      </c>
      <c r="DT19" s="116" t="s">
        <v>1133</v>
      </c>
      <c r="DU19" s="116" t="s">
        <v>1134</v>
      </c>
      <c r="DV19" s="116">
        <v>0</v>
      </c>
      <c r="DW19" s="116">
        <v>0</v>
      </c>
      <c r="DX19" s="116">
        <v>1</v>
      </c>
      <c r="DY19" s="116"/>
      <c r="DZ19" s="149" t="s">
        <v>1135</v>
      </c>
      <c r="EA19" s="118">
        <v>586299</v>
      </c>
      <c r="EB19" s="118">
        <v>3963.12</v>
      </c>
      <c r="EC19" s="118">
        <v>307</v>
      </c>
    </row>
    <row r="20" spans="1:133" s="132" customFormat="1" ht="48">
      <c r="A20" s="116" t="s">
        <v>240</v>
      </c>
      <c r="B20" s="116" t="s">
        <v>240</v>
      </c>
      <c r="C20" s="147">
        <v>5</v>
      </c>
      <c r="D20" s="116" t="s">
        <v>643</v>
      </c>
      <c r="E20" s="116" t="s">
        <v>1136</v>
      </c>
      <c r="F20" s="116" t="s">
        <v>1137</v>
      </c>
      <c r="G20" s="116">
        <v>70218</v>
      </c>
      <c r="H20" s="116" t="s">
        <v>1138</v>
      </c>
      <c r="I20" s="116" t="s">
        <v>1139</v>
      </c>
      <c r="J20" s="116" t="s">
        <v>1140</v>
      </c>
      <c r="K20" s="116" t="s">
        <v>1013</v>
      </c>
      <c r="L20" s="116" t="s">
        <v>961</v>
      </c>
      <c r="M20" s="116" t="s">
        <v>1141</v>
      </c>
      <c r="N20" s="116" t="s">
        <v>1142</v>
      </c>
      <c r="O20" s="116" t="s">
        <v>991</v>
      </c>
      <c r="P20" s="116">
        <v>595622121</v>
      </c>
      <c r="Q20" s="116" t="s">
        <v>1143</v>
      </c>
      <c r="R20" s="116" t="s">
        <v>961</v>
      </c>
      <c r="S20" s="116" t="s">
        <v>1144</v>
      </c>
      <c r="T20" s="116" t="s">
        <v>962</v>
      </c>
      <c r="U20" s="116" t="s">
        <v>991</v>
      </c>
      <c r="V20" s="116">
        <v>595622117</v>
      </c>
      <c r="W20" s="116" t="s">
        <v>1145</v>
      </c>
      <c r="X20" s="116">
        <v>4</v>
      </c>
      <c r="Y20" s="116">
        <v>0</v>
      </c>
      <c r="Z20" s="116">
        <v>4</v>
      </c>
      <c r="AA20" s="116">
        <v>2</v>
      </c>
      <c r="AB20" s="116">
        <v>0</v>
      </c>
      <c r="AC20" s="116">
        <v>2</v>
      </c>
      <c r="AD20" s="148" t="str">
        <f t="shared" si="0"/>
        <v>A</v>
      </c>
      <c r="AE20" s="116">
        <v>4</v>
      </c>
      <c r="AF20" s="148" t="str">
        <f t="shared" si="1"/>
        <v>A</v>
      </c>
      <c r="AG20" s="116">
        <v>0</v>
      </c>
      <c r="AH20" s="116">
        <v>0</v>
      </c>
      <c r="AI20" s="116">
        <v>0</v>
      </c>
      <c r="AJ20" s="116">
        <v>4</v>
      </c>
      <c r="AK20" s="116">
        <v>4</v>
      </c>
      <c r="AL20" s="148" t="str">
        <f t="shared" si="2"/>
        <v>A</v>
      </c>
      <c r="AM20" s="116">
        <v>0</v>
      </c>
      <c r="AN20" s="116">
        <v>2</v>
      </c>
      <c r="AO20" s="116">
        <v>2</v>
      </c>
      <c r="AP20" s="116">
        <v>4</v>
      </c>
      <c r="AQ20" s="148" t="str">
        <f t="shared" si="3"/>
        <v>A</v>
      </c>
      <c r="AR20" s="116">
        <v>0</v>
      </c>
      <c r="AS20" s="116">
        <v>0</v>
      </c>
      <c r="AT20" s="116">
        <v>0</v>
      </c>
      <c r="AU20" s="116">
        <v>0</v>
      </c>
      <c r="AV20" s="116">
        <v>4</v>
      </c>
      <c r="AW20" s="116">
        <v>0</v>
      </c>
      <c r="AX20" s="116">
        <v>4</v>
      </c>
      <c r="AY20" s="148" t="str">
        <f t="shared" si="4"/>
        <v>A</v>
      </c>
      <c r="AZ20" s="116">
        <v>0</v>
      </c>
      <c r="BA20" s="116">
        <v>1</v>
      </c>
      <c r="BB20" s="116">
        <v>0</v>
      </c>
      <c r="BC20" s="116">
        <v>1</v>
      </c>
      <c r="BD20" s="116">
        <v>1</v>
      </c>
      <c r="BE20" s="116">
        <v>29</v>
      </c>
      <c r="BF20" s="116">
        <v>1</v>
      </c>
      <c r="BG20" s="116">
        <v>0</v>
      </c>
      <c r="BH20" s="116">
        <v>0</v>
      </c>
      <c r="BI20" s="116">
        <v>0</v>
      </c>
      <c r="BJ20" s="116">
        <v>0</v>
      </c>
      <c r="BK20" s="116">
        <v>0</v>
      </c>
      <c r="BL20" s="116">
        <v>9</v>
      </c>
      <c r="BM20" s="116">
        <v>0</v>
      </c>
      <c r="BN20" s="116">
        <v>0</v>
      </c>
      <c r="BO20" s="116">
        <v>0</v>
      </c>
      <c r="BP20" s="116">
        <v>0</v>
      </c>
      <c r="BQ20" s="116">
        <v>0</v>
      </c>
      <c r="BR20" s="116">
        <v>0</v>
      </c>
      <c r="BS20" s="116">
        <v>0</v>
      </c>
      <c r="BT20" s="116">
        <v>0</v>
      </c>
      <c r="BU20" s="116">
        <v>0</v>
      </c>
      <c r="BV20" s="116">
        <v>0</v>
      </c>
      <c r="BW20" s="116">
        <v>0</v>
      </c>
      <c r="BX20" s="116">
        <v>3</v>
      </c>
      <c r="BY20" s="116">
        <v>0</v>
      </c>
      <c r="BZ20" s="116">
        <v>0</v>
      </c>
      <c r="CA20" s="116">
        <v>0</v>
      </c>
      <c r="CB20" s="116">
        <v>0</v>
      </c>
      <c r="CC20" s="116">
        <v>0</v>
      </c>
      <c r="CD20" s="116">
        <v>0</v>
      </c>
      <c r="CE20" s="116">
        <v>0</v>
      </c>
      <c r="CF20" s="116">
        <v>0</v>
      </c>
      <c r="CG20" s="116">
        <v>0</v>
      </c>
      <c r="CH20" s="116">
        <v>2</v>
      </c>
      <c r="CI20" s="116">
        <v>0</v>
      </c>
      <c r="CJ20" s="116">
        <v>0</v>
      </c>
      <c r="CK20" s="116">
        <v>0</v>
      </c>
      <c r="CL20" s="116">
        <v>0</v>
      </c>
      <c r="CM20" s="116">
        <v>2</v>
      </c>
      <c r="CN20" s="116">
        <v>0</v>
      </c>
      <c r="CO20" s="116">
        <v>0</v>
      </c>
      <c r="CP20" s="116">
        <v>0</v>
      </c>
      <c r="CQ20" s="116">
        <v>0</v>
      </c>
      <c r="CR20" s="116">
        <v>0</v>
      </c>
      <c r="CS20" s="116">
        <v>0</v>
      </c>
      <c r="CT20" s="116">
        <v>0</v>
      </c>
      <c r="CU20" s="116">
        <v>0</v>
      </c>
      <c r="CV20" s="116">
        <v>0</v>
      </c>
      <c r="CW20" s="116">
        <v>0</v>
      </c>
      <c r="CX20" s="116">
        <v>0</v>
      </c>
      <c r="CY20" s="116">
        <v>0</v>
      </c>
      <c r="CZ20" s="116">
        <v>0</v>
      </c>
      <c r="DA20" s="116">
        <v>0</v>
      </c>
      <c r="DB20" s="116">
        <v>0</v>
      </c>
      <c r="DC20" s="116">
        <v>0</v>
      </c>
      <c r="DD20" s="116">
        <v>0</v>
      </c>
      <c r="DE20" s="116">
        <v>0</v>
      </c>
      <c r="DF20" s="116">
        <v>0</v>
      </c>
      <c r="DG20" s="116">
        <v>0</v>
      </c>
      <c r="DH20" s="116">
        <v>0</v>
      </c>
      <c r="DI20" s="116">
        <v>0</v>
      </c>
      <c r="DJ20" s="116">
        <v>0</v>
      </c>
      <c r="DK20" s="116">
        <v>0</v>
      </c>
      <c r="DL20" s="116">
        <v>0</v>
      </c>
      <c r="DM20" s="116">
        <v>0</v>
      </c>
      <c r="DN20" s="116">
        <v>0</v>
      </c>
      <c r="DO20" s="116">
        <v>0</v>
      </c>
      <c r="DP20" s="116">
        <v>60</v>
      </c>
      <c r="DQ20" s="116">
        <v>1</v>
      </c>
      <c r="DR20" s="116" t="s">
        <v>1146</v>
      </c>
      <c r="DS20" s="116">
        <v>1</v>
      </c>
      <c r="DT20" s="116" t="s">
        <v>1147</v>
      </c>
      <c r="DU20" s="116" t="s">
        <v>991</v>
      </c>
      <c r="DV20" s="116">
        <v>1</v>
      </c>
      <c r="DW20" s="116">
        <v>1</v>
      </c>
      <c r="DX20" s="116">
        <v>1</v>
      </c>
      <c r="DY20" s="116" t="s">
        <v>991</v>
      </c>
      <c r="DZ20" s="149" t="s">
        <v>991</v>
      </c>
      <c r="EA20" s="118">
        <v>1221832</v>
      </c>
      <c r="EB20" s="118">
        <v>5427.11</v>
      </c>
      <c r="EC20" s="118">
        <v>300</v>
      </c>
    </row>
    <row r="21" spans="1:133" ht="72">
      <c r="A21" s="116" t="s">
        <v>99</v>
      </c>
      <c r="B21" s="116" t="s">
        <v>101</v>
      </c>
      <c r="C21" s="147">
        <v>1</v>
      </c>
      <c r="D21" s="116" t="s">
        <v>100</v>
      </c>
      <c r="E21" s="116" t="s">
        <v>1148</v>
      </c>
      <c r="F21" s="116">
        <v>322</v>
      </c>
      <c r="G21" s="116">
        <v>38811</v>
      </c>
      <c r="H21" s="116" t="s">
        <v>101</v>
      </c>
      <c r="I21" s="116" t="s">
        <v>1149</v>
      </c>
      <c r="J21" s="116" t="s">
        <v>1150</v>
      </c>
      <c r="K21" s="116" t="s">
        <v>1151</v>
      </c>
      <c r="L21" s="116"/>
      <c r="M21" s="116" t="s">
        <v>1044</v>
      </c>
      <c r="N21" s="116" t="s">
        <v>1152</v>
      </c>
      <c r="O21" s="116"/>
      <c r="P21" s="116">
        <v>383416220</v>
      </c>
      <c r="Q21" s="116" t="s">
        <v>1153</v>
      </c>
      <c r="R21" s="116"/>
      <c r="S21" s="116" t="s">
        <v>1044</v>
      </c>
      <c r="T21" s="116" t="s">
        <v>1152</v>
      </c>
      <c r="U21" s="116"/>
      <c r="V21" s="116">
        <v>383416220</v>
      </c>
      <c r="W21" s="116" t="s">
        <v>1153</v>
      </c>
      <c r="X21" s="116">
        <v>1</v>
      </c>
      <c r="Y21" s="116">
        <v>5</v>
      </c>
      <c r="Z21" s="116">
        <v>6</v>
      </c>
      <c r="AA21" s="116">
        <v>1</v>
      </c>
      <c r="AB21" s="116">
        <v>4.5</v>
      </c>
      <c r="AC21" s="116">
        <v>5.5</v>
      </c>
      <c r="AD21" s="148" t="str">
        <f t="shared" si="0"/>
        <v>A</v>
      </c>
      <c r="AE21" s="116">
        <v>1</v>
      </c>
      <c r="AF21" s="148" t="str">
        <f t="shared" si="1"/>
        <v>A</v>
      </c>
      <c r="AG21" s="116">
        <v>0</v>
      </c>
      <c r="AH21" s="116">
        <v>0</v>
      </c>
      <c r="AI21" s="116">
        <v>0</v>
      </c>
      <c r="AJ21" s="116">
        <v>1</v>
      </c>
      <c r="AK21" s="116">
        <v>1</v>
      </c>
      <c r="AL21" s="148" t="str">
        <f t="shared" si="2"/>
        <v>A</v>
      </c>
      <c r="AM21" s="116">
        <v>0</v>
      </c>
      <c r="AN21" s="116">
        <v>0</v>
      </c>
      <c r="AO21" s="116">
        <v>1</v>
      </c>
      <c r="AP21" s="116">
        <v>1</v>
      </c>
      <c r="AQ21" s="148" t="str">
        <f t="shared" si="3"/>
        <v>A</v>
      </c>
      <c r="AR21" s="116">
        <v>0</v>
      </c>
      <c r="AS21" s="116">
        <v>0</v>
      </c>
      <c r="AT21" s="116">
        <v>0</v>
      </c>
      <c r="AU21" s="116">
        <v>0</v>
      </c>
      <c r="AV21" s="116">
        <v>1</v>
      </c>
      <c r="AW21" s="116">
        <v>0</v>
      </c>
      <c r="AX21" s="116">
        <v>1</v>
      </c>
      <c r="AY21" s="148" t="str">
        <f t="shared" si="4"/>
        <v>A</v>
      </c>
      <c r="AZ21" s="116">
        <v>0</v>
      </c>
      <c r="BA21" s="116">
        <v>1</v>
      </c>
      <c r="BB21" s="116">
        <v>1</v>
      </c>
      <c r="BC21" s="116">
        <v>1</v>
      </c>
      <c r="BD21" s="116">
        <v>15</v>
      </c>
      <c r="BE21" s="116">
        <v>13</v>
      </c>
      <c r="BF21" s="116">
        <v>0</v>
      </c>
      <c r="BG21" s="116">
        <v>0</v>
      </c>
      <c r="BH21" s="116">
        <v>1</v>
      </c>
      <c r="BI21" s="116">
        <v>1</v>
      </c>
      <c r="BJ21" s="116">
        <v>0</v>
      </c>
      <c r="BK21" s="116">
        <v>0</v>
      </c>
      <c r="BL21" s="116">
        <v>12</v>
      </c>
      <c r="BM21" s="116">
        <v>0</v>
      </c>
      <c r="BN21" s="116">
        <v>1</v>
      </c>
      <c r="BO21" s="116">
        <v>0</v>
      </c>
      <c r="BP21" s="116">
        <v>8</v>
      </c>
      <c r="BQ21" s="116">
        <v>0</v>
      </c>
      <c r="BR21" s="116">
        <v>0</v>
      </c>
      <c r="BS21" s="116">
        <v>0</v>
      </c>
      <c r="BT21" s="116">
        <v>0</v>
      </c>
      <c r="BU21" s="116">
        <v>0</v>
      </c>
      <c r="BV21" s="116">
        <v>0</v>
      </c>
      <c r="BW21" s="116">
        <v>0</v>
      </c>
      <c r="BX21" s="116">
        <v>0</v>
      </c>
      <c r="BY21" s="116">
        <v>0</v>
      </c>
      <c r="BZ21" s="116">
        <v>0</v>
      </c>
      <c r="CA21" s="116">
        <v>0</v>
      </c>
      <c r="CB21" s="116">
        <v>0</v>
      </c>
      <c r="CC21" s="116">
        <v>0</v>
      </c>
      <c r="CD21" s="116">
        <v>0</v>
      </c>
      <c r="CE21" s="116">
        <v>0</v>
      </c>
      <c r="CF21" s="116">
        <v>0</v>
      </c>
      <c r="CG21" s="116">
        <v>0</v>
      </c>
      <c r="CH21" s="116">
        <v>0</v>
      </c>
      <c r="CI21" s="116">
        <v>0</v>
      </c>
      <c r="CJ21" s="116">
        <v>0</v>
      </c>
      <c r="CK21" s="116">
        <v>0</v>
      </c>
      <c r="CL21" s="116">
        <v>0</v>
      </c>
      <c r="CM21" s="116">
        <v>0</v>
      </c>
      <c r="CN21" s="116">
        <v>0</v>
      </c>
      <c r="CO21" s="116">
        <v>0</v>
      </c>
      <c r="CP21" s="116">
        <v>0</v>
      </c>
      <c r="CQ21" s="116">
        <v>0</v>
      </c>
      <c r="CR21" s="116">
        <v>0</v>
      </c>
      <c r="CS21" s="116">
        <v>0</v>
      </c>
      <c r="CT21" s="116">
        <v>0</v>
      </c>
      <c r="CU21" s="116">
        <v>0</v>
      </c>
      <c r="CV21" s="116">
        <v>0</v>
      </c>
      <c r="CW21" s="116">
        <v>0</v>
      </c>
      <c r="CX21" s="116">
        <v>0</v>
      </c>
      <c r="CY21" s="116">
        <v>0</v>
      </c>
      <c r="CZ21" s="116">
        <v>0</v>
      </c>
      <c r="DA21" s="116">
        <v>0</v>
      </c>
      <c r="DB21" s="116">
        <v>0</v>
      </c>
      <c r="DC21" s="116">
        <v>0</v>
      </c>
      <c r="DD21" s="116">
        <v>0</v>
      </c>
      <c r="DE21" s="116">
        <v>0</v>
      </c>
      <c r="DF21" s="116">
        <v>0</v>
      </c>
      <c r="DG21" s="116">
        <v>0</v>
      </c>
      <c r="DH21" s="116">
        <v>0</v>
      </c>
      <c r="DI21" s="116">
        <v>0</v>
      </c>
      <c r="DJ21" s="116">
        <v>0</v>
      </c>
      <c r="DK21" s="116">
        <v>0</v>
      </c>
      <c r="DL21" s="116">
        <v>0</v>
      </c>
      <c r="DM21" s="116">
        <v>0</v>
      </c>
      <c r="DN21" s="116">
        <v>0</v>
      </c>
      <c r="DO21" s="116">
        <v>0</v>
      </c>
      <c r="DP21" s="116">
        <v>30</v>
      </c>
      <c r="DQ21" s="116">
        <v>1</v>
      </c>
      <c r="DR21" s="116" t="s">
        <v>1154</v>
      </c>
      <c r="DS21" s="116">
        <v>1</v>
      </c>
      <c r="DT21" s="116" t="s">
        <v>1155</v>
      </c>
      <c r="DU21" s="116" t="s">
        <v>1156</v>
      </c>
      <c r="DV21" s="116">
        <v>1</v>
      </c>
      <c r="DW21" s="116">
        <v>1</v>
      </c>
      <c r="DX21" s="116"/>
      <c r="DY21" s="116"/>
      <c r="DZ21" s="149"/>
      <c r="EA21" s="121">
        <v>13833</v>
      </c>
      <c r="EB21" s="121">
        <v>278.56</v>
      </c>
      <c r="EC21" s="122">
        <v>26</v>
      </c>
    </row>
    <row r="22" spans="1:133">
      <c r="A22" s="154" t="s">
        <v>99</v>
      </c>
      <c r="B22" s="154" t="s">
        <v>103</v>
      </c>
      <c r="C22" s="155">
        <v>1</v>
      </c>
      <c r="D22" s="154" t="s">
        <v>102</v>
      </c>
      <c r="E22" s="116"/>
      <c r="F22" s="116"/>
      <c r="G22" s="116"/>
      <c r="H22" s="116"/>
      <c r="I22" s="116"/>
      <c r="J22" s="116"/>
      <c r="K22" s="116"/>
      <c r="L22" s="116"/>
      <c r="M22" s="116"/>
      <c r="N22" s="116"/>
      <c r="O22" s="116"/>
      <c r="P22" s="116"/>
      <c r="Q22" s="116"/>
      <c r="R22" s="116"/>
      <c r="S22" s="116"/>
      <c r="T22" s="116"/>
      <c r="U22" s="116"/>
      <c r="V22" s="116"/>
      <c r="W22" s="116"/>
      <c r="X22" s="116">
        <v>0</v>
      </c>
      <c r="Y22" s="116">
        <v>0</v>
      </c>
      <c r="Z22" s="116">
        <v>0</v>
      </c>
      <c r="AA22" s="116">
        <v>0</v>
      </c>
      <c r="AB22" s="116">
        <v>0</v>
      </c>
      <c r="AC22" s="116">
        <v>0</v>
      </c>
      <c r="AD22" s="148" t="str">
        <f t="shared" si="0"/>
        <v>A</v>
      </c>
      <c r="AE22" s="116">
        <v>0</v>
      </c>
      <c r="AF22" s="148" t="str">
        <f t="shared" si="1"/>
        <v>A</v>
      </c>
      <c r="AG22" s="116">
        <v>0</v>
      </c>
      <c r="AH22" s="116">
        <v>0</v>
      </c>
      <c r="AI22" s="116">
        <v>0</v>
      </c>
      <c r="AJ22" s="116">
        <v>0</v>
      </c>
      <c r="AK22" s="116">
        <v>0</v>
      </c>
      <c r="AL22" s="148" t="str">
        <f t="shared" si="2"/>
        <v>A</v>
      </c>
      <c r="AM22" s="116">
        <v>0</v>
      </c>
      <c r="AN22" s="116">
        <v>0</v>
      </c>
      <c r="AO22" s="116">
        <v>0</v>
      </c>
      <c r="AP22" s="116">
        <v>0</v>
      </c>
      <c r="AQ22" s="148" t="str">
        <f t="shared" si="3"/>
        <v>A</v>
      </c>
      <c r="AR22" s="116">
        <v>0</v>
      </c>
      <c r="AS22" s="116">
        <v>0</v>
      </c>
      <c r="AT22" s="116">
        <v>0</v>
      </c>
      <c r="AU22" s="116">
        <v>0</v>
      </c>
      <c r="AV22" s="116">
        <v>0</v>
      </c>
      <c r="AW22" s="116">
        <v>0</v>
      </c>
      <c r="AX22" s="116">
        <v>0</v>
      </c>
      <c r="AY22" s="148" t="str">
        <f t="shared" si="4"/>
        <v>A</v>
      </c>
      <c r="AZ22" s="116">
        <v>0</v>
      </c>
      <c r="BA22" s="116">
        <v>0</v>
      </c>
      <c r="BB22" s="116">
        <v>0</v>
      </c>
      <c r="BC22" s="116">
        <v>0</v>
      </c>
      <c r="BD22" s="116">
        <v>0</v>
      </c>
      <c r="BE22" s="116">
        <v>0</v>
      </c>
      <c r="BF22" s="116">
        <v>0</v>
      </c>
      <c r="BG22" s="116">
        <v>0</v>
      </c>
      <c r="BH22" s="116">
        <v>0</v>
      </c>
      <c r="BI22" s="116">
        <v>0</v>
      </c>
      <c r="BJ22" s="116">
        <v>0</v>
      </c>
      <c r="BK22" s="116">
        <v>0</v>
      </c>
      <c r="BL22" s="116">
        <v>0</v>
      </c>
      <c r="BM22" s="116">
        <v>0</v>
      </c>
      <c r="BN22" s="116">
        <v>0</v>
      </c>
      <c r="BO22" s="116">
        <v>0</v>
      </c>
      <c r="BP22" s="116">
        <v>0</v>
      </c>
      <c r="BQ22" s="116">
        <v>0</v>
      </c>
      <c r="BR22" s="116">
        <v>0</v>
      </c>
      <c r="BS22" s="116">
        <v>0</v>
      </c>
      <c r="BT22" s="116">
        <v>0</v>
      </c>
      <c r="BU22" s="116">
        <v>0</v>
      </c>
      <c r="BV22" s="116">
        <v>0</v>
      </c>
      <c r="BW22" s="116">
        <v>0</v>
      </c>
      <c r="BX22" s="116">
        <v>0</v>
      </c>
      <c r="BY22" s="116">
        <v>0</v>
      </c>
      <c r="BZ22" s="116">
        <v>0</v>
      </c>
      <c r="CA22" s="116">
        <v>0</v>
      </c>
      <c r="CB22" s="116">
        <v>0</v>
      </c>
      <c r="CC22" s="116">
        <v>0</v>
      </c>
      <c r="CD22" s="116">
        <v>0</v>
      </c>
      <c r="CE22" s="116">
        <v>0</v>
      </c>
      <c r="CF22" s="116">
        <v>0</v>
      </c>
      <c r="CG22" s="116">
        <v>0</v>
      </c>
      <c r="CH22" s="116">
        <v>0</v>
      </c>
      <c r="CI22" s="116">
        <v>0</v>
      </c>
      <c r="CJ22" s="116">
        <v>0</v>
      </c>
      <c r="CK22" s="116">
        <v>0</v>
      </c>
      <c r="CL22" s="116">
        <v>0</v>
      </c>
      <c r="CM22" s="116">
        <v>0</v>
      </c>
      <c r="CN22" s="116">
        <v>0</v>
      </c>
      <c r="CO22" s="116">
        <v>0</v>
      </c>
      <c r="CP22" s="116">
        <v>0</v>
      </c>
      <c r="CQ22" s="116">
        <v>0</v>
      </c>
      <c r="CR22" s="116">
        <v>0</v>
      </c>
      <c r="CS22" s="116">
        <v>0</v>
      </c>
      <c r="CT22" s="116">
        <v>0</v>
      </c>
      <c r="CU22" s="116">
        <v>0</v>
      </c>
      <c r="CV22" s="116">
        <v>0</v>
      </c>
      <c r="CW22" s="116">
        <v>0</v>
      </c>
      <c r="CX22" s="116">
        <v>0</v>
      </c>
      <c r="CY22" s="116">
        <v>0</v>
      </c>
      <c r="CZ22" s="116">
        <v>0</v>
      </c>
      <c r="DA22" s="116">
        <v>0</v>
      </c>
      <c r="DB22" s="116">
        <v>0</v>
      </c>
      <c r="DC22" s="116">
        <v>0</v>
      </c>
      <c r="DD22" s="116">
        <v>0</v>
      </c>
      <c r="DE22" s="116">
        <v>0</v>
      </c>
      <c r="DF22" s="116">
        <v>0</v>
      </c>
      <c r="DG22" s="116">
        <v>0</v>
      </c>
      <c r="DH22" s="116">
        <v>0</v>
      </c>
      <c r="DI22" s="116">
        <v>0</v>
      </c>
      <c r="DJ22" s="116">
        <v>0</v>
      </c>
      <c r="DK22" s="116">
        <v>0</v>
      </c>
      <c r="DL22" s="116">
        <v>0</v>
      </c>
      <c r="DM22" s="116">
        <v>0</v>
      </c>
      <c r="DN22" s="116">
        <v>0</v>
      </c>
      <c r="DO22" s="116">
        <v>0</v>
      </c>
      <c r="DP22" s="116"/>
      <c r="DQ22" s="116"/>
      <c r="DR22" s="116"/>
      <c r="DS22" s="116"/>
      <c r="DT22" s="116"/>
      <c r="DU22" s="116"/>
      <c r="DV22" s="116"/>
      <c r="DW22" s="116"/>
      <c r="DX22" s="116"/>
      <c r="DY22" s="116"/>
      <c r="DZ22" s="149"/>
      <c r="EA22" s="121">
        <v>156207</v>
      </c>
      <c r="EB22" s="121">
        <v>923.77</v>
      </c>
      <c r="EC22" s="122">
        <v>79</v>
      </c>
    </row>
    <row r="23" spans="1:133" ht="48">
      <c r="A23" s="116" t="s">
        <v>99</v>
      </c>
      <c r="B23" s="116" t="s">
        <v>105</v>
      </c>
      <c r="C23" s="147">
        <v>1</v>
      </c>
      <c r="D23" s="116" t="s">
        <v>104</v>
      </c>
      <c r="E23" s="116" t="s">
        <v>1157</v>
      </c>
      <c r="F23" s="156">
        <v>439</v>
      </c>
      <c r="G23" s="116">
        <v>38101</v>
      </c>
      <c r="H23" s="116" t="s">
        <v>105</v>
      </c>
      <c r="I23" s="116" t="s">
        <v>1158</v>
      </c>
      <c r="J23" s="116" t="s">
        <v>1159</v>
      </c>
      <c r="K23" s="116" t="s">
        <v>1013</v>
      </c>
      <c r="L23" s="116" t="s">
        <v>1000</v>
      </c>
      <c r="M23" s="116" t="s">
        <v>1083</v>
      </c>
      <c r="N23" s="116" t="s">
        <v>1160</v>
      </c>
      <c r="O23" s="116"/>
      <c r="P23" s="116">
        <v>380766500</v>
      </c>
      <c r="Q23" s="116" t="s">
        <v>1161</v>
      </c>
      <c r="R23" s="116" t="s">
        <v>961</v>
      </c>
      <c r="S23" s="116" t="s">
        <v>1044</v>
      </c>
      <c r="T23" s="116" t="s">
        <v>1162</v>
      </c>
      <c r="U23" s="116"/>
      <c r="V23" s="116">
        <v>380766509</v>
      </c>
      <c r="W23" s="116" t="s">
        <v>1163</v>
      </c>
      <c r="X23" s="116">
        <v>1</v>
      </c>
      <c r="Y23" s="116">
        <v>0</v>
      </c>
      <c r="Z23" s="116">
        <v>1</v>
      </c>
      <c r="AA23" s="116">
        <v>1</v>
      </c>
      <c r="AB23" s="116">
        <v>0</v>
      </c>
      <c r="AC23" s="116">
        <v>1</v>
      </c>
      <c r="AD23" s="148" t="str">
        <f t="shared" si="0"/>
        <v>A</v>
      </c>
      <c r="AE23" s="116">
        <v>1</v>
      </c>
      <c r="AF23" s="148" t="str">
        <f t="shared" si="1"/>
        <v>A</v>
      </c>
      <c r="AG23" s="116">
        <v>0</v>
      </c>
      <c r="AH23" s="116">
        <v>0</v>
      </c>
      <c r="AI23" s="116">
        <v>0</v>
      </c>
      <c r="AJ23" s="116">
        <v>1</v>
      </c>
      <c r="AK23" s="116">
        <v>1</v>
      </c>
      <c r="AL23" s="148" t="str">
        <f t="shared" si="2"/>
        <v>A</v>
      </c>
      <c r="AM23" s="116">
        <v>1</v>
      </c>
      <c r="AN23" s="116">
        <v>0</v>
      </c>
      <c r="AO23" s="116">
        <v>0</v>
      </c>
      <c r="AP23" s="116">
        <v>1</v>
      </c>
      <c r="AQ23" s="148" t="str">
        <f t="shared" si="3"/>
        <v>A</v>
      </c>
      <c r="AR23" s="116">
        <v>0</v>
      </c>
      <c r="AS23" s="116">
        <v>0</v>
      </c>
      <c r="AT23" s="116">
        <v>0</v>
      </c>
      <c r="AU23" s="116">
        <v>1</v>
      </c>
      <c r="AV23" s="116">
        <v>0</v>
      </c>
      <c r="AW23" s="116">
        <v>0</v>
      </c>
      <c r="AX23" s="116">
        <v>1</v>
      </c>
      <c r="AY23" s="148" t="str">
        <f t="shared" si="4"/>
        <v>A</v>
      </c>
      <c r="AZ23" s="116">
        <v>1</v>
      </c>
      <c r="BA23" s="116">
        <v>1</v>
      </c>
      <c r="BB23" s="116">
        <v>1</v>
      </c>
      <c r="BC23" s="116">
        <v>1</v>
      </c>
      <c r="BD23" s="116">
        <v>22</v>
      </c>
      <c r="BE23" s="116">
        <v>20</v>
      </c>
      <c r="BF23" s="116">
        <v>0</v>
      </c>
      <c r="BG23" s="116">
        <v>0</v>
      </c>
      <c r="BH23" s="116">
        <v>6</v>
      </c>
      <c r="BI23" s="116">
        <v>0</v>
      </c>
      <c r="BJ23" s="116">
        <v>0</v>
      </c>
      <c r="BK23" s="116">
        <v>0</v>
      </c>
      <c r="BL23" s="116">
        <v>18</v>
      </c>
      <c r="BM23" s="116">
        <v>8</v>
      </c>
      <c r="BN23" s="116">
        <v>5</v>
      </c>
      <c r="BO23" s="116">
        <v>0</v>
      </c>
      <c r="BP23" s="116">
        <v>0</v>
      </c>
      <c r="BQ23" s="116">
        <v>0</v>
      </c>
      <c r="BR23" s="116">
        <v>0</v>
      </c>
      <c r="BS23" s="116">
        <v>0</v>
      </c>
      <c r="BT23" s="116">
        <v>0</v>
      </c>
      <c r="BU23" s="116">
        <v>1</v>
      </c>
      <c r="BV23" s="116">
        <v>1</v>
      </c>
      <c r="BW23" s="116">
        <v>0</v>
      </c>
      <c r="BX23" s="116">
        <v>0</v>
      </c>
      <c r="BY23" s="116">
        <v>0</v>
      </c>
      <c r="BZ23" s="116">
        <v>0</v>
      </c>
      <c r="CA23" s="116">
        <v>0</v>
      </c>
      <c r="CB23" s="116">
        <v>0</v>
      </c>
      <c r="CC23" s="116">
        <v>0</v>
      </c>
      <c r="CD23" s="116">
        <v>0</v>
      </c>
      <c r="CE23" s="116">
        <v>0</v>
      </c>
      <c r="CF23" s="116">
        <v>0</v>
      </c>
      <c r="CG23" s="116">
        <v>0</v>
      </c>
      <c r="CH23" s="116">
        <v>3</v>
      </c>
      <c r="CI23" s="116">
        <v>0</v>
      </c>
      <c r="CJ23" s="116">
        <v>0</v>
      </c>
      <c r="CK23" s="116">
        <v>0</v>
      </c>
      <c r="CL23" s="116">
        <v>2</v>
      </c>
      <c r="CM23" s="116">
        <v>2</v>
      </c>
      <c r="CN23" s="116">
        <v>0</v>
      </c>
      <c r="CO23" s="116">
        <v>0</v>
      </c>
      <c r="CP23" s="116">
        <v>0</v>
      </c>
      <c r="CQ23" s="116">
        <v>0</v>
      </c>
      <c r="CR23" s="116">
        <v>0</v>
      </c>
      <c r="CS23" s="116">
        <v>0</v>
      </c>
      <c r="CT23" s="116">
        <v>0</v>
      </c>
      <c r="CU23" s="116">
        <v>0</v>
      </c>
      <c r="CV23" s="116">
        <v>0</v>
      </c>
      <c r="CW23" s="116">
        <v>0</v>
      </c>
      <c r="CX23" s="116">
        <v>0</v>
      </c>
      <c r="CY23" s="116">
        <v>0</v>
      </c>
      <c r="CZ23" s="116">
        <v>0</v>
      </c>
      <c r="DA23" s="116">
        <v>0</v>
      </c>
      <c r="DB23" s="116">
        <v>0</v>
      </c>
      <c r="DC23" s="116">
        <v>0</v>
      </c>
      <c r="DD23" s="116">
        <v>0</v>
      </c>
      <c r="DE23" s="116">
        <v>0</v>
      </c>
      <c r="DF23" s="116">
        <v>0</v>
      </c>
      <c r="DG23" s="116">
        <v>0</v>
      </c>
      <c r="DH23" s="116">
        <v>1</v>
      </c>
      <c r="DI23" s="116">
        <v>0</v>
      </c>
      <c r="DJ23" s="116">
        <v>0</v>
      </c>
      <c r="DK23" s="116">
        <v>1</v>
      </c>
      <c r="DL23" s="116">
        <v>1</v>
      </c>
      <c r="DM23" s="116">
        <v>0</v>
      </c>
      <c r="DN23" s="116">
        <v>0</v>
      </c>
      <c r="DO23" s="116">
        <v>0</v>
      </c>
      <c r="DP23" s="116">
        <v>50</v>
      </c>
      <c r="DQ23" s="116">
        <v>1</v>
      </c>
      <c r="DR23" s="116" t="s">
        <v>1164</v>
      </c>
      <c r="DS23" s="116">
        <v>2</v>
      </c>
      <c r="DT23" s="116" t="s">
        <v>1165</v>
      </c>
      <c r="DU23" s="116" t="s">
        <v>1166</v>
      </c>
      <c r="DV23" s="116">
        <v>1</v>
      </c>
      <c r="DW23" s="116">
        <v>1</v>
      </c>
      <c r="DX23" s="116">
        <v>1</v>
      </c>
      <c r="DY23" s="116" t="s">
        <v>1166</v>
      </c>
      <c r="DZ23" s="149" t="s">
        <v>1167</v>
      </c>
      <c r="EA23" s="121">
        <v>41685</v>
      </c>
      <c r="EB23" s="121">
        <v>1130.08</v>
      </c>
      <c r="EC23" s="122">
        <v>31</v>
      </c>
    </row>
    <row r="24" spans="1:133">
      <c r="A24" s="154" t="s">
        <v>99</v>
      </c>
      <c r="B24" s="154" t="s">
        <v>107</v>
      </c>
      <c r="C24" s="155">
        <v>1</v>
      </c>
      <c r="D24" s="154" t="s">
        <v>106</v>
      </c>
      <c r="E24" s="116"/>
      <c r="F24" s="116"/>
      <c r="G24" s="116"/>
      <c r="H24" s="116"/>
      <c r="I24" s="116"/>
      <c r="J24" s="116"/>
      <c r="K24" s="116"/>
      <c r="L24" s="116"/>
      <c r="M24" s="116"/>
      <c r="N24" s="116"/>
      <c r="O24" s="116"/>
      <c r="P24" s="116"/>
      <c r="Q24" s="116"/>
      <c r="R24" s="116"/>
      <c r="S24" s="116"/>
      <c r="T24" s="116"/>
      <c r="U24" s="116"/>
      <c r="V24" s="116"/>
      <c r="W24" s="116"/>
      <c r="X24" s="116">
        <v>0</v>
      </c>
      <c r="Y24" s="116">
        <v>0</v>
      </c>
      <c r="Z24" s="116">
        <v>0</v>
      </c>
      <c r="AA24" s="116">
        <v>0</v>
      </c>
      <c r="AB24" s="116">
        <v>0</v>
      </c>
      <c r="AC24" s="116">
        <v>0</v>
      </c>
      <c r="AD24" s="148" t="str">
        <f t="shared" si="0"/>
        <v>A</v>
      </c>
      <c r="AE24" s="116">
        <v>0</v>
      </c>
      <c r="AF24" s="148" t="str">
        <f t="shared" si="1"/>
        <v>A</v>
      </c>
      <c r="AG24" s="116">
        <v>0</v>
      </c>
      <c r="AH24" s="116">
        <v>0</v>
      </c>
      <c r="AI24" s="116">
        <v>0</v>
      </c>
      <c r="AJ24" s="116">
        <v>0</v>
      </c>
      <c r="AK24" s="116">
        <v>0</v>
      </c>
      <c r="AL24" s="148" t="str">
        <f t="shared" si="2"/>
        <v>A</v>
      </c>
      <c r="AM24" s="116">
        <v>0</v>
      </c>
      <c r="AN24" s="116">
        <v>0</v>
      </c>
      <c r="AO24" s="116">
        <v>0</v>
      </c>
      <c r="AP24" s="116">
        <v>0</v>
      </c>
      <c r="AQ24" s="148" t="str">
        <f t="shared" si="3"/>
        <v>A</v>
      </c>
      <c r="AR24" s="116">
        <v>0</v>
      </c>
      <c r="AS24" s="116">
        <v>0</v>
      </c>
      <c r="AT24" s="116">
        <v>0</v>
      </c>
      <c r="AU24" s="116">
        <v>0</v>
      </c>
      <c r="AV24" s="116">
        <v>0</v>
      </c>
      <c r="AW24" s="116">
        <v>0</v>
      </c>
      <c r="AX24" s="116">
        <v>0</v>
      </c>
      <c r="AY24" s="148" t="str">
        <f t="shared" si="4"/>
        <v>A</v>
      </c>
      <c r="AZ24" s="116">
        <v>0</v>
      </c>
      <c r="BA24" s="116">
        <v>0</v>
      </c>
      <c r="BB24" s="116">
        <v>0</v>
      </c>
      <c r="BC24" s="116">
        <v>0</v>
      </c>
      <c r="BD24" s="116">
        <v>0</v>
      </c>
      <c r="BE24" s="116">
        <v>0</v>
      </c>
      <c r="BF24" s="116">
        <v>0</v>
      </c>
      <c r="BG24" s="116">
        <v>0</v>
      </c>
      <c r="BH24" s="116">
        <v>0</v>
      </c>
      <c r="BI24" s="116">
        <v>0</v>
      </c>
      <c r="BJ24" s="116">
        <v>0</v>
      </c>
      <c r="BK24" s="116">
        <v>0</v>
      </c>
      <c r="BL24" s="116">
        <v>0</v>
      </c>
      <c r="BM24" s="116">
        <v>0</v>
      </c>
      <c r="BN24" s="116">
        <v>0</v>
      </c>
      <c r="BO24" s="116">
        <v>0</v>
      </c>
      <c r="BP24" s="116">
        <v>0</v>
      </c>
      <c r="BQ24" s="116">
        <v>0</v>
      </c>
      <c r="BR24" s="116">
        <v>0</v>
      </c>
      <c r="BS24" s="116">
        <v>0</v>
      </c>
      <c r="BT24" s="116">
        <v>0</v>
      </c>
      <c r="BU24" s="116">
        <v>0</v>
      </c>
      <c r="BV24" s="116">
        <v>0</v>
      </c>
      <c r="BW24" s="116">
        <v>0</v>
      </c>
      <c r="BX24" s="116">
        <v>0</v>
      </c>
      <c r="BY24" s="116">
        <v>0</v>
      </c>
      <c r="BZ24" s="116">
        <v>0</v>
      </c>
      <c r="CA24" s="116">
        <v>0</v>
      </c>
      <c r="CB24" s="116">
        <v>0</v>
      </c>
      <c r="CC24" s="116">
        <v>0</v>
      </c>
      <c r="CD24" s="116">
        <v>0</v>
      </c>
      <c r="CE24" s="116">
        <v>0</v>
      </c>
      <c r="CF24" s="116">
        <v>0</v>
      </c>
      <c r="CG24" s="116">
        <v>0</v>
      </c>
      <c r="CH24" s="116">
        <v>0</v>
      </c>
      <c r="CI24" s="116">
        <v>0</v>
      </c>
      <c r="CJ24" s="116">
        <v>0</v>
      </c>
      <c r="CK24" s="116">
        <v>0</v>
      </c>
      <c r="CL24" s="116">
        <v>0</v>
      </c>
      <c r="CM24" s="116">
        <v>0</v>
      </c>
      <c r="CN24" s="116">
        <v>0</v>
      </c>
      <c r="CO24" s="116">
        <v>0</v>
      </c>
      <c r="CP24" s="116">
        <v>0</v>
      </c>
      <c r="CQ24" s="116">
        <v>0</v>
      </c>
      <c r="CR24" s="116">
        <v>0</v>
      </c>
      <c r="CS24" s="116">
        <v>0</v>
      </c>
      <c r="CT24" s="116">
        <v>0</v>
      </c>
      <c r="CU24" s="116">
        <v>0</v>
      </c>
      <c r="CV24" s="116">
        <v>0</v>
      </c>
      <c r="CW24" s="116">
        <v>0</v>
      </c>
      <c r="CX24" s="116">
        <v>0</v>
      </c>
      <c r="CY24" s="116">
        <v>0</v>
      </c>
      <c r="CZ24" s="116">
        <v>0</v>
      </c>
      <c r="DA24" s="116">
        <v>0</v>
      </c>
      <c r="DB24" s="116">
        <v>0</v>
      </c>
      <c r="DC24" s="116">
        <v>0</v>
      </c>
      <c r="DD24" s="116">
        <v>0</v>
      </c>
      <c r="DE24" s="116">
        <v>0</v>
      </c>
      <c r="DF24" s="116">
        <v>0</v>
      </c>
      <c r="DG24" s="116">
        <v>0</v>
      </c>
      <c r="DH24" s="116">
        <v>0</v>
      </c>
      <c r="DI24" s="116">
        <v>0</v>
      </c>
      <c r="DJ24" s="116">
        <v>0</v>
      </c>
      <c r="DK24" s="116">
        <v>0</v>
      </c>
      <c r="DL24" s="116">
        <v>0</v>
      </c>
      <c r="DM24" s="116">
        <v>0</v>
      </c>
      <c r="DN24" s="116">
        <v>0</v>
      </c>
      <c r="DO24" s="116">
        <v>0</v>
      </c>
      <c r="DP24" s="116"/>
      <c r="DQ24" s="116"/>
      <c r="DR24" s="116"/>
      <c r="DS24" s="116"/>
      <c r="DT24" s="116"/>
      <c r="DU24" s="116"/>
      <c r="DV24" s="116"/>
      <c r="DW24" s="116"/>
      <c r="DX24" s="116"/>
      <c r="DY24" s="116"/>
      <c r="DZ24" s="149"/>
      <c r="EA24" s="121">
        <v>19518</v>
      </c>
      <c r="EB24" s="121">
        <v>471.89</v>
      </c>
      <c r="EC24" s="122">
        <v>23</v>
      </c>
    </row>
    <row r="25" spans="1:133" ht="60">
      <c r="A25" s="116" t="s">
        <v>99</v>
      </c>
      <c r="B25" s="116" t="s">
        <v>109</v>
      </c>
      <c r="C25" s="147">
        <v>1</v>
      </c>
      <c r="D25" s="116" t="s">
        <v>108</v>
      </c>
      <c r="E25" s="116" t="s">
        <v>1168</v>
      </c>
      <c r="F25" s="116" t="s">
        <v>1169</v>
      </c>
      <c r="G25" s="116">
        <v>37722</v>
      </c>
      <c r="H25" s="116" t="s">
        <v>109</v>
      </c>
      <c r="I25" s="116" t="s">
        <v>1170</v>
      </c>
      <c r="J25" s="116" t="s">
        <v>1171</v>
      </c>
      <c r="K25" s="116" t="s">
        <v>1172</v>
      </c>
      <c r="L25" s="116" t="s">
        <v>961</v>
      </c>
      <c r="M25" s="116" t="s">
        <v>1173</v>
      </c>
      <c r="N25" s="116" t="s">
        <v>1174</v>
      </c>
      <c r="O25" s="116"/>
      <c r="P25" s="116">
        <v>384351260</v>
      </c>
      <c r="Q25" s="116" t="s">
        <v>1175</v>
      </c>
      <c r="R25" s="116"/>
      <c r="S25" s="116" t="s">
        <v>1176</v>
      </c>
      <c r="T25" s="116" t="s">
        <v>1177</v>
      </c>
      <c r="U25" s="116"/>
      <c r="V25" s="116">
        <v>384351273</v>
      </c>
      <c r="W25" s="116" t="s">
        <v>1178</v>
      </c>
      <c r="X25" s="116">
        <v>2</v>
      </c>
      <c r="Y25" s="116">
        <v>0</v>
      </c>
      <c r="Z25" s="116">
        <v>2</v>
      </c>
      <c r="AA25" s="116">
        <v>2</v>
      </c>
      <c r="AB25" s="116">
        <v>0</v>
      </c>
      <c r="AC25" s="116">
        <v>2</v>
      </c>
      <c r="AD25" s="148" t="str">
        <f t="shared" si="0"/>
        <v>A</v>
      </c>
      <c r="AE25" s="116">
        <v>2</v>
      </c>
      <c r="AF25" s="148" t="str">
        <f t="shared" si="1"/>
        <v>A</v>
      </c>
      <c r="AG25" s="116">
        <v>0</v>
      </c>
      <c r="AH25" s="116">
        <v>1</v>
      </c>
      <c r="AI25" s="116">
        <v>0</v>
      </c>
      <c r="AJ25" s="116">
        <v>1</v>
      </c>
      <c r="AK25" s="116">
        <v>2</v>
      </c>
      <c r="AL25" s="148" t="str">
        <f t="shared" si="2"/>
        <v>A</v>
      </c>
      <c r="AM25" s="116">
        <v>0</v>
      </c>
      <c r="AN25" s="116">
        <v>0</v>
      </c>
      <c r="AO25" s="116">
        <v>2</v>
      </c>
      <c r="AP25" s="116">
        <v>2</v>
      </c>
      <c r="AQ25" s="148" t="str">
        <f t="shared" si="3"/>
        <v>A</v>
      </c>
      <c r="AR25" s="116">
        <v>0</v>
      </c>
      <c r="AS25" s="116">
        <v>0</v>
      </c>
      <c r="AT25" s="116">
        <v>0</v>
      </c>
      <c r="AU25" s="116">
        <v>1</v>
      </c>
      <c r="AV25" s="116">
        <v>1</v>
      </c>
      <c r="AW25" s="116">
        <v>0</v>
      </c>
      <c r="AX25" s="116">
        <v>2</v>
      </c>
      <c r="AY25" s="148" t="str">
        <f t="shared" si="4"/>
        <v>A</v>
      </c>
      <c r="AZ25" s="116">
        <v>0</v>
      </c>
      <c r="BA25" s="116">
        <v>1</v>
      </c>
      <c r="BB25" s="116">
        <v>0</v>
      </c>
      <c r="BC25" s="116">
        <v>1</v>
      </c>
      <c r="BD25" s="116">
        <v>35</v>
      </c>
      <c r="BE25" s="116">
        <v>32</v>
      </c>
      <c r="BF25" s="116">
        <v>0</v>
      </c>
      <c r="BG25" s="116">
        <v>0</v>
      </c>
      <c r="BH25" s="116">
        <v>1</v>
      </c>
      <c r="BI25" s="116">
        <v>0</v>
      </c>
      <c r="BJ25" s="116">
        <v>1</v>
      </c>
      <c r="BK25" s="116">
        <v>0</v>
      </c>
      <c r="BL25" s="116">
        <v>39</v>
      </c>
      <c r="BM25" s="116">
        <v>0</v>
      </c>
      <c r="BN25" s="116">
        <v>13</v>
      </c>
      <c r="BO25" s="116">
        <v>0</v>
      </c>
      <c r="BP25" s="116">
        <v>0</v>
      </c>
      <c r="BQ25" s="116">
        <v>0</v>
      </c>
      <c r="BR25" s="116">
        <v>0</v>
      </c>
      <c r="BS25" s="116">
        <v>0</v>
      </c>
      <c r="BT25" s="116">
        <v>0</v>
      </c>
      <c r="BU25" s="116">
        <v>0</v>
      </c>
      <c r="BV25" s="116">
        <v>0</v>
      </c>
      <c r="BW25" s="116">
        <v>0</v>
      </c>
      <c r="BX25" s="116">
        <v>0</v>
      </c>
      <c r="BY25" s="116">
        <v>0</v>
      </c>
      <c r="BZ25" s="116">
        <v>0</v>
      </c>
      <c r="CA25" s="116">
        <v>0</v>
      </c>
      <c r="CB25" s="116">
        <v>0</v>
      </c>
      <c r="CC25" s="116">
        <v>0</v>
      </c>
      <c r="CD25" s="116">
        <v>0</v>
      </c>
      <c r="CE25" s="116">
        <v>0</v>
      </c>
      <c r="CF25" s="116">
        <v>0</v>
      </c>
      <c r="CG25" s="116">
        <v>0</v>
      </c>
      <c r="CH25" s="116">
        <v>0</v>
      </c>
      <c r="CI25" s="116">
        <v>0</v>
      </c>
      <c r="CJ25" s="116">
        <v>0</v>
      </c>
      <c r="CK25" s="116">
        <v>0</v>
      </c>
      <c r="CL25" s="116">
        <v>4</v>
      </c>
      <c r="CM25" s="116">
        <v>0</v>
      </c>
      <c r="CN25" s="116">
        <v>0</v>
      </c>
      <c r="CO25" s="116">
        <v>0</v>
      </c>
      <c r="CP25" s="116">
        <v>0</v>
      </c>
      <c r="CQ25" s="116">
        <v>0</v>
      </c>
      <c r="CR25" s="116">
        <v>0</v>
      </c>
      <c r="CS25" s="116">
        <v>0</v>
      </c>
      <c r="CT25" s="116">
        <v>0</v>
      </c>
      <c r="CU25" s="116">
        <v>0</v>
      </c>
      <c r="CV25" s="116">
        <v>0</v>
      </c>
      <c r="CW25" s="116">
        <v>0</v>
      </c>
      <c r="CX25" s="116">
        <v>0</v>
      </c>
      <c r="CY25" s="116">
        <v>0</v>
      </c>
      <c r="CZ25" s="116">
        <v>0</v>
      </c>
      <c r="DA25" s="116">
        <v>0</v>
      </c>
      <c r="DB25" s="116">
        <v>0</v>
      </c>
      <c r="DC25" s="116">
        <v>0</v>
      </c>
      <c r="DD25" s="116">
        <v>0</v>
      </c>
      <c r="DE25" s="116">
        <v>0</v>
      </c>
      <c r="DF25" s="116">
        <v>0</v>
      </c>
      <c r="DG25" s="116">
        <v>0</v>
      </c>
      <c r="DH25" s="116">
        <v>0</v>
      </c>
      <c r="DI25" s="116">
        <v>0</v>
      </c>
      <c r="DJ25" s="116">
        <v>0</v>
      </c>
      <c r="DK25" s="116">
        <v>0</v>
      </c>
      <c r="DL25" s="116">
        <v>0</v>
      </c>
      <c r="DM25" s="116">
        <v>0</v>
      </c>
      <c r="DN25" s="116">
        <v>0</v>
      </c>
      <c r="DO25" s="116">
        <v>0</v>
      </c>
      <c r="DP25" s="116"/>
      <c r="DQ25" s="116">
        <v>1</v>
      </c>
      <c r="DR25" s="116" t="s">
        <v>1179</v>
      </c>
      <c r="DS25" s="116"/>
      <c r="DT25" s="116" t="s">
        <v>1180</v>
      </c>
      <c r="DU25" s="116"/>
      <c r="DV25" s="116">
        <v>1</v>
      </c>
      <c r="DW25" s="116">
        <v>1</v>
      </c>
      <c r="DX25" s="116">
        <v>1</v>
      </c>
      <c r="DY25" s="116"/>
      <c r="DZ25" s="149" t="s">
        <v>1181</v>
      </c>
      <c r="EA25" s="121">
        <v>47552</v>
      </c>
      <c r="EB25" s="121">
        <v>933.5</v>
      </c>
      <c r="EC25" s="122">
        <v>58</v>
      </c>
    </row>
    <row r="26" spans="1:133" ht="36">
      <c r="A26" s="116" t="s">
        <v>99</v>
      </c>
      <c r="B26" s="116" t="s">
        <v>111</v>
      </c>
      <c r="C26" s="147">
        <v>1</v>
      </c>
      <c r="D26" s="116" t="s">
        <v>110</v>
      </c>
      <c r="E26" s="116" t="s">
        <v>1182</v>
      </c>
      <c r="F26" s="116">
        <v>70</v>
      </c>
      <c r="G26" s="116">
        <v>38241</v>
      </c>
      <c r="H26" s="116" t="s">
        <v>111</v>
      </c>
      <c r="I26" s="116" t="s">
        <v>1183</v>
      </c>
      <c r="J26" s="116" t="s">
        <v>1184</v>
      </c>
      <c r="K26" s="116" t="s">
        <v>1185</v>
      </c>
      <c r="L26" s="116" t="s">
        <v>961</v>
      </c>
      <c r="M26" s="116" t="s">
        <v>1044</v>
      </c>
      <c r="N26" s="116" t="s">
        <v>1186</v>
      </c>
      <c r="O26" s="116"/>
      <c r="P26" s="116">
        <v>380303137</v>
      </c>
      <c r="Q26" s="116" t="s">
        <v>1187</v>
      </c>
      <c r="R26" s="116" t="s">
        <v>961</v>
      </c>
      <c r="S26" s="116" t="s">
        <v>1188</v>
      </c>
      <c r="T26" s="116" t="s">
        <v>1189</v>
      </c>
      <c r="U26" s="116"/>
      <c r="V26" s="116">
        <v>380303132</v>
      </c>
      <c r="W26" s="116" t="s">
        <v>1190</v>
      </c>
      <c r="X26" s="116">
        <v>1</v>
      </c>
      <c r="Y26" s="116">
        <v>0</v>
      </c>
      <c r="Z26" s="116">
        <v>1</v>
      </c>
      <c r="AA26" s="116">
        <v>1</v>
      </c>
      <c r="AB26" s="116">
        <v>0</v>
      </c>
      <c r="AC26" s="116">
        <v>1</v>
      </c>
      <c r="AD26" s="148" t="str">
        <f t="shared" si="0"/>
        <v>A</v>
      </c>
      <c r="AE26" s="116">
        <v>0</v>
      </c>
      <c r="AF26" s="148" t="str">
        <f t="shared" si="1"/>
        <v>A</v>
      </c>
      <c r="AG26" s="116">
        <v>0</v>
      </c>
      <c r="AH26" s="116">
        <v>0</v>
      </c>
      <c r="AI26" s="116">
        <v>0</v>
      </c>
      <c r="AJ26" s="116">
        <v>1</v>
      </c>
      <c r="AK26" s="116">
        <v>1</v>
      </c>
      <c r="AL26" s="148" t="str">
        <f t="shared" si="2"/>
        <v>A</v>
      </c>
      <c r="AM26" s="116">
        <v>1</v>
      </c>
      <c r="AN26" s="116">
        <v>0</v>
      </c>
      <c r="AO26" s="116">
        <v>0</v>
      </c>
      <c r="AP26" s="116">
        <v>1</v>
      </c>
      <c r="AQ26" s="148" t="str">
        <f t="shared" si="3"/>
        <v>A</v>
      </c>
      <c r="AR26" s="116">
        <v>0</v>
      </c>
      <c r="AS26" s="116">
        <v>0</v>
      </c>
      <c r="AT26" s="116">
        <v>0</v>
      </c>
      <c r="AU26" s="116">
        <v>1</v>
      </c>
      <c r="AV26" s="116">
        <v>0</v>
      </c>
      <c r="AW26" s="116">
        <v>0</v>
      </c>
      <c r="AX26" s="116">
        <v>1</v>
      </c>
      <c r="AY26" s="148" t="str">
        <f t="shared" si="4"/>
        <v>A</v>
      </c>
      <c r="AZ26" s="116">
        <v>1</v>
      </c>
      <c r="BA26" s="116">
        <v>1</v>
      </c>
      <c r="BB26" s="116">
        <v>0</v>
      </c>
      <c r="BC26" s="116">
        <v>1</v>
      </c>
      <c r="BD26" s="116">
        <v>13</v>
      </c>
      <c r="BE26" s="116">
        <v>6</v>
      </c>
      <c r="BF26" s="116">
        <v>0</v>
      </c>
      <c r="BG26" s="116">
        <v>0</v>
      </c>
      <c r="BH26" s="116">
        <v>0</v>
      </c>
      <c r="BI26" s="116">
        <v>0</v>
      </c>
      <c r="BJ26" s="116">
        <v>0</v>
      </c>
      <c r="BK26" s="116">
        <v>0</v>
      </c>
      <c r="BL26" s="116">
        <v>9</v>
      </c>
      <c r="BM26" s="116">
        <v>0</v>
      </c>
      <c r="BN26" s="116">
        <v>1</v>
      </c>
      <c r="BO26" s="116">
        <v>0</v>
      </c>
      <c r="BP26" s="116">
        <v>0</v>
      </c>
      <c r="BQ26" s="116">
        <v>0</v>
      </c>
      <c r="BR26" s="116">
        <v>0</v>
      </c>
      <c r="BS26" s="116">
        <v>0</v>
      </c>
      <c r="BT26" s="116">
        <v>0</v>
      </c>
      <c r="BU26" s="116">
        <v>0</v>
      </c>
      <c r="BV26" s="116">
        <v>0</v>
      </c>
      <c r="BW26" s="116">
        <v>0</v>
      </c>
      <c r="BX26" s="116">
        <v>0</v>
      </c>
      <c r="BY26" s="116">
        <v>0</v>
      </c>
      <c r="BZ26" s="116">
        <v>0</v>
      </c>
      <c r="CA26" s="116">
        <v>0</v>
      </c>
      <c r="CB26" s="116">
        <v>0</v>
      </c>
      <c r="CC26" s="116">
        <v>0</v>
      </c>
      <c r="CD26" s="116">
        <v>0</v>
      </c>
      <c r="CE26" s="116">
        <v>0</v>
      </c>
      <c r="CF26" s="116">
        <v>0</v>
      </c>
      <c r="CG26" s="116">
        <v>0</v>
      </c>
      <c r="CH26" s="116">
        <v>0</v>
      </c>
      <c r="CI26" s="116">
        <v>0</v>
      </c>
      <c r="CJ26" s="116">
        <v>0</v>
      </c>
      <c r="CK26" s="116">
        <v>1</v>
      </c>
      <c r="CL26" s="116">
        <v>0</v>
      </c>
      <c r="CM26" s="116">
        <v>0</v>
      </c>
      <c r="CN26" s="116">
        <v>0</v>
      </c>
      <c r="CO26" s="116">
        <v>0</v>
      </c>
      <c r="CP26" s="116">
        <v>0</v>
      </c>
      <c r="CQ26" s="116">
        <v>0</v>
      </c>
      <c r="CR26" s="116">
        <v>0</v>
      </c>
      <c r="CS26" s="116">
        <v>0</v>
      </c>
      <c r="CT26" s="116">
        <v>0</v>
      </c>
      <c r="CU26" s="116">
        <v>0</v>
      </c>
      <c r="CV26" s="116">
        <v>0</v>
      </c>
      <c r="CW26" s="116">
        <v>0</v>
      </c>
      <c r="CX26" s="116">
        <v>0</v>
      </c>
      <c r="CY26" s="116">
        <v>0</v>
      </c>
      <c r="CZ26" s="116">
        <v>0</v>
      </c>
      <c r="DA26" s="116">
        <v>0</v>
      </c>
      <c r="DB26" s="116">
        <v>0</v>
      </c>
      <c r="DC26" s="116">
        <v>0</v>
      </c>
      <c r="DD26" s="116">
        <v>0</v>
      </c>
      <c r="DE26" s="116">
        <v>0</v>
      </c>
      <c r="DF26" s="116">
        <v>0</v>
      </c>
      <c r="DG26" s="116">
        <v>0</v>
      </c>
      <c r="DH26" s="116">
        <v>0</v>
      </c>
      <c r="DI26" s="116">
        <v>0</v>
      </c>
      <c r="DJ26" s="116">
        <v>0</v>
      </c>
      <c r="DK26" s="116">
        <v>0</v>
      </c>
      <c r="DL26" s="116">
        <v>0</v>
      </c>
      <c r="DM26" s="116">
        <v>0</v>
      </c>
      <c r="DN26" s="116">
        <v>0</v>
      </c>
      <c r="DO26" s="116">
        <v>0</v>
      </c>
      <c r="DP26" s="116">
        <v>100</v>
      </c>
      <c r="DQ26" s="116">
        <v>1</v>
      </c>
      <c r="DR26" s="116" t="s">
        <v>1191</v>
      </c>
      <c r="DS26" s="116">
        <v>4</v>
      </c>
      <c r="DT26" s="116"/>
      <c r="DU26" s="116"/>
      <c r="DV26" s="116">
        <v>1</v>
      </c>
      <c r="DW26" s="116">
        <v>1</v>
      </c>
      <c r="DX26" s="116">
        <v>1</v>
      </c>
      <c r="DY26" s="116"/>
      <c r="DZ26" s="149"/>
      <c r="EA26" s="121">
        <v>19488</v>
      </c>
      <c r="EB26" s="121">
        <v>484.71</v>
      </c>
      <c r="EC26" s="122">
        <v>15</v>
      </c>
    </row>
    <row r="27" spans="1:133" ht="36">
      <c r="A27" s="116" t="s">
        <v>99</v>
      </c>
      <c r="B27" s="116" t="s">
        <v>113</v>
      </c>
      <c r="C27" s="147">
        <v>1</v>
      </c>
      <c r="D27" s="116" t="s">
        <v>112</v>
      </c>
      <c r="E27" s="116" t="s">
        <v>1192</v>
      </c>
      <c r="F27" s="156">
        <v>420</v>
      </c>
      <c r="G27" s="116">
        <v>39901</v>
      </c>
      <c r="H27" s="116" t="s">
        <v>113</v>
      </c>
      <c r="I27" s="116" t="s">
        <v>1193</v>
      </c>
      <c r="J27" s="116" t="s">
        <v>1194</v>
      </c>
      <c r="K27" s="116" t="s">
        <v>1195</v>
      </c>
      <c r="L27" s="116" t="s">
        <v>961</v>
      </c>
      <c r="M27" s="116" t="s">
        <v>1083</v>
      </c>
      <c r="N27" s="116" t="s">
        <v>1196</v>
      </c>
      <c r="O27" s="116"/>
      <c r="P27" s="116">
        <v>382504210</v>
      </c>
      <c r="Q27" s="116" t="s">
        <v>1197</v>
      </c>
      <c r="R27" s="116" t="s">
        <v>1198</v>
      </c>
      <c r="S27" s="116" t="s">
        <v>1199</v>
      </c>
      <c r="T27" s="116" t="s">
        <v>1200</v>
      </c>
      <c r="U27" s="116"/>
      <c r="V27" s="116">
        <v>382504240</v>
      </c>
      <c r="W27" s="116" t="s">
        <v>1201</v>
      </c>
      <c r="X27" s="116">
        <v>2</v>
      </c>
      <c r="Y27" s="116">
        <v>0</v>
      </c>
      <c r="Z27" s="116">
        <v>2</v>
      </c>
      <c r="AA27" s="116">
        <v>0.4</v>
      </c>
      <c r="AB27" s="116">
        <v>0.4</v>
      </c>
      <c r="AC27" s="116">
        <v>0.8</v>
      </c>
      <c r="AD27" s="148" t="str">
        <f t="shared" si="0"/>
        <v>A</v>
      </c>
      <c r="AE27" s="116">
        <v>2</v>
      </c>
      <c r="AF27" s="148" t="str">
        <f t="shared" si="1"/>
        <v>A</v>
      </c>
      <c r="AG27" s="116">
        <v>0</v>
      </c>
      <c r="AH27" s="116">
        <v>0</v>
      </c>
      <c r="AI27" s="116">
        <v>1</v>
      </c>
      <c r="AJ27" s="116">
        <v>1</v>
      </c>
      <c r="AK27" s="116">
        <v>2</v>
      </c>
      <c r="AL27" s="148" t="str">
        <f t="shared" si="2"/>
        <v>A</v>
      </c>
      <c r="AM27" s="116">
        <v>0</v>
      </c>
      <c r="AN27" s="116">
        <v>1</v>
      </c>
      <c r="AO27" s="116">
        <v>1</v>
      </c>
      <c r="AP27" s="116">
        <v>2</v>
      </c>
      <c r="AQ27" s="148" t="str">
        <f t="shared" si="3"/>
        <v>A</v>
      </c>
      <c r="AR27" s="116">
        <v>0</v>
      </c>
      <c r="AS27" s="116">
        <v>0</v>
      </c>
      <c r="AT27" s="116">
        <v>0</v>
      </c>
      <c r="AU27" s="116">
        <v>1</v>
      </c>
      <c r="AV27" s="116">
        <v>1</v>
      </c>
      <c r="AW27" s="116">
        <v>0</v>
      </c>
      <c r="AX27" s="116">
        <v>2</v>
      </c>
      <c r="AY27" s="148" t="str">
        <f t="shared" si="4"/>
        <v>A</v>
      </c>
      <c r="AZ27" s="116">
        <v>1</v>
      </c>
      <c r="BA27" s="116">
        <v>1</v>
      </c>
      <c r="BB27" s="116">
        <v>0</v>
      </c>
      <c r="BC27" s="116">
        <v>1</v>
      </c>
      <c r="BD27" s="116">
        <v>5</v>
      </c>
      <c r="BE27" s="116">
        <v>3</v>
      </c>
      <c r="BF27" s="116">
        <v>0</v>
      </c>
      <c r="BG27" s="116">
        <v>0</v>
      </c>
      <c r="BH27" s="116">
        <v>1</v>
      </c>
      <c r="BI27" s="116">
        <v>0</v>
      </c>
      <c r="BJ27" s="116">
        <v>1</v>
      </c>
      <c r="BK27" s="116">
        <v>0</v>
      </c>
      <c r="BL27" s="116">
        <v>1</v>
      </c>
      <c r="BM27" s="116">
        <v>1</v>
      </c>
      <c r="BN27" s="116">
        <v>2</v>
      </c>
      <c r="BO27" s="116">
        <v>0</v>
      </c>
      <c r="BP27" s="116">
        <v>3</v>
      </c>
      <c r="BQ27" s="116">
        <v>0</v>
      </c>
      <c r="BR27" s="116">
        <v>2</v>
      </c>
      <c r="BS27" s="116">
        <v>0</v>
      </c>
      <c r="BT27" s="116">
        <v>0</v>
      </c>
      <c r="BU27" s="116">
        <v>0</v>
      </c>
      <c r="BV27" s="116">
        <v>1</v>
      </c>
      <c r="BW27" s="116">
        <v>0</v>
      </c>
      <c r="BX27" s="116">
        <v>0</v>
      </c>
      <c r="BY27" s="116">
        <v>0</v>
      </c>
      <c r="BZ27" s="116">
        <v>0</v>
      </c>
      <c r="CA27" s="116">
        <v>0</v>
      </c>
      <c r="CB27" s="116">
        <v>0</v>
      </c>
      <c r="CC27" s="116">
        <v>0</v>
      </c>
      <c r="CD27" s="116">
        <v>0</v>
      </c>
      <c r="CE27" s="116">
        <v>0</v>
      </c>
      <c r="CF27" s="116">
        <v>1</v>
      </c>
      <c r="CG27" s="116">
        <v>0</v>
      </c>
      <c r="CH27" s="116">
        <v>0</v>
      </c>
      <c r="CI27" s="116">
        <v>0</v>
      </c>
      <c r="CJ27" s="116">
        <v>0</v>
      </c>
      <c r="CK27" s="116">
        <v>0</v>
      </c>
      <c r="CL27" s="116">
        <v>0</v>
      </c>
      <c r="CM27" s="116">
        <v>0</v>
      </c>
      <c r="CN27" s="116">
        <v>0</v>
      </c>
      <c r="CO27" s="116">
        <v>0</v>
      </c>
      <c r="CP27" s="116">
        <v>0</v>
      </c>
      <c r="CQ27" s="116">
        <v>0</v>
      </c>
      <c r="CR27" s="116">
        <v>0</v>
      </c>
      <c r="CS27" s="116">
        <v>0</v>
      </c>
      <c r="CT27" s="116">
        <v>0</v>
      </c>
      <c r="CU27" s="116">
        <v>0</v>
      </c>
      <c r="CV27" s="116">
        <v>0</v>
      </c>
      <c r="CW27" s="116">
        <v>0</v>
      </c>
      <c r="CX27" s="116">
        <v>0</v>
      </c>
      <c r="CY27" s="116">
        <v>0</v>
      </c>
      <c r="CZ27" s="116">
        <v>0</v>
      </c>
      <c r="DA27" s="116">
        <v>0</v>
      </c>
      <c r="DB27" s="116">
        <v>0</v>
      </c>
      <c r="DC27" s="116">
        <v>0</v>
      </c>
      <c r="DD27" s="116">
        <v>0</v>
      </c>
      <c r="DE27" s="116">
        <v>0</v>
      </c>
      <c r="DF27" s="116">
        <v>0</v>
      </c>
      <c r="DG27" s="116">
        <v>0</v>
      </c>
      <c r="DH27" s="116">
        <v>0</v>
      </c>
      <c r="DI27" s="116">
        <v>0</v>
      </c>
      <c r="DJ27" s="116">
        <v>0</v>
      </c>
      <c r="DK27" s="116">
        <v>0</v>
      </c>
      <c r="DL27" s="116">
        <v>0</v>
      </c>
      <c r="DM27" s="116">
        <v>0</v>
      </c>
      <c r="DN27" s="116">
        <v>0</v>
      </c>
      <c r="DO27" s="116">
        <v>0</v>
      </c>
      <c r="DP27" s="116">
        <v>100</v>
      </c>
      <c r="DQ27" s="116">
        <v>1</v>
      </c>
      <c r="DR27" s="116" t="s">
        <v>1202</v>
      </c>
      <c r="DS27" s="116">
        <v>3</v>
      </c>
      <c r="DT27" s="116" t="s">
        <v>1203</v>
      </c>
      <c r="DU27" s="116" t="s">
        <v>1204</v>
      </c>
      <c r="DV27" s="116">
        <v>1</v>
      </c>
      <c r="DW27" s="116">
        <v>1</v>
      </c>
      <c r="DX27" s="116">
        <v>1</v>
      </c>
      <c r="DY27" s="116" t="s">
        <v>1205</v>
      </c>
      <c r="DZ27" s="149" t="s">
        <v>1206</v>
      </c>
      <c r="EA27" s="121">
        <v>18486</v>
      </c>
      <c r="EB27" s="121">
        <v>385.25</v>
      </c>
      <c r="EC27" s="122">
        <v>26</v>
      </c>
    </row>
    <row r="28" spans="1:133" ht="72">
      <c r="A28" s="116" t="s">
        <v>99</v>
      </c>
      <c r="B28" s="116" t="s">
        <v>115</v>
      </c>
      <c r="C28" s="147">
        <v>1</v>
      </c>
      <c r="D28" s="116" t="s">
        <v>114</v>
      </c>
      <c r="E28" s="116" t="s">
        <v>1207</v>
      </c>
      <c r="F28" s="116" t="s">
        <v>1208</v>
      </c>
      <c r="G28" s="116">
        <v>39719</v>
      </c>
      <c r="H28" s="116" t="s">
        <v>115</v>
      </c>
      <c r="I28" s="116" t="s">
        <v>1209</v>
      </c>
      <c r="J28" s="116" t="s">
        <v>1210</v>
      </c>
      <c r="K28" s="116" t="s">
        <v>1151</v>
      </c>
      <c r="L28" s="116" t="s">
        <v>961</v>
      </c>
      <c r="M28" s="116" t="s">
        <v>1211</v>
      </c>
      <c r="N28" s="116" t="s">
        <v>1212</v>
      </c>
      <c r="O28" s="116"/>
      <c r="P28" s="116">
        <v>382330600</v>
      </c>
      <c r="Q28" s="116" t="s">
        <v>1213</v>
      </c>
      <c r="R28" s="116" t="s">
        <v>961</v>
      </c>
      <c r="S28" s="116" t="s">
        <v>1214</v>
      </c>
      <c r="T28" s="116" t="s">
        <v>1215</v>
      </c>
      <c r="U28" s="116"/>
      <c r="V28" s="116">
        <v>382330601</v>
      </c>
      <c r="W28" s="116" t="s">
        <v>1216</v>
      </c>
      <c r="X28" s="116">
        <v>3</v>
      </c>
      <c r="Y28" s="116">
        <v>3</v>
      </c>
      <c r="Z28" s="116">
        <v>6</v>
      </c>
      <c r="AA28" s="116">
        <v>3</v>
      </c>
      <c r="AB28" s="116">
        <v>3</v>
      </c>
      <c r="AC28" s="116">
        <v>6</v>
      </c>
      <c r="AD28" s="148" t="str">
        <f t="shared" si="0"/>
        <v>A</v>
      </c>
      <c r="AE28" s="116">
        <v>3</v>
      </c>
      <c r="AF28" s="148" t="str">
        <f t="shared" si="1"/>
        <v>A</v>
      </c>
      <c r="AG28" s="116">
        <v>0</v>
      </c>
      <c r="AH28" s="116">
        <v>0</v>
      </c>
      <c r="AI28" s="116">
        <v>0</v>
      </c>
      <c r="AJ28" s="116">
        <v>3</v>
      </c>
      <c r="AK28" s="116">
        <v>3</v>
      </c>
      <c r="AL28" s="148" t="str">
        <f t="shared" si="2"/>
        <v>A</v>
      </c>
      <c r="AM28" s="116">
        <v>0</v>
      </c>
      <c r="AN28" s="116">
        <v>1</v>
      </c>
      <c r="AO28" s="116">
        <v>2</v>
      </c>
      <c r="AP28" s="116">
        <v>3</v>
      </c>
      <c r="AQ28" s="148" t="str">
        <f t="shared" si="3"/>
        <v>A</v>
      </c>
      <c r="AR28" s="116">
        <v>0</v>
      </c>
      <c r="AS28" s="116">
        <v>0</v>
      </c>
      <c r="AT28" s="116">
        <v>1</v>
      </c>
      <c r="AU28" s="116">
        <v>1</v>
      </c>
      <c r="AV28" s="116">
        <v>1</v>
      </c>
      <c r="AW28" s="116">
        <v>0</v>
      </c>
      <c r="AX28" s="116">
        <v>3</v>
      </c>
      <c r="AY28" s="148" t="str">
        <f t="shared" si="4"/>
        <v>A</v>
      </c>
      <c r="AZ28" s="116">
        <v>0</v>
      </c>
      <c r="BA28" s="116">
        <v>1</v>
      </c>
      <c r="BB28" s="116">
        <v>1</v>
      </c>
      <c r="BC28" s="116">
        <v>1</v>
      </c>
      <c r="BD28" s="116">
        <v>26</v>
      </c>
      <c r="BE28" s="116">
        <v>26</v>
      </c>
      <c r="BF28" s="116">
        <v>1</v>
      </c>
      <c r="BG28" s="116">
        <v>0</v>
      </c>
      <c r="BH28" s="116">
        <v>5</v>
      </c>
      <c r="BI28" s="116">
        <v>0</v>
      </c>
      <c r="BJ28" s="116">
        <v>0</v>
      </c>
      <c r="BK28" s="116">
        <v>0</v>
      </c>
      <c r="BL28" s="116">
        <v>11</v>
      </c>
      <c r="BM28" s="116">
        <v>0</v>
      </c>
      <c r="BN28" s="116">
        <v>3</v>
      </c>
      <c r="BO28" s="116">
        <v>1</v>
      </c>
      <c r="BP28" s="116">
        <v>59</v>
      </c>
      <c r="BQ28" s="116">
        <v>0</v>
      </c>
      <c r="BR28" s="116">
        <v>0</v>
      </c>
      <c r="BS28" s="116">
        <v>0</v>
      </c>
      <c r="BT28" s="116">
        <v>0</v>
      </c>
      <c r="BU28" s="116">
        <v>0</v>
      </c>
      <c r="BV28" s="116">
        <v>1</v>
      </c>
      <c r="BW28" s="116">
        <v>0</v>
      </c>
      <c r="BX28" s="116">
        <v>0</v>
      </c>
      <c r="BY28" s="116">
        <v>0</v>
      </c>
      <c r="BZ28" s="116">
        <v>0</v>
      </c>
      <c r="CA28" s="116">
        <v>0</v>
      </c>
      <c r="CB28" s="116">
        <v>0</v>
      </c>
      <c r="CC28" s="116">
        <v>0</v>
      </c>
      <c r="CD28" s="116">
        <v>0</v>
      </c>
      <c r="CE28" s="116">
        <v>0</v>
      </c>
      <c r="CF28" s="116">
        <v>0</v>
      </c>
      <c r="CG28" s="116">
        <v>0</v>
      </c>
      <c r="CH28" s="116">
        <v>0</v>
      </c>
      <c r="CI28" s="116">
        <v>0</v>
      </c>
      <c r="CJ28" s="116">
        <v>0</v>
      </c>
      <c r="CK28" s="116">
        <v>5</v>
      </c>
      <c r="CL28" s="116">
        <v>0</v>
      </c>
      <c r="CM28" s="116">
        <v>0</v>
      </c>
      <c r="CN28" s="116">
        <v>0</v>
      </c>
      <c r="CO28" s="116">
        <v>0</v>
      </c>
      <c r="CP28" s="116">
        <v>0</v>
      </c>
      <c r="CQ28" s="116">
        <v>0</v>
      </c>
      <c r="CR28" s="116">
        <v>0</v>
      </c>
      <c r="CS28" s="116">
        <v>0</v>
      </c>
      <c r="CT28" s="116">
        <v>0</v>
      </c>
      <c r="CU28" s="116">
        <v>0</v>
      </c>
      <c r="CV28" s="116">
        <v>0</v>
      </c>
      <c r="CW28" s="116">
        <v>0</v>
      </c>
      <c r="CX28" s="116">
        <v>0</v>
      </c>
      <c r="CY28" s="116">
        <v>0</v>
      </c>
      <c r="CZ28" s="116">
        <v>1</v>
      </c>
      <c r="DA28" s="116">
        <v>5</v>
      </c>
      <c r="DB28" s="116">
        <v>0</v>
      </c>
      <c r="DC28" s="116">
        <v>0</v>
      </c>
      <c r="DD28" s="116">
        <v>0</v>
      </c>
      <c r="DE28" s="116">
        <v>0</v>
      </c>
      <c r="DF28" s="116">
        <v>0</v>
      </c>
      <c r="DG28" s="116">
        <v>0</v>
      </c>
      <c r="DH28" s="116">
        <v>0</v>
      </c>
      <c r="DI28" s="116">
        <v>0</v>
      </c>
      <c r="DJ28" s="116">
        <v>0</v>
      </c>
      <c r="DK28" s="116">
        <v>0</v>
      </c>
      <c r="DL28" s="116">
        <v>0</v>
      </c>
      <c r="DM28" s="116">
        <v>0</v>
      </c>
      <c r="DN28" s="116">
        <v>0</v>
      </c>
      <c r="DO28" s="116">
        <v>0</v>
      </c>
      <c r="DP28" s="116">
        <v>90</v>
      </c>
      <c r="DQ28" s="116">
        <v>1</v>
      </c>
      <c r="DR28" s="116" t="s">
        <v>1217</v>
      </c>
      <c r="DS28" s="116">
        <v>3</v>
      </c>
      <c r="DT28" s="116" t="s">
        <v>1218</v>
      </c>
      <c r="DU28" s="116" t="s">
        <v>1219</v>
      </c>
      <c r="DV28" s="116">
        <v>1</v>
      </c>
      <c r="DW28" s="116">
        <v>1</v>
      </c>
      <c r="DX28" s="116">
        <v>1</v>
      </c>
      <c r="DY28" s="116" t="s">
        <v>1220</v>
      </c>
      <c r="DZ28" s="149" t="s">
        <v>1221</v>
      </c>
      <c r="EA28" s="121">
        <v>52018</v>
      </c>
      <c r="EB28" s="121">
        <v>741.69</v>
      </c>
      <c r="EC28" s="122">
        <v>49</v>
      </c>
    </row>
    <row r="29" spans="1:133" ht="24">
      <c r="A29" s="116" t="s">
        <v>99</v>
      </c>
      <c r="B29" s="116" t="s">
        <v>117</v>
      </c>
      <c r="C29" s="147">
        <v>1</v>
      </c>
      <c r="D29" s="116" t="s">
        <v>116</v>
      </c>
      <c r="E29" s="116" t="s">
        <v>1207</v>
      </c>
      <c r="F29" s="116">
        <v>3</v>
      </c>
      <c r="G29" s="116">
        <v>38301</v>
      </c>
      <c r="H29" s="116" t="s">
        <v>117</v>
      </c>
      <c r="I29" s="116" t="s">
        <v>1222</v>
      </c>
      <c r="J29" s="116" t="s">
        <v>1223</v>
      </c>
      <c r="K29" s="116" t="s">
        <v>1224</v>
      </c>
      <c r="L29" s="116" t="s">
        <v>1198</v>
      </c>
      <c r="M29" s="116" t="s">
        <v>1225</v>
      </c>
      <c r="N29" s="116" t="s">
        <v>1226</v>
      </c>
      <c r="O29" s="116"/>
      <c r="P29" s="116">
        <v>388607506</v>
      </c>
      <c r="Q29" s="116" t="s">
        <v>1227</v>
      </c>
      <c r="R29" s="116"/>
      <c r="S29" s="116" t="s">
        <v>1228</v>
      </c>
      <c r="T29" s="116" t="s">
        <v>1229</v>
      </c>
      <c r="U29" s="116"/>
      <c r="V29" s="116">
        <v>388607505</v>
      </c>
      <c r="W29" s="116" t="s">
        <v>1230</v>
      </c>
      <c r="X29" s="116">
        <v>2</v>
      </c>
      <c r="Y29" s="116">
        <v>0</v>
      </c>
      <c r="Z29" s="116">
        <v>2</v>
      </c>
      <c r="AA29" s="116">
        <v>0.5</v>
      </c>
      <c r="AB29" s="116">
        <v>0</v>
      </c>
      <c r="AC29" s="116">
        <v>0.5</v>
      </c>
      <c r="AD29" s="148" t="str">
        <f t="shared" si="0"/>
        <v>A</v>
      </c>
      <c r="AE29" s="116">
        <v>2</v>
      </c>
      <c r="AF29" s="148" t="str">
        <f t="shared" si="1"/>
        <v>A</v>
      </c>
      <c r="AG29" s="116">
        <v>0</v>
      </c>
      <c r="AH29" s="116">
        <v>2</v>
      </c>
      <c r="AI29" s="116">
        <v>0</v>
      </c>
      <c r="AJ29" s="116">
        <v>0</v>
      </c>
      <c r="AK29" s="116">
        <v>2</v>
      </c>
      <c r="AL29" s="148" t="str">
        <f t="shared" si="2"/>
        <v>A</v>
      </c>
      <c r="AM29" s="116">
        <v>0</v>
      </c>
      <c r="AN29" s="116">
        <v>0</v>
      </c>
      <c r="AO29" s="116">
        <v>2</v>
      </c>
      <c r="AP29" s="116">
        <v>2</v>
      </c>
      <c r="AQ29" s="148" t="str">
        <f t="shared" si="3"/>
        <v>A</v>
      </c>
      <c r="AR29" s="116">
        <v>0</v>
      </c>
      <c r="AS29" s="116">
        <v>0</v>
      </c>
      <c r="AT29" s="116">
        <v>0</v>
      </c>
      <c r="AU29" s="116">
        <v>2</v>
      </c>
      <c r="AV29" s="116">
        <v>0</v>
      </c>
      <c r="AW29" s="116">
        <v>0</v>
      </c>
      <c r="AX29" s="116">
        <v>2</v>
      </c>
      <c r="AY29" s="148" t="str">
        <f t="shared" si="4"/>
        <v>A</v>
      </c>
      <c r="AZ29" s="116">
        <v>0</v>
      </c>
      <c r="BA29" s="116">
        <v>1</v>
      </c>
      <c r="BB29" s="116">
        <v>1</v>
      </c>
      <c r="BC29" s="116">
        <v>1</v>
      </c>
      <c r="BD29" s="116">
        <v>25</v>
      </c>
      <c r="BE29" s="116">
        <v>16</v>
      </c>
      <c r="BF29" s="116">
        <v>0</v>
      </c>
      <c r="BG29" s="116">
        <v>0</v>
      </c>
      <c r="BH29" s="116">
        <v>3</v>
      </c>
      <c r="BI29" s="116">
        <v>0</v>
      </c>
      <c r="BJ29" s="116">
        <v>0</v>
      </c>
      <c r="BK29" s="116">
        <v>0</v>
      </c>
      <c r="BL29" s="116">
        <v>19</v>
      </c>
      <c r="BM29" s="116">
        <v>0</v>
      </c>
      <c r="BN29" s="116">
        <v>0</v>
      </c>
      <c r="BO29" s="116">
        <v>0</v>
      </c>
      <c r="BP29" s="116">
        <v>0</v>
      </c>
      <c r="BQ29" s="116">
        <v>0</v>
      </c>
      <c r="BR29" s="116">
        <v>0</v>
      </c>
      <c r="BS29" s="116">
        <v>0</v>
      </c>
      <c r="BT29" s="116">
        <v>0</v>
      </c>
      <c r="BU29" s="116">
        <v>0</v>
      </c>
      <c r="BV29" s="116">
        <v>1</v>
      </c>
      <c r="BW29" s="116">
        <v>0</v>
      </c>
      <c r="BX29" s="116">
        <v>0</v>
      </c>
      <c r="BY29" s="116">
        <v>0</v>
      </c>
      <c r="BZ29" s="116">
        <v>0</v>
      </c>
      <c r="CA29" s="116">
        <v>0</v>
      </c>
      <c r="CB29" s="116">
        <v>0</v>
      </c>
      <c r="CC29" s="116">
        <v>0</v>
      </c>
      <c r="CD29" s="116">
        <v>0</v>
      </c>
      <c r="CE29" s="116">
        <v>0</v>
      </c>
      <c r="CF29" s="116">
        <v>0</v>
      </c>
      <c r="CG29" s="116">
        <v>0</v>
      </c>
      <c r="CH29" s="116">
        <v>0</v>
      </c>
      <c r="CI29" s="116">
        <v>0</v>
      </c>
      <c r="CJ29" s="116">
        <v>0</v>
      </c>
      <c r="CK29" s="116">
        <v>0</v>
      </c>
      <c r="CL29" s="116">
        <v>0</v>
      </c>
      <c r="CM29" s="116">
        <v>0</v>
      </c>
      <c r="CN29" s="116">
        <v>0</v>
      </c>
      <c r="CO29" s="116">
        <v>0</v>
      </c>
      <c r="CP29" s="116">
        <v>0</v>
      </c>
      <c r="CQ29" s="116">
        <v>0</v>
      </c>
      <c r="CR29" s="116">
        <v>0</v>
      </c>
      <c r="CS29" s="116">
        <v>0</v>
      </c>
      <c r="CT29" s="116">
        <v>0</v>
      </c>
      <c r="CU29" s="116">
        <v>0</v>
      </c>
      <c r="CV29" s="116">
        <v>0</v>
      </c>
      <c r="CW29" s="116">
        <v>0</v>
      </c>
      <c r="CX29" s="116">
        <v>0</v>
      </c>
      <c r="CY29" s="116">
        <v>0</v>
      </c>
      <c r="CZ29" s="116">
        <v>0</v>
      </c>
      <c r="DA29" s="116">
        <v>0</v>
      </c>
      <c r="DB29" s="116">
        <v>0</v>
      </c>
      <c r="DC29" s="116">
        <v>0</v>
      </c>
      <c r="DD29" s="116">
        <v>0</v>
      </c>
      <c r="DE29" s="116">
        <v>0</v>
      </c>
      <c r="DF29" s="116">
        <v>0</v>
      </c>
      <c r="DG29" s="116">
        <v>0</v>
      </c>
      <c r="DH29" s="116">
        <v>0</v>
      </c>
      <c r="DI29" s="116">
        <v>0</v>
      </c>
      <c r="DJ29" s="116">
        <v>0</v>
      </c>
      <c r="DK29" s="116">
        <v>0</v>
      </c>
      <c r="DL29" s="116">
        <v>0</v>
      </c>
      <c r="DM29" s="116">
        <v>0</v>
      </c>
      <c r="DN29" s="116">
        <v>0</v>
      </c>
      <c r="DO29" s="116">
        <v>0</v>
      </c>
      <c r="DP29" s="116">
        <v>25</v>
      </c>
      <c r="DQ29" s="116">
        <v>1</v>
      </c>
      <c r="DR29" s="116" t="s">
        <v>1231</v>
      </c>
      <c r="DS29" s="116">
        <v>3</v>
      </c>
      <c r="DT29" s="116"/>
      <c r="DU29" s="116" t="s">
        <v>1232</v>
      </c>
      <c r="DV29" s="116">
        <v>1</v>
      </c>
      <c r="DW29" s="116">
        <v>1</v>
      </c>
      <c r="DX29" s="116">
        <v>1</v>
      </c>
      <c r="DY29" s="116"/>
      <c r="DZ29" s="149"/>
      <c r="EA29" s="121">
        <v>33426</v>
      </c>
      <c r="EB29" s="121">
        <v>839.51</v>
      </c>
      <c r="EC29" s="122">
        <v>44</v>
      </c>
    </row>
    <row r="30" spans="1:133" ht="120">
      <c r="A30" s="116" t="s">
        <v>99</v>
      </c>
      <c r="B30" s="116" t="s">
        <v>119</v>
      </c>
      <c r="C30" s="147">
        <v>1</v>
      </c>
      <c r="D30" s="116" t="s">
        <v>118</v>
      </c>
      <c r="E30" s="116" t="s">
        <v>1233</v>
      </c>
      <c r="F30" s="116" t="s">
        <v>1234</v>
      </c>
      <c r="G30" s="116">
        <v>39217</v>
      </c>
      <c r="H30" s="116" t="s">
        <v>119</v>
      </c>
      <c r="I30" s="116" t="s">
        <v>1235</v>
      </c>
      <c r="J30" s="116" t="s">
        <v>1236</v>
      </c>
      <c r="K30" s="116" t="s">
        <v>1237</v>
      </c>
      <c r="L30" s="116" t="s">
        <v>1238</v>
      </c>
      <c r="M30" s="116" t="s">
        <v>1239</v>
      </c>
      <c r="N30" s="116" t="s">
        <v>1240</v>
      </c>
      <c r="O30" s="116"/>
      <c r="P30" s="116">
        <v>381508140</v>
      </c>
      <c r="Q30" s="116" t="s">
        <v>1241</v>
      </c>
      <c r="R30" s="116"/>
      <c r="S30" s="116" t="s">
        <v>976</v>
      </c>
      <c r="T30" s="116" t="s">
        <v>1242</v>
      </c>
      <c r="U30" s="116"/>
      <c r="V30" s="116">
        <v>381508156</v>
      </c>
      <c r="W30" s="116" t="s">
        <v>1243</v>
      </c>
      <c r="X30" s="116">
        <v>1</v>
      </c>
      <c r="Y30" s="116">
        <v>0</v>
      </c>
      <c r="Z30" s="116">
        <v>1</v>
      </c>
      <c r="AA30" s="116">
        <v>1</v>
      </c>
      <c r="AB30" s="116">
        <v>0</v>
      </c>
      <c r="AC30" s="116">
        <v>1</v>
      </c>
      <c r="AD30" s="148" t="str">
        <f t="shared" si="0"/>
        <v>A</v>
      </c>
      <c r="AE30" s="116">
        <v>1</v>
      </c>
      <c r="AF30" s="148" t="str">
        <f t="shared" si="1"/>
        <v>A</v>
      </c>
      <c r="AG30" s="116">
        <v>0</v>
      </c>
      <c r="AH30" s="116">
        <v>1</v>
      </c>
      <c r="AI30" s="116">
        <v>0</v>
      </c>
      <c r="AJ30" s="116">
        <v>0</v>
      </c>
      <c r="AK30" s="116">
        <v>1</v>
      </c>
      <c r="AL30" s="148" t="str">
        <f t="shared" si="2"/>
        <v>A</v>
      </c>
      <c r="AM30" s="116">
        <v>0</v>
      </c>
      <c r="AN30" s="116">
        <v>0</v>
      </c>
      <c r="AO30" s="116">
        <v>1</v>
      </c>
      <c r="AP30" s="116">
        <v>1</v>
      </c>
      <c r="AQ30" s="148" t="str">
        <f t="shared" si="3"/>
        <v>A</v>
      </c>
      <c r="AR30" s="116">
        <v>0</v>
      </c>
      <c r="AS30" s="116">
        <v>0</v>
      </c>
      <c r="AT30" s="116">
        <v>0</v>
      </c>
      <c r="AU30" s="116">
        <v>1</v>
      </c>
      <c r="AV30" s="116">
        <v>0</v>
      </c>
      <c r="AW30" s="116">
        <v>0</v>
      </c>
      <c r="AX30" s="116">
        <v>1</v>
      </c>
      <c r="AY30" s="148" t="str">
        <f t="shared" si="4"/>
        <v>A</v>
      </c>
      <c r="AZ30" s="116">
        <v>1</v>
      </c>
      <c r="BA30" s="116">
        <v>1</v>
      </c>
      <c r="BB30" s="116">
        <v>0</v>
      </c>
      <c r="BC30" s="116">
        <v>1</v>
      </c>
      <c r="BD30" s="116">
        <v>7</v>
      </c>
      <c r="BE30" s="116">
        <v>10</v>
      </c>
      <c r="BF30" s="116">
        <v>0</v>
      </c>
      <c r="BG30" s="116">
        <v>0</v>
      </c>
      <c r="BH30" s="116">
        <v>2</v>
      </c>
      <c r="BI30" s="116">
        <v>1</v>
      </c>
      <c r="BJ30" s="116">
        <v>1</v>
      </c>
      <c r="BK30" s="116">
        <v>0</v>
      </c>
      <c r="BL30" s="116">
        <v>16</v>
      </c>
      <c r="BM30" s="116">
        <v>1</v>
      </c>
      <c r="BN30" s="116">
        <v>2</v>
      </c>
      <c r="BO30" s="116">
        <v>7</v>
      </c>
      <c r="BP30" s="116">
        <v>16</v>
      </c>
      <c r="BQ30" s="116">
        <v>0</v>
      </c>
      <c r="BR30" s="116">
        <v>0</v>
      </c>
      <c r="BS30" s="116">
        <v>0</v>
      </c>
      <c r="BT30" s="116">
        <v>0</v>
      </c>
      <c r="BU30" s="116">
        <v>0</v>
      </c>
      <c r="BV30" s="116">
        <v>2</v>
      </c>
      <c r="BW30" s="116">
        <v>0</v>
      </c>
      <c r="BX30" s="116">
        <v>0</v>
      </c>
      <c r="BY30" s="116">
        <v>0</v>
      </c>
      <c r="BZ30" s="116">
        <v>0</v>
      </c>
      <c r="CA30" s="116">
        <v>0</v>
      </c>
      <c r="CB30" s="116">
        <v>0</v>
      </c>
      <c r="CC30" s="116">
        <v>0</v>
      </c>
      <c r="CD30" s="116">
        <v>0</v>
      </c>
      <c r="CE30" s="116">
        <v>0</v>
      </c>
      <c r="CF30" s="116">
        <v>0</v>
      </c>
      <c r="CG30" s="116">
        <v>0</v>
      </c>
      <c r="CH30" s="116">
        <v>0</v>
      </c>
      <c r="CI30" s="116">
        <v>0</v>
      </c>
      <c r="CJ30" s="116">
        <v>0</v>
      </c>
      <c r="CK30" s="116">
        <v>0</v>
      </c>
      <c r="CL30" s="116">
        <v>0</v>
      </c>
      <c r="CM30" s="116">
        <v>1</v>
      </c>
      <c r="CN30" s="116">
        <v>0</v>
      </c>
      <c r="CO30" s="116">
        <v>0</v>
      </c>
      <c r="CP30" s="116">
        <v>0</v>
      </c>
      <c r="CQ30" s="116">
        <v>0</v>
      </c>
      <c r="CR30" s="116">
        <v>0</v>
      </c>
      <c r="CS30" s="116">
        <v>0</v>
      </c>
      <c r="CT30" s="116">
        <v>0</v>
      </c>
      <c r="CU30" s="116">
        <v>0</v>
      </c>
      <c r="CV30" s="116">
        <v>0</v>
      </c>
      <c r="CW30" s="116">
        <v>0</v>
      </c>
      <c r="CX30" s="116">
        <v>0</v>
      </c>
      <c r="CY30" s="116">
        <v>0</v>
      </c>
      <c r="CZ30" s="116">
        <v>0</v>
      </c>
      <c r="DA30" s="116">
        <v>0</v>
      </c>
      <c r="DB30" s="116">
        <v>0</v>
      </c>
      <c r="DC30" s="116">
        <v>0</v>
      </c>
      <c r="DD30" s="116">
        <v>0</v>
      </c>
      <c r="DE30" s="116">
        <v>0</v>
      </c>
      <c r="DF30" s="116">
        <v>0</v>
      </c>
      <c r="DG30" s="116">
        <v>0</v>
      </c>
      <c r="DH30" s="116">
        <v>0</v>
      </c>
      <c r="DI30" s="116">
        <v>0</v>
      </c>
      <c r="DJ30" s="116">
        <v>0</v>
      </c>
      <c r="DK30" s="116">
        <v>0</v>
      </c>
      <c r="DL30" s="116">
        <v>0</v>
      </c>
      <c r="DM30" s="116">
        <v>0</v>
      </c>
      <c r="DN30" s="116">
        <v>0</v>
      </c>
      <c r="DO30" s="116">
        <v>0</v>
      </c>
      <c r="DP30" s="116">
        <v>25</v>
      </c>
      <c r="DQ30" s="116">
        <v>1</v>
      </c>
      <c r="DR30" s="116" t="s">
        <v>1244</v>
      </c>
      <c r="DS30" s="116">
        <v>2</v>
      </c>
      <c r="DT30" s="116" t="s">
        <v>1245</v>
      </c>
      <c r="DU30" s="116" t="s">
        <v>1246</v>
      </c>
      <c r="DV30" s="116">
        <v>1</v>
      </c>
      <c r="DW30" s="116">
        <v>1</v>
      </c>
      <c r="DX30" s="116"/>
      <c r="DY30" s="116"/>
      <c r="DZ30" s="149"/>
      <c r="EA30" s="121">
        <v>22058</v>
      </c>
      <c r="EB30" s="121">
        <v>323.86</v>
      </c>
      <c r="EC30" s="122">
        <v>31</v>
      </c>
    </row>
    <row r="31" spans="1:133" ht="24">
      <c r="A31" s="116" t="s">
        <v>99</v>
      </c>
      <c r="B31" s="116" t="s">
        <v>121</v>
      </c>
      <c r="C31" s="147">
        <v>1</v>
      </c>
      <c r="D31" s="116" t="s">
        <v>120</v>
      </c>
      <c r="E31" s="116" t="s">
        <v>1207</v>
      </c>
      <c r="F31" s="116">
        <v>2</v>
      </c>
      <c r="G31" s="116">
        <v>38621</v>
      </c>
      <c r="H31" s="116" t="s">
        <v>121</v>
      </c>
      <c r="I31" s="116" t="s">
        <v>1247</v>
      </c>
      <c r="J31" s="116" t="s">
        <v>1248</v>
      </c>
      <c r="K31" s="116" t="s">
        <v>1249</v>
      </c>
      <c r="L31" s="116" t="s">
        <v>961</v>
      </c>
      <c r="M31" s="116" t="s">
        <v>1214</v>
      </c>
      <c r="N31" s="116" t="s">
        <v>1250</v>
      </c>
      <c r="O31" s="116"/>
      <c r="P31" s="116" t="s">
        <v>1251</v>
      </c>
      <c r="Q31" s="116" t="s">
        <v>1252</v>
      </c>
      <c r="R31" s="116" t="s">
        <v>961</v>
      </c>
      <c r="S31" s="116" t="s">
        <v>1214</v>
      </c>
      <c r="T31" s="116" t="s">
        <v>1250</v>
      </c>
      <c r="U31" s="116"/>
      <c r="V31" s="116" t="s">
        <v>1251</v>
      </c>
      <c r="W31" s="116" t="s">
        <v>1252</v>
      </c>
      <c r="X31" s="116">
        <v>3</v>
      </c>
      <c r="Y31" s="116">
        <v>1</v>
      </c>
      <c r="Z31" s="116">
        <v>4</v>
      </c>
      <c r="AA31" s="116">
        <v>2.5</v>
      </c>
      <c r="AB31" s="116">
        <v>0.5</v>
      </c>
      <c r="AC31" s="116">
        <v>3</v>
      </c>
      <c r="AD31" s="148" t="str">
        <f t="shared" si="0"/>
        <v>A</v>
      </c>
      <c r="AE31" s="116">
        <v>3</v>
      </c>
      <c r="AF31" s="148" t="str">
        <f t="shared" si="1"/>
        <v>A</v>
      </c>
      <c r="AG31" s="116">
        <v>0</v>
      </c>
      <c r="AH31" s="116">
        <v>2</v>
      </c>
      <c r="AI31" s="116">
        <v>0</v>
      </c>
      <c r="AJ31" s="116">
        <v>1</v>
      </c>
      <c r="AK31" s="116">
        <v>3</v>
      </c>
      <c r="AL31" s="148" t="str">
        <f t="shared" si="2"/>
        <v>A</v>
      </c>
      <c r="AM31" s="116">
        <v>1</v>
      </c>
      <c r="AN31" s="116">
        <v>0</v>
      </c>
      <c r="AO31" s="116">
        <v>2</v>
      </c>
      <c r="AP31" s="116">
        <v>3</v>
      </c>
      <c r="AQ31" s="148" t="str">
        <f t="shared" si="3"/>
        <v>A</v>
      </c>
      <c r="AR31" s="116">
        <v>0</v>
      </c>
      <c r="AS31" s="116">
        <v>0</v>
      </c>
      <c r="AT31" s="116">
        <v>2</v>
      </c>
      <c r="AU31" s="116">
        <v>0</v>
      </c>
      <c r="AV31" s="116">
        <v>1</v>
      </c>
      <c r="AW31" s="116">
        <v>0</v>
      </c>
      <c r="AX31" s="116">
        <v>3</v>
      </c>
      <c r="AY31" s="148" t="str">
        <f t="shared" si="4"/>
        <v>A</v>
      </c>
      <c r="AZ31" s="116">
        <v>0</v>
      </c>
      <c r="BA31" s="116">
        <v>1</v>
      </c>
      <c r="BB31" s="116">
        <v>0</v>
      </c>
      <c r="BC31" s="116">
        <v>1</v>
      </c>
      <c r="BD31" s="116">
        <v>61</v>
      </c>
      <c r="BE31" s="116">
        <v>14</v>
      </c>
      <c r="BF31" s="116">
        <v>2</v>
      </c>
      <c r="BG31" s="116">
        <v>0</v>
      </c>
      <c r="BH31" s="116">
        <v>2</v>
      </c>
      <c r="BI31" s="116">
        <v>0</v>
      </c>
      <c r="BJ31" s="116">
        <v>0</v>
      </c>
      <c r="BK31" s="116">
        <v>0</v>
      </c>
      <c r="BL31" s="116">
        <v>17</v>
      </c>
      <c r="BM31" s="116">
        <v>1</v>
      </c>
      <c r="BN31" s="116">
        <v>7</v>
      </c>
      <c r="BO31" s="116">
        <v>0</v>
      </c>
      <c r="BP31" s="116">
        <v>16</v>
      </c>
      <c r="BQ31" s="116">
        <v>0</v>
      </c>
      <c r="BR31" s="116">
        <v>0</v>
      </c>
      <c r="BS31" s="116">
        <v>0</v>
      </c>
      <c r="BT31" s="116">
        <v>0</v>
      </c>
      <c r="BU31" s="116">
        <v>0</v>
      </c>
      <c r="BV31" s="116">
        <v>0</v>
      </c>
      <c r="BW31" s="116">
        <v>0</v>
      </c>
      <c r="BX31" s="116">
        <v>0</v>
      </c>
      <c r="BY31" s="116">
        <v>1</v>
      </c>
      <c r="BZ31" s="116">
        <v>0</v>
      </c>
      <c r="CA31" s="116">
        <v>0</v>
      </c>
      <c r="CB31" s="116">
        <v>0</v>
      </c>
      <c r="CC31" s="116">
        <v>0</v>
      </c>
      <c r="CD31" s="116">
        <v>0</v>
      </c>
      <c r="CE31" s="116">
        <v>0</v>
      </c>
      <c r="CF31" s="116">
        <v>0</v>
      </c>
      <c r="CG31" s="116">
        <v>0</v>
      </c>
      <c r="CH31" s="116">
        <v>2</v>
      </c>
      <c r="CI31" s="116">
        <v>0</v>
      </c>
      <c r="CJ31" s="116">
        <v>0</v>
      </c>
      <c r="CK31" s="116">
        <v>0</v>
      </c>
      <c r="CL31" s="116">
        <v>0</v>
      </c>
      <c r="CM31" s="116">
        <v>1</v>
      </c>
      <c r="CN31" s="116">
        <v>0</v>
      </c>
      <c r="CO31" s="116">
        <v>0</v>
      </c>
      <c r="CP31" s="116">
        <v>0</v>
      </c>
      <c r="CQ31" s="116">
        <v>0</v>
      </c>
      <c r="CR31" s="116">
        <v>1</v>
      </c>
      <c r="CS31" s="116">
        <v>0</v>
      </c>
      <c r="CT31" s="116">
        <v>0</v>
      </c>
      <c r="CU31" s="116">
        <v>0</v>
      </c>
      <c r="CV31" s="116">
        <v>0</v>
      </c>
      <c r="CW31" s="116">
        <v>0</v>
      </c>
      <c r="CX31" s="116">
        <v>0</v>
      </c>
      <c r="CY31" s="116">
        <v>0</v>
      </c>
      <c r="CZ31" s="116">
        <v>0</v>
      </c>
      <c r="DA31" s="116">
        <v>0</v>
      </c>
      <c r="DB31" s="116">
        <v>2</v>
      </c>
      <c r="DC31" s="116">
        <v>0</v>
      </c>
      <c r="DD31" s="116">
        <v>0</v>
      </c>
      <c r="DE31" s="116">
        <v>0</v>
      </c>
      <c r="DF31" s="116">
        <v>0</v>
      </c>
      <c r="DG31" s="116">
        <v>0</v>
      </c>
      <c r="DH31" s="116">
        <v>1</v>
      </c>
      <c r="DI31" s="116">
        <v>0</v>
      </c>
      <c r="DJ31" s="116">
        <v>0</v>
      </c>
      <c r="DK31" s="116">
        <v>0</v>
      </c>
      <c r="DL31" s="116">
        <v>0</v>
      </c>
      <c r="DM31" s="116">
        <v>4</v>
      </c>
      <c r="DN31" s="116">
        <v>0</v>
      </c>
      <c r="DO31" s="116">
        <v>0</v>
      </c>
      <c r="DP31" s="116">
        <v>30</v>
      </c>
      <c r="DQ31" s="116">
        <v>0</v>
      </c>
      <c r="DR31" s="116"/>
      <c r="DS31" s="116">
        <v>2</v>
      </c>
      <c r="DT31" s="116"/>
      <c r="DU31" s="116"/>
      <c r="DV31" s="116">
        <v>1</v>
      </c>
      <c r="DW31" s="116">
        <v>1</v>
      </c>
      <c r="DX31" s="116">
        <v>1</v>
      </c>
      <c r="DY31" s="116"/>
      <c r="DZ31" s="149"/>
      <c r="EA31" s="121">
        <v>45082</v>
      </c>
      <c r="EB31" s="121">
        <v>574.08000000000004</v>
      </c>
      <c r="EC31" s="122">
        <v>69</v>
      </c>
    </row>
    <row r="32" spans="1:133" ht="48">
      <c r="A32" s="116" t="s">
        <v>99</v>
      </c>
      <c r="B32" s="116" t="s">
        <v>123</v>
      </c>
      <c r="C32" s="147">
        <v>1</v>
      </c>
      <c r="D32" s="116" t="s">
        <v>122</v>
      </c>
      <c r="E32" s="116" t="s">
        <v>1253</v>
      </c>
      <c r="F32" s="157" t="s">
        <v>1254</v>
      </c>
      <c r="G32" s="116">
        <v>39015</v>
      </c>
      <c r="H32" s="116" t="s">
        <v>123</v>
      </c>
      <c r="I32" s="116" t="s">
        <v>1255</v>
      </c>
      <c r="J32" s="116" t="s">
        <v>1256</v>
      </c>
      <c r="K32" s="116" t="s">
        <v>1151</v>
      </c>
      <c r="L32" s="116" t="s">
        <v>961</v>
      </c>
      <c r="M32" s="116" t="s">
        <v>1257</v>
      </c>
      <c r="N32" s="116" t="s">
        <v>1258</v>
      </c>
      <c r="O32" s="116"/>
      <c r="P32" s="116">
        <v>381486280</v>
      </c>
      <c r="Q32" s="116" t="s">
        <v>1259</v>
      </c>
      <c r="R32" s="116" t="s">
        <v>961</v>
      </c>
      <c r="S32" s="116" t="s">
        <v>1260</v>
      </c>
      <c r="T32" s="116" t="s">
        <v>1261</v>
      </c>
      <c r="U32" s="116"/>
      <c r="V32" s="116">
        <v>381486285</v>
      </c>
      <c r="W32" s="116" t="s">
        <v>1262</v>
      </c>
      <c r="X32" s="116">
        <v>3</v>
      </c>
      <c r="Y32" s="116">
        <v>4</v>
      </c>
      <c r="Z32" s="116">
        <v>7</v>
      </c>
      <c r="AA32" s="116">
        <v>2.5</v>
      </c>
      <c r="AB32" s="116">
        <v>4</v>
      </c>
      <c r="AC32" s="116">
        <v>6.5</v>
      </c>
      <c r="AD32" s="148" t="str">
        <f t="shared" si="0"/>
        <v>A</v>
      </c>
      <c r="AE32" s="116">
        <v>3</v>
      </c>
      <c r="AF32" s="148" t="str">
        <f t="shared" si="1"/>
        <v>A</v>
      </c>
      <c r="AG32" s="116">
        <v>0</v>
      </c>
      <c r="AH32" s="116">
        <v>2</v>
      </c>
      <c r="AI32" s="116">
        <v>1</v>
      </c>
      <c r="AJ32" s="116">
        <v>0</v>
      </c>
      <c r="AK32" s="116">
        <v>3</v>
      </c>
      <c r="AL32" s="148" t="str">
        <f t="shared" si="2"/>
        <v>A</v>
      </c>
      <c r="AM32" s="116">
        <v>0</v>
      </c>
      <c r="AN32" s="116">
        <v>1</v>
      </c>
      <c r="AO32" s="116">
        <v>2</v>
      </c>
      <c r="AP32" s="116">
        <v>3</v>
      </c>
      <c r="AQ32" s="148" t="str">
        <f t="shared" si="3"/>
        <v>A</v>
      </c>
      <c r="AR32" s="116">
        <v>0</v>
      </c>
      <c r="AS32" s="116">
        <v>0</v>
      </c>
      <c r="AT32" s="116">
        <v>0</v>
      </c>
      <c r="AU32" s="116">
        <v>3</v>
      </c>
      <c r="AV32" s="116">
        <v>0</v>
      </c>
      <c r="AW32" s="116">
        <v>0</v>
      </c>
      <c r="AX32" s="116">
        <v>3</v>
      </c>
      <c r="AY32" s="148" t="str">
        <f t="shared" si="4"/>
        <v>A</v>
      </c>
      <c r="AZ32" s="116">
        <v>0</v>
      </c>
      <c r="BA32" s="116">
        <v>1</v>
      </c>
      <c r="BB32" s="116">
        <v>1</v>
      </c>
      <c r="BC32" s="116">
        <v>1</v>
      </c>
      <c r="BD32" s="116">
        <v>38</v>
      </c>
      <c r="BE32" s="116">
        <v>45</v>
      </c>
      <c r="BF32" s="116">
        <v>2</v>
      </c>
      <c r="BG32" s="116">
        <v>0</v>
      </c>
      <c r="BH32" s="116">
        <v>6</v>
      </c>
      <c r="BI32" s="116">
        <v>0</v>
      </c>
      <c r="BJ32" s="116">
        <v>0</v>
      </c>
      <c r="BK32" s="116">
        <v>0</v>
      </c>
      <c r="BL32" s="116">
        <v>24</v>
      </c>
      <c r="BM32" s="116">
        <v>0</v>
      </c>
      <c r="BN32" s="116">
        <v>7</v>
      </c>
      <c r="BO32" s="116">
        <v>3</v>
      </c>
      <c r="BP32" s="116">
        <v>91</v>
      </c>
      <c r="BQ32" s="116">
        <v>0</v>
      </c>
      <c r="BR32" s="116">
        <v>0</v>
      </c>
      <c r="BS32" s="116">
        <v>0</v>
      </c>
      <c r="BT32" s="116">
        <v>0</v>
      </c>
      <c r="BU32" s="116">
        <v>0</v>
      </c>
      <c r="BV32" s="116">
        <v>0</v>
      </c>
      <c r="BW32" s="116">
        <v>0</v>
      </c>
      <c r="BX32" s="116">
        <v>0</v>
      </c>
      <c r="BY32" s="116">
        <v>0</v>
      </c>
      <c r="BZ32" s="116">
        <v>0</v>
      </c>
      <c r="CA32" s="116">
        <v>0</v>
      </c>
      <c r="CB32" s="116">
        <v>0</v>
      </c>
      <c r="CC32" s="116">
        <v>0</v>
      </c>
      <c r="CD32" s="116">
        <v>0</v>
      </c>
      <c r="CE32" s="116">
        <v>0</v>
      </c>
      <c r="CF32" s="116">
        <v>0</v>
      </c>
      <c r="CG32" s="116">
        <v>0</v>
      </c>
      <c r="CH32" s="116">
        <v>0</v>
      </c>
      <c r="CI32" s="116">
        <v>0</v>
      </c>
      <c r="CJ32" s="116">
        <v>0</v>
      </c>
      <c r="CK32" s="116">
        <v>0</v>
      </c>
      <c r="CL32" s="116">
        <v>0</v>
      </c>
      <c r="CM32" s="116">
        <v>0</v>
      </c>
      <c r="CN32" s="116">
        <v>0</v>
      </c>
      <c r="CO32" s="116">
        <v>0</v>
      </c>
      <c r="CP32" s="116">
        <v>0</v>
      </c>
      <c r="CQ32" s="116">
        <v>0</v>
      </c>
      <c r="CR32" s="116">
        <v>0</v>
      </c>
      <c r="CS32" s="116">
        <v>0</v>
      </c>
      <c r="CT32" s="116">
        <v>0</v>
      </c>
      <c r="CU32" s="116">
        <v>0</v>
      </c>
      <c r="CV32" s="116">
        <v>0</v>
      </c>
      <c r="CW32" s="116">
        <v>0</v>
      </c>
      <c r="CX32" s="116">
        <v>0</v>
      </c>
      <c r="CY32" s="116">
        <v>0</v>
      </c>
      <c r="CZ32" s="116">
        <v>0</v>
      </c>
      <c r="DA32" s="116">
        <v>0</v>
      </c>
      <c r="DB32" s="116">
        <v>0</v>
      </c>
      <c r="DC32" s="116">
        <v>0</v>
      </c>
      <c r="DD32" s="116">
        <v>0</v>
      </c>
      <c r="DE32" s="116">
        <v>0</v>
      </c>
      <c r="DF32" s="116">
        <v>0</v>
      </c>
      <c r="DG32" s="116">
        <v>0</v>
      </c>
      <c r="DH32" s="116">
        <v>0</v>
      </c>
      <c r="DI32" s="116">
        <v>0</v>
      </c>
      <c r="DJ32" s="116">
        <v>0</v>
      </c>
      <c r="DK32" s="116">
        <v>0</v>
      </c>
      <c r="DL32" s="116">
        <v>0</v>
      </c>
      <c r="DM32" s="116">
        <v>0</v>
      </c>
      <c r="DN32" s="116">
        <v>0</v>
      </c>
      <c r="DO32" s="116">
        <v>0</v>
      </c>
      <c r="DP32" s="116">
        <v>70</v>
      </c>
      <c r="DQ32" s="116">
        <v>1</v>
      </c>
      <c r="DR32" s="116" t="s">
        <v>1263</v>
      </c>
      <c r="DS32" s="116">
        <v>2</v>
      </c>
      <c r="DT32" s="116" t="s">
        <v>1264</v>
      </c>
      <c r="DU32" s="116" t="s">
        <v>1265</v>
      </c>
      <c r="DV32" s="116">
        <v>1</v>
      </c>
      <c r="DW32" s="116">
        <v>1</v>
      </c>
      <c r="DX32" s="116">
        <v>1</v>
      </c>
      <c r="DY32" s="116"/>
      <c r="DZ32" s="149"/>
      <c r="EA32" s="121">
        <v>80553</v>
      </c>
      <c r="EB32" s="121">
        <v>1002.17</v>
      </c>
      <c r="EC32" s="122">
        <v>79</v>
      </c>
    </row>
    <row r="33" spans="1:134" ht="24">
      <c r="A33" s="116" t="s">
        <v>99</v>
      </c>
      <c r="B33" s="116" t="s">
        <v>125</v>
      </c>
      <c r="C33" s="147">
        <v>1</v>
      </c>
      <c r="D33" s="116" t="s">
        <v>124</v>
      </c>
      <c r="E33" s="116" t="s">
        <v>1266</v>
      </c>
      <c r="F33" s="156">
        <v>32</v>
      </c>
      <c r="G33" s="116">
        <v>37401</v>
      </c>
      <c r="H33" s="116" t="s">
        <v>125</v>
      </c>
      <c r="I33" s="116" t="s">
        <v>1267</v>
      </c>
      <c r="J33" s="116" t="s">
        <v>1268</v>
      </c>
      <c r="K33" s="116" t="s">
        <v>1097</v>
      </c>
      <c r="L33" s="116"/>
      <c r="M33" s="116" t="s">
        <v>1044</v>
      </c>
      <c r="N33" s="116" t="s">
        <v>1269</v>
      </c>
      <c r="O33" s="116"/>
      <c r="P33" s="116">
        <v>386301446</v>
      </c>
      <c r="Q33" s="116" t="s">
        <v>1270</v>
      </c>
      <c r="R33" s="116"/>
      <c r="S33" s="116" t="s">
        <v>1214</v>
      </c>
      <c r="T33" s="116" t="s">
        <v>1271</v>
      </c>
      <c r="U33" s="116"/>
      <c r="V33" s="116">
        <v>386301436</v>
      </c>
      <c r="W33" s="116" t="s">
        <v>1272</v>
      </c>
      <c r="X33" s="116">
        <v>1</v>
      </c>
      <c r="Y33" s="116">
        <v>0</v>
      </c>
      <c r="Z33" s="116">
        <v>1</v>
      </c>
      <c r="AA33" s="116">
        <v>1</v>
      </c>
      <c r="AB33" s="116">
        <v>0</v>
      </c>
      <c r="AC33" s="116">
        <v>1</v>
      </c>
      <c r="AD33" s="148" t="str">
        <f t="shared" si="0"/>
        <v>A</v>
      </c>
      <c r="AE33" s="116">
        <v>1</v>
      </c>
      <c r="AF33" s="148" t="str">
        <f t="shared" si="1"/>
        <v>A</v>
      </c>
      <c r="AG33" s="116">
        <v>0</v>
      </c>
      <c r="AH33" s="116">
        <v>1</v>
      </c>
      <c r="AI33" s="116">
        <v>0</v>
      </c>
      <c r="AJ33" s="116">
        <v>0</v>
      </c>
      <c r="AK33" s="116">
        <v>1</v>
      </c>
      <c r="AL33" s="148" t="str">
        <f t="shared" si="2"/>
        <v>A</v>
      </c>
      <c r="AM33" s="116">
        <v>0</v>
      </c>
      <c r="AN33" s="116">
        <v>0</v>
      </c>
      <c r="AO33" s="116">
        <v>1</v>
      </c>
      <c r="AP33" s="116">
        <v>1</v>
      </c>
      <c r="AQ33" s="148" t="str">
        <f t="shared" si="3"/>
        <v>A</v>
      </c>
      <c r="AR33" s="116">
        <v>0</v>
      </c>
      <c r="AS33" s="116">
        <v>0</v>
      </c>
      <c r="AT33" s="116">
        <v>0</v>
      </c>
      <c r="AU33" s="116">
        <v>1</v>
      </c>
      <c r="AV33" s="116">
        <v>0</v>
      </c>
      <c r="AW33" s="116">
        <v>0</v>
      </c>
      <c r="AX33" s="116">
        <v>1</v>
      </c>
      <c r="AY33" s="148" t="str">
        <f t="shared" si="4"/>
        <v>A</v>
      </c>
      <c r="AZ33" s="116">
        <v>1</v>
      </c>
      <c r="BA33" s="116">
        <v>1</v>
      </c>
      <c r="BB33" s="116">
        <v>0</v>
      </c>
      <c r="BC33" s="116">
        <v>1</v>
      </c>
      <c r="BD33" s="116">
        <v>28</v>
      </c>
      <c r="BE33" s="116">
        <v>9</v>
      </c>
      <c r="BF33" s="116">
        <v>0</v>
      </c>
      <c r="BG33" s="116">
        <v>0</v>
      </c>
      <c r="BH33" s="116">
        <v>0</v>
      </c>
      <c r="BI33" s="116">
        <v>0</v>
      </c>
      <c r="BJ33" s="116">
        <v>0</v>
      </c>
      <c r="BK33" s="116">
        <v>0</v>
      </c>
      <c r="BL33" s="116">
        <v>3</v>
      </c>
      <c r="BM33" s="116">
        <v>0</v>
      </c>
      <c r="BN33" s="116">
        <v>0</v>
      </c>
      <c r="BO33" s="116">
        <v>0</v>
      </c>
      <c r="BP33" s="116">
        <v>0</v>
      </c>
      <c r="BQ33" s="116">
        <v>0</v>
      </c>
      <c r="BR33" s="116">
        <v>0</v>
      </c>
      <c r="BS33" s="116">
        <v>0</v>
      </c>
      <c r="BT33" s="116">
        <v>0</v>
      </c>
      <c r="BU33" s="116">
        <v>0</v>
      </c>
      <c r="BV33" s="116">
        <v>0</v>
      </c>
      <c r="BW33" s="116">
        <v>0</v>
      </c>
      <c r="BX33" s="116">
        <v>0</v>
      </c>
      <c r="BY33" s="116">
        <v>0</v>
      </c>
      <c r="BZ33" s="116">
        <v>0</v>
      </c>
      <c r="CA33" s="116">
        <v>0</v>
      </c>
      <c r="CB33" s="116">
        <v>0</v>
      </c>
      <c r="CC33" s="116">
        <v>0</v>
      </c>
      <c r="CD33" s="116">
        <v>0</v>
      </c>
      <c r="CE33" s="116">
        <v>0</v>
      </c>
      <c r="CF33" s="116">
        <v>0</v>
      </c>
      <c r="CG33" s="116">
        <v>0</v>
      </c>
      <c r="CH33" s="116">
        <v>0</v>
      </c>
      <c r="CI33" s="116">
        <v>0</v>
      </c>
      <c r="CJ33" s="116">
        <v>0</v>
      </c>
      <c r="CK33" s="116">
        <v>0</v>
      </c>
      <c r="CL33" s="116">
        <v>0</v>
      </c>
      <c r="CM33" s="116">
        <v>0</v>
      </c>
      <c r="CN33" s="116">
        <v>0</v>
      </c>
      <c r="CO33" s="116">
        <v>0</v>
      </c>
      <c r="CP33" s="116">
        <v>0</v>
      </c>
      <c r="CQ33" s="116">
        <v>0</v>
      </c>
      <c r="CR33" s="116">
        <v>0</v>
      </c>
      <c r="CS33" s="116">
        <v>0</v>
      </c>
      <c r="CT33" s="116">
        <v>0</v>
      </c>
      <c r="CU33" s="116">
        <v>0</v>
      </c>
      <c r="CV33" s="116">
        <v>0</v>
      </c>
      <c r="CW33" s="116">
        <v>0</v>
      </c>
      <c r="CX33" s="116">
        <v>0</v>
      </c>
      <c r="CY33" s="116">
        <v>0</v>
      </c>
      <c r="CZ33" s="116">
        <v>0</v>
      </c>
      <c r="DA33" s="116">
        <v>0</v>
      </c>
      <c r="DB33" s="116">
        <v>0</v>
      </c>
      <c r="DC33" s="116">
        <v>0</v>
      </c>
      <c r="DD33" s="116">
        <v>0</v>
      </c>
      <c r="DE33" s="116">
        <v>0</v>
      </c>
      <c r="DF33" s="116">
        <v>0</v>
      </c>
      <c r="DG33" s="116">
        <v>0</v>
      </c>
      <c r="DH33" s="116">
        <v>0</v>
      </c>
      <c r="DI33" s="116">
        <v>0</v>
      </c>
      <c r="DJ33" s="116">
        <v>0</v>
      </c>
      <c r="DK33" s="116">
        <v>0</v>
      </c>
      <c r="DL33" s="116">
        <v>0</v>
      </c>
      <c r="DM33" s="116">
        <v>0</v>
      </c>
      <c r="DN33" s="116">
        <v>0</v>
      </c>
      <c r="DO33" s="116">
        <v>0</v>
      </c>
      <c r="DP33" s="116">
        <v>35</v>
      </c>
      <c r="DQ33" s="116">
        <v>0</v>
      </c>
      <c r="DR33" s="116"/>
      <c r="DS33" s="116">
        <v>3</v>
      </c>
      <c r="DT33" s="116"/>
      <c r="DU33" s="116"/>
      <c r="DV33" s="116">
        <v>1</v>
      </c>
      <c r="DW33" s="116">
        <v>1</v>
      </c>
      <c r="DX33" s="116">
        <v>1</v>
      </c>
      <c r="DY33" s="116"/>
      <c r="DZ33" s="149"/>
      <c r="EA33" s="121">
        <v>18654</v>
      </c>
      <c r="EB33" s="121">
        <v>452.4</v>
      </c>
      <c r="EC33" s="122">
        <v>16</v>
      </c>
    </row>
    <row r="34" spans="1:134">
      <c r="A34" s="154" t="s">
        <v>99</v>
      </c>
      <c r="B34" s="154" t="s">
        <v>127</v>
      </c>
      <c r="C34" s="155">
        <v>1</v>
      </c>
      <c r="D34" s="154" t="s">
        <v>126</v>
      </c>
      <c r="E34" s="116"/>
      <c r="F34" s="116"/>
      <c r="G34" s="116"/>
      <c r="H34" s="116"/>
      <c r="I34" s="116"/>
      <c r="J34" s="116"/>
      <c r="K34" s="116"/>
      <c r="L34" s="116"/>
      <c r="M34" s="116"/>
      <c r="N34" s="116"/>
      <c r="O34" s="116"/>
      <c r="P34" s="116"/>
      <c r="Q34" s="116"/>
      <c r="R34" s="116"/>
      <c r="S34" s="116"/>
      <c r="T34" s="116"/>
      <c r="U34" s="116"/>
      <c r="V34" s="116"/>
      <c r="W34" s="116"/>
      <c r="X34" s="116">
        <v>0</v>
      </c>
      <c r="Y34" s="116">
        <v>0</v>
      </c>
      <c r="Z34" s="116">
        <v>0</v>
      </c>
      <c r="AA34" s="116">
        <v>0</v>
      </c>
      <c r="AB34" s="116">
        <v>0</v>
      </c>
      <c r="AC34" s="116">
        <v>0</v>
      </c>
      <c r="AD34" s="148" t="str">
        <f t="shared" si="0"/>
        <v>A</v>
      </c>
      <c r="AE34" s="116">
        <v>0</v>
      </c>
      <c r="AF34" s="148" t="str">
        <f t="shared" si="1"/>
        <v>A</v>
      </c>
      <c r="AG34" s="116">
        <v>0</v>
      </c>
      <c r="AH34" s="116">
        <v>0</v>
      </c>
      <c r="AI34" s="116">
        <v>0</v>
      </c>
      <c r="AJ34" s="116">
        <v>0</v>
      </c>
      <c r="AK34" s="116">
        <v>0</v>
      </c>
      <c r="AL34" s="148" t="str">
        <f t="shared" si="2"/>
        <v>A</v>
      </c>
      <c r="AM34" s="116">
        <v>0</v>
      </c>
      <c r="AN34" s="116">
        <v>0</v>
      </c>
      <c r="AO34" s="116">
        <v>0</v>
      </c>
      <c r="AP34" s="116">
        <v>0</v>
      </c>
      <c r="AQ34" s="148" t="str">
        <f t="shared" si="3"/>
        <v>A</v>
      </c>
      <c r="AR34" s="116">
        <v>0</v>
      </c>
      <c r="AS34" s="116">
        <v>0</v>
      </c>
      <c r="AT34" s="116">
        <v>0</v>
      </c>
      <c r="AU34" s="116">
        <v>0</v>
      </c>
      <c r="AV34" s="116">
        <v>0</v>
      </c>
      <c r="AW34" s="116">
        <v>0</v>
      </c>
      <c r="AX34" s="116">
        <v>0</v>
      </c>
      <c r="AY34" s="148" t="str">
        <f t="shared" si="4"/>
        <v>A</v>
      </c>
      <c r="AZ34" s="116">
        <v>0</v>
      </c>
      <c r="BA34" s="116">
        <v>0</v>
      </c>
      <c r="BB34" s="116">
        <v>0</v>
      </c>
      <c r="BC34" s="116">
        <v>0</v>
      </c>
      <c r="BD34" s="116">
        <v>0</v>
      </c>
      <c r="BE34" s="116">
        <v>0</v>
      </c>
      <c r="BF34" s="116">
        <v>0</v>
      </c>
      <c r="BG34" s="116">
        <v>0</v>
      </c>
      <c r="BH34" s="116">
        <v>0</v>
      </c>
      <c r="BI34" s="116">
        <v>0</v>
      </c>
      <c r="BJ34" s="116">
        <v>0</v>
      </c>
      <c r="BK34" s="116">
        <v>0</v>
      </c>
      <c r="BL34" s="116">
        <v>0</v>
      </c>
      <c r="BM34" s="116">
        <v>0</v>
      </c>
      <c r="BN34" s="116">
        <v>0</v>
      </c>
      <c r="BO34" s="116">
        <v>0</v>
      </c>
      <c r="BP34" s="116">
        <v>0</v>
      </c>
      <c r="BQ34" s="116">
        <v>0</v>
      </c>
      <c r="BR34" s="116">
        <v>0</v>
      </c>
      <c r="BS34" s="116">
        <v>0</v>
      </c>
      <c r="BT34" s="116">
        <v>0</v>
      </c>
      <c r="BU34" s="116">
        <v>0</v>
      </c>
      <c r="BV34" s="116">
        <v>0</v>
      </c>
      <c r="BW34" s="116">
        <v>0</v>
      </c>
      <c r="BX34" s="116">
        <v>0</v>
      </c>
      <c r="BY34" s="116">
        <v>0</v>
      </c>
      <c r="BZ34" s="116">
        <v>0</v>
      </c>
      <c r="CA34" s="116">
        <v>0</v>
      </c>
      <c r="CB34" s="116">
        <v>0</v>
      </c>
      <c r="CC34" s="116">
        <v>0</v>
      </c>
      <c r="CD34" s="116">
        <v>0</v>
      </c>
      <c r="CE34" s="116">
        <v>0</v>
      </c>
      <c r="CF34" s="116">
        <v>0</v>
      </c>
      <c r="CG34" s="116">
        <v>0</v>
      </c>
      <c r="CH34" s="116">
        <v>0</v>
      </c>
      <c r="CI34" s="116">
        <v>0</v>
      </c>
      <c r="CJ34" s="116">
        <v>0</v>
      </c>
      <c r="CK34" s="116">
        <v>0</v>
      </c>
      <c r="CL34" s="116">
        <v>0</v>
      </c>
      <c r="CM34" s="116">
        <v>0</v>
      </c>
      <c r="CN34" s="116">
        <v>0</v>
      </c>
      <c r="CO34" s="116">
        <v>0</v>
      </c>
      <c r="CP34" s="116">
        <v>0</v>
      </c>
      <c r="CQ34" s="116">
        <v>0</v>
      </c>
      <c r="CR34" s="116">
        <v>0</v>
      </c>
      <c r="CS34" s="116">
        <v>0</v>
      </c>
      <c r="CT34" s="116">
        <v>0</v>
      </c>
      <c r="CU34" s="116">
        <v>0</v>
      </c>
      <c r="CV34" s="116">
        <v>0</v>
      </c>
      <c r="CW34" s="116">
        <v>0</v>
      </c>
      <c r="CX34" s="116">
        <v>0</v>
      </c>
      <c r="CY34" s="116">
        <v>0</v>
      </c>
      <c r="CZ34" s="116">
        <v>0</v>
      </c>
      <c r="DA34" s="116">
        <v>0</v>
      </c>
      <c r="DB34" s="116">
        <v>0</v>
      </c>
      <c r="DC34" s="116">
        <v>0</v>
      </c>
      <c r="DD34" s="116">
        <v>0</v>
      </c>
      <c r="DE34" s="116">
        <v>0</v>
      </c>
      <c r="DF34" s="116">
        <v>0</v>
      </c>
      <c r="DG34" s="116">
        <v>0</v>
      </c>
      <c r="DH34" s="116">
        <v>0</v>
      </c>
      <c r="DI34" s="116">
        <v>0</v>
      </c>
      <c r="DJ34" s="116">
        <v>0</v>
      </c>
      <c r="DK34" s="116">
        <v>0</v>
      </c>
      <c r="DL34" s="116">
        <v>0</v>
      </c>
      <c r="DM34" s="116">
        <v>0</v>
      </c>
      <c r="DN34" s="116">
        <v>0</v>
      </c>
      <c r="DO34" s="116">
        <v>0</v>
      </c>
      <c r="DP34" s="116"/>
      <c r="DQ34" s="116"/>
      <c r="DR34" s="116"/>
      <c r="DS34" s="116"/>
      <c r="DT34" s="116"/>
      <c r="DU34" s="116"/>
      <c r="DV34" s="116"/>
      <c r="DW34" s="116"/>
      <c r="DX34" s="116"/>
      <c r="DY34" s="116"/>
      <c r="DZ34" s="149"/>
      <c r="EA34" s="121">
        <v>24932</v>
      </c>
      <c r="EB34" s="121">
        <v>538.16</v>
      </c>
      <c r="EC34" s="122">
        <v>25</v>
      </c>
      <c r="ED34" s="158"/>
    </row>
    <row r="35" spans="1:134" ht="24">
      <c r="A35" s="116" t="s">
        <v>99</v>
      </c>
      <c r="B35" s="116" t="s">
        <v>129</v>
      </c>
      <c r="C35" s="147">
        <v>1</v>
      </c>
      <c r="D35" s="116" t="s">
        <v>128</v>
      </c>
      <c r="E35" s="116" t="s">
        <v>1273</v>
      </c>
      <c r="F35" s="116">
        <v>2</v>
      </c>
      <c r="G35" s="116">
        <v>37501</v>
      </c>
      <c r="H35" s="116" t="s">
        <v>129</v>
      </c>
      <c r="I35" s="116" t="s">
        <v>1274</v>
      </c>
      <c r="J35" s="116" t="s">
        <v>1275</v>
      </c>
      <c r="K35" s="116" t="s">
        <v>1097</v>
      </c>
      <c r="L35" s="116" t="s">
        <v>961</v>
      </c>
      <c r="M35" s="116" t="s">
        <v>1025</v>
      </c>
      <c r="N35" s="116" t="s">
        <v>1276</v>
      </c>
      <c r="O35" s="116"/>
      <c r="P35" s="159">
        <v>385772281</v>
      </c>
      <c r="Q35" s="116" t="s">
        <v>1277</v>
      </c>
      <c r="R35" s="116"/>
      <c r="S35" s="116" t="s">
        <v>980</v>
      </c>
      <c r="T35" s="116" t="s">
        <v>1278</v>
      </c>
      <c r="U35" s="116"/>
      <c r="V35" s="159">
        <v>385772283</v>
      </c>
      <c r="W35" s="116" t="s">
        <v>1279</v>
      </c>
      <c r="X35" s="116">
        <v>1</v>
      </c>
      <c r="Y35" s="116">
        <v>1</v>
      </c>
      <c r="Z35" s="116">
        <v>2</v>
      </c>
      <c r="AA35" s="116">
        <v>0.3</v>
      </c>
      <c r="AB35" s="116">
        <v>0.1</v>
      </c>
      <c r="AC35" s="116">
        <v>0.4</v>
      </c>
      <c r="AD35" s="148" t="str">
        <f t="shared" si="0"/>
        <v>A</v>
      </c>
      <c r="AE35" s="116">
        <v>1</v>
      </c>
      <c r="AF35" s="148" t="str">
        <f t="shared" si="1"/>
        <v>A</v>
      </c>
      <c r="AG35" s="116">
        <v>0</v>
      </c>
      <c r="AH35" s="116">
        <v>1</v>
      </c>
      <c r="AI35" s="116">
        <v>0</v>
      </c>
      <c r="AJ35" s="116">
        <v>0</v>
      </c>
      <c r="AK35" s="116">
        <v>1</v>
      </c>
      <c r="AL35" s="148" t="str">
        <f t="shared" si="2"/>
        <v>A</v>
      </c>
      <c r="AM35" s="116">
        <v>0</v>
      </c>
      <c r="AN35" s="116">
        <v>1</v>
      </c>
      <c r="AO35" s="116">
        <v>0</v>
      </c>
      <c r="AP35" s="116">
        <v>1</v>
      </c>
      <c r="AQ35" s="148" t="str">
        <f t="shared" si="3"/>
        <v>A</v>
      </c>
      <c r="AR35" s="116">
        <v>0</v>
      </c>
      <c r="AS35" s="116">
        <v>0</v>
      </c>
      <c r="AT35" s="116">
        <v>0</v>
      </c>
      <c r="AU35" s="116">
        <v>1</v>
      </c>
      <c r="AV35" s="116">
        <v>0</v>
      </c>
      <c r="AW35" s="116">
        <v>0</v>
      </c>
      <c r="AX35" s="116">
        <v>1</v>
      </c>
      <c r="AY35" s="148" t="str">
        <f t="shared" si="4"/>
        <v>A</v>
      </c>
      <c r="AZ35" s="116">
        <v>1</v>
      </c>
      <c r="BA35" s="116">
        <v>1</v>
      </c>
      <c r="BB35" s="116">
        <v>0</v>
      </c>
      <c r="BC35" s="116">
        <v>1</v>
      </c>
      <c r="BD35" s="116">
        <v>20</v>
      </c>
      <c r="BE35" s="116">
        <v>18</v>
      </c>
      <c r="BF35" s="116">
        <v>0</v>
      </c>
      <c r="BG35" s="116">
        <v>0</v>
      </c>
      <c r="BH35" s="116">
        <v>1</v>
      </c>
      <c r="BI35" s="116">
        <v>0</v>
      </c>
      <c r="BJ35" s="116">
        <v>0</v>
      </c>
      <c r="BK35" s="116">
        <v>0</v>
      </c>
      <c r="BL35" s="116">
        <v>5</v>
      </c>
      <c r="BM35" s="116">
        <v>0</v>
      </c>
      <c r="BN35" s="116">
        <v>1</v>
      </c>
      <c r="BO35" s="116">
        <v>0</v>
      </c>
      <c r="BP35" s="116">
        <v>38</v>
      </c>
      <c r="BQ35" s="116">
        <v>0</v>
      </c>
      <c r="BR35" s="116">
        <v>0</v>
      </c>
      <c r="BS35" s="116">
        <v>0</v>
      </c>
      <c r="BT35" s="116">
        <v>0</v>
      </c>
      <c r="BU35" s="116">
        <v>0</v>
      </c>
      <c r="BV35" s="116">
        <v>0</v>
      </c>
      <c r="BW35" s="116">
        <v>0</v>
      </c>
      <c r="BX35" s="116">
        <v>0</v>
      </c>
      <c r="BY35" s="116">
        <v>0</v>
      </c>
      <c r="BZ35" s="116">
        <v>0</v>
      </c>
      <c r="CA35" s="116">
        <v>0</v>
      </c>
      <c r="CB35" s="116">
        <v>0</v>
      </c>
      <c r="CC35" s="116">
        <v>0</v>
      </c>
      <c r="CD35" s="116">
        <v>0</v>
      </c>
      <c r="CE35" s="116">
        <v>0</v>
      </c>
      <c r="CF35" s="116">
        <v>0</v>
      </c>
      <c r="CG35" s="116">
        <v>0</v>
      </c>
      <c r="CH35" s="116">
        <v>1</v>
      </c>
      <c r="CI35" s="116">
        <v>0</v>
      </c>
      <c r="CJ35" s="116">
        <v>1</v>
      </c>
      <c r="CK35" s="116">
        <v>0</v>
      </c>
      <c r="CL35" s="116">
        <v>0</v>
      </c>
      <c r="CM35" s="116">
        <v>0</v>
      </c>
      <c r="CN35" s="116">
        <v>0</v>
      </c>
      <c r="CO35" s="116">
        <v>0</v>
      </c>
      <c r="CP35" s="116">
        <v>0</v>
      </c>
      <c r="CQ35" s="116">
        <v>0</v>
      </c>
      <c r="CR35" s="116">
        <v>0</v>
      </c>
      <c r="CS35" s="116">
        <v>0</v>
      </c>
      <c r="CT35" s="116">
        <v>0</v>
      </c>
      <c r="CU35" s="116">
        <v>0</v>
      </c>
      <c r="CV35" s="116">
        <v>0</v>
      </c>
      <c r="CW35" s="116">
        <v>0</v>
      </c>
      <c r="CX35" s="116">
        <v>0</v>
      </c>
      <c r="CY35" s="116">
        <v>0</v>
      </c>
      <c r="CZ35" s="116">
        <v>0</v>
      </c>
      <c r="DA35" s="116">
        <v>0</v>
      </c>
      <c r="DB35" s="116">
        <v>0</v>
      </c>
      <c r="DC35" s="116">
        <v>0</v>
      </c>
      <c r="DD35" s="116">
        <v>0</v>
      </c>
      <c r="DE35" s="116">
        <v>0</v>
      </c>
      <c r="DF35" s="116">
        <v>0</v>
      </c>
      <c r="DG35" s="116">
        <v>0</v>
      </c>
      <c r="DH35" s="116">
        <v>0</v>
      </c>
      <c r="DI35" s="116">
        <v>0</v>
      </c>
      <c r="DJ35" s="116">
        <v>0</v>
      </c>
      <c r="DK35" s="116">
        <v>0</v>
      </c>
      <c r="DL35" s="116">
        <v>0</v>
      </c>
      <c r="DM35" s="116">
        <v>2</v>
      </c>
      <c r="DN35" s="116">
        <v>0</v>
      </c>
      <c r="DO35" s="116">
        <v>0</v>
      </c>
      <c r="DP35" s="116">
        <v>30</v>
      </c>
      <c r="DQ35" s="116">
        <v>1</v>
      </c>
      <c r="DR35" s="116"/>
      <c r="DS35" s="116">
        <v>3</v>
      </c>
      <c r="DT35" s="116"/>
      <c r="DU35" s="116"/>
      <c r="DV35" s="116">
        <v>1</v>
      </c>
      <c r="DW35" s="116">
        <v>1</v>
      </c>
      <c r="DX35" s="116"/>
      <c r="DY35" s="116"/>
      <c r="DZ35" s="149"/>
      <c r="EA35" s="121">
        <v>14104</v>
      </c>
      <c r="EB35" s="121">
        <v>262.39999999999998</v>
      </c>
      <c r="EC35" s="122">
        <v>14</v>
      </c>
    </row>
    <row r="36" spans="1:134" ht="24">
      <c r="A36" s="116" t="s">
        <v>99</v>
      </c>
      <c r="B36" s="116" t="s">
        <v>131</v>
      </c>
      <c r="C36" s="147">
        <v>1</v>
      </c>
      <c r="D36" s="116" t="s">
        <v>130</v>
      </c>
      <c r="E36" s="116" t="s">
        <v>1280</v>
      </c>
      <c r="F36" s="116">
        <v>6</v>
      </c>
      <c r="G36" s="116">
        <v>38517</v>
      </c>
      <c r="H36" s="116" t="s">
        <v>131</v>
      </c>
      <c r="I36" s="116" t="s">
        <v>1281</v>
      </c>
      <c r="J36" s="116" t="s">
        <v>1282</v>
      </c>
      <c r="K36" s="116" t="s">
        <v>1097</v>
      </c>
      <c r="L36" s="116" t="s">
        <v>1198</v>
      </c>
      <c r="M36" s="116" t="s">
        <v>1283</v>
      </c>
      <c r="N36" s="116" t="s">
        <v>1284</v>
      </c>
      <c r="O36" s="116"/>
      <c r="P36" s="116">
        <v>388459089</v>
      </c>
      <c r="Q36" s="116" t="s">
        <v>1285</v>
      </c>
      <c r="R36" s="116"/>
      <c r="S36" s="116" t="s">
        <v>962</v>
      </c>
      <c r="T36" s="116" t="s">
        <v>1286</v>
      </c>
      <c r="U36" s="116"/>
      <c r="V36" s="116">
        <v>388459087</v>
      </c>
      <c r="W36" s="116" t="s">
        <v>1287</v>
      </c>
      <c r="X36" s="116">
        <v>2</v>
      </c>
      <c r="Y36" s="116">
        <v>1</v>
      </c>
      <c r="Z36" s="116">
        <v>3</v>
      </c>
      <c r="AA36" s="116">
        <v>2</v>
      </c>
      <c r="AB36" s="116">
        <v>1</v>
      </c>
      <c r="AC36" s="116">
        <v>3</v>
      </c>
      <c r="AD36" s="148" t="str">
        <f t="shared" si="0"/>
        <v>A</v>
      </c>
      <c r="AE36" s="116">
        <v>1</v>
      </c>
      <c r="AF36" s="148" t="str">
        <f t="shared" si="1"/>
        <v>A</v>
      </c>
      <c r="AG36" s="116">
        <v>0</v>
      </c>
      <c r="AH36" s="116">
        <v>1</v>
      </c>
      <c r="AI36" s="116">
        <v>1</v>
      </c>
      <c r="AJ36" s="116">
        <v>0</v>
      </c>
      <c r="AK36" s="116">
        <v>2</v>
      </c>
      <c r="AL36" s="148" t="str">
        <f t="shared" si="2"/>
        <v>A</v>
      </c>
      <c r="AM36" s="116">
        <v>0</v>
      </c>
      <c r="AN36" s="116">
        <v>2</v>
      </c>
      <c r="AO36" s="116">
        <v>0</v>
      </c>
      <c r="AP36" s="116">
        <v>2</v>
      </c>
      <c r="AQ36" s="148" t="str">
        <f t="shared" si="3"/>
        <v>A</v>
      </c>
      <c r="AR36" s="116">
        <v>0</v>
      </c>
      <c r="AS36" s="116">
        <v>0</v>
      </c>
      <c r="AT36" s="116">
        <v>0</v>
      </c>
      <c r="AU36" s="116">
        <v>1</v>
      </c>
      <c r="AV36" s="116">
        <v>0</v>
      </c>
      <c r="AW36" s="116">
        <v>1</v>
      </c>
      <c r="AX36" s="116">
        <v>2</v>
      </c>
      <c r="AY36" s="148" t="str">
        <f t="shared" si="4"/>
        <v>A</v>
      </c>
      <c r="AZ36" s="116">
        <v>0</v>
      </c>
      <c r="BA36" s="116">
        <v>1</v>
      </c>
      <c r="BB36" s="116">
        <v>0</v>
      </c>
      <c r="BC36" s="116">
        <v>0</v>
      </c>
      <c r="BD36" s="116">
        <v>13</v>
      </c>
      <c r="BE36" s="116">
        <v>12</v>
      </c>
      <c r="BF36" s="116">
        <v>0</v>
      </c>
      <c r="BG36" s="116">
        <v>0</v>
      </c>
      <c r="BH36" s="116">
        <v>1</v>
      </c>
      <c r="BI36" s="116">
        <v>0</v>
      </c>
      <c r="BJ36" s="116">
        <v>0</v>
      </c>
      <c r="BK36" s="116">
        <v>0</v>
      </c>
      <c r="BL36" s="116">
        <v>8</v>
      </c>
      <c r="BM36" s="116">
        <v>0</v>
      </c>
      <c r="BN36" s="116">
        <v>1</v>
      </c>
      <c r="BO36" s="116">
        <v>0</v>
      </c>
      <c r="BP36" s="116">
        <v>12</v>
      </c>
      <c r="BQ36" s="116">
        <v>0</v>
      </c>
      <c r="BR36" s="116">
        <v>0</v>
      </c>
      <c r="BS36" s="116">
        <v>0</v>
      </c>
      <c r="BT36" s="116">
        <v>0</v>
      </c>
      <c r="BU36" s="116">
        <v>0</v>
      </c>
      <c r="BV36" s="116">
        <v>0</v>
      </c>
      <c r="BW36" s="116">
        <v>0</v>
      </c>
      <c r="BX36" s="116">
        <v>0</v>
      </c>
      <c r="BY36" s="116">
        <v>0</v>
      </c>
      <c r="BZ36" s="116">
        <v>0</v>
      </c>
      <c r="CA36" s="116">
        <v>0</v>
      </c>
      <c r="CB36" s="116">
        <v>0</v>
      </c>
      <c r="CC36" s="116">
        <v>0</v>
      </c>
      <c r="CD36" s="116">
        <v>0</v>
      </c>
      <c r="CE36" s="116">
        <v>0</v>
      </c>
      <c r="CF36" s="116">
        <v>0</v>
      </c>
      <c r="CG36" s="116">
        <v>0</v>
      </c>
      <c r="CH36" s="116">
        <v>1</v>
      </c>
      <c r="CI36" s="116">
        <v>0</v>
      </c>
      <c r="CJ36" s="116">
        <v>0</v>
      </c>
      <c r="CK36" s="116">
        <v>1</v>
      </c>
      <c r="CL36" s="116">
        <v>0</v>
      </c>
      <c r="CM36" s="116">
        <v>2</v>
      </c>
      <c r="CN36" s="116">
        <v>0</v>
      </c>
      <c r="CO36" s="116">
        <v>0</v>
      </c>
      <c r="CP36" s="116">
        <v>0</v>
      </c>
      <c r="CQ36" s="116">
        <v>0</v>
      </c>
      <c r="CR36" s="116">
        <v>0</v>
      </c>
      <c r="CS36" s="116">
        <v>0</v>
      </c>
      <c r="CT36" s="116">
        <v>0</v>
      </c>
      <c r="CU36" s="116">
        <v>0</v>
      </c>
      <c r="CV36" s="116">
        <v>0</v>
      </c>
      <c r="CW36" s="116">
        <v>0</v>
      </c>
      <c r="CX36" s="116">
        <v>0</v>
      </c>
      <c r="CY36" s="116">
        <v>0</v>
      </c>
      <c r="CZ36" s="116">
        <v>0</v>
      </c>
      <c r="DA36" s="116">
        <v>0</v>
      </c>
      <c r="DB36" s="116">
        <v>0</v>
      </c>
      <c r="DC36" s="116">
        <v>0</v>
      </c>
      <c r="DD36" s="116">
        <v>0</v>
      </c>
      <c r="DE36" s="116">
        <v>0</v>
      </c>
      <c r="DF36" s="116">
        <v>0</v>
      </c>
      <c r="DG36" s="116">
        <v>0</v>
      </c>
      <c r="DH36" s="116">
        <v>2</v>
      </c>
      <c r="DI36" s="116">
        <v>0</v>
      </c>
      <c r="DJ36" s="116">
        <v>0</v>
      </c>
      <c r="DK36" s="116">
        <v>0</v>
      </c>
      <c r="DL36" s="116">
        <v>0</v>
      </c>
      <c r="DM36" s="116">
        <v>0</v>
      </c>
      <c r="DN36" s="116">
        <v>0</v>
      </c>
      <c r="DO36" s="116">
        <v>0</v>
      </c>
      <c r="DP36" s="116">
        <v>50</v>
      </c>
      <c r="DQ36" s="116">
        <v>1</v>
      </c>
      <c r="DR36" s="116" t="s">
        <v>1288</v>
      </c>
      <c r="DS36" s="116">
        <v>2</v>
      </c>
      <c r="DT36" s="116" t="s">
        <v>1289</v>
      </c>
      <c r="DU36" s="116"/>
      <c r="DV36" s="116">
        <v>1</v>
      </c>
      <c r="DW36" s="116">
        <v>1</v>
      </c>
      <c r="DX36" s="116">
        <v>0</v>
      </c>
      <c r="DY36" s="116"/>
      <c r="DZ36" s="149"/>
      <c r="EA36" s="121">
        <v>17512</v>
      </c>
      <c r="EB36" s="121">
        <v>535.36</v>
      </c>
      <c r="EC36" s="122">
        <v>21</v>
      </c>
    </row>
    <row r="37" spans="1:134" ht="24">
      <c r="A37" s="116" t="s">
        <v>99</v>
      </c>
      <c r="B37" s="116" t="s">
        <v>133</v>
      </c>
      <c r="C37" s="147">
        <v>1</v>
      </c>
      <c r="D37" s="116" t="s">
        <v>132</v>
      </c>
      <c r="E37" s="116" t="s">
        <v>1290</v>
      </c>
      <c r="F37" s="116">
        <v>18</v>
      </c>
      <c r="G37" s="116">
        <v>38901</v>
      </c>
      <c r="H37" s="116" t="s">
        <v>133</v>
      </c>
      <c r="I37" s="116" t="s">
        <v>1291</v>
      </c>
      <c r="J37" s="116" t="s">
        <v>1292</v>
      </c>
      <c r="K37" s="116" t="s">
        <v>1293</v>
      </c>
      <c r="L37" s="116" t="s">
        <v>991</v>
      </c>
      <c r="M37" s="116" t="s">
        <v>1294</v>
      </c>
      <c r="N37" s="116" t="s">
        <v>1295</v>
      </c>
      <c r="O37" s="116" t="s">
        <v>991</v>
      </c>
      <c r="P37" s="159">
        <v>383379121</v>
      </c>
      <c r="Q37" s="116" t="s">
        <v>1296</v>
      </c>
      <c r="R37" s="116" t="s">
        <v>991</v>
      </c>
      <c r="S37" s="116" t="s">
        <v>1294</v>
      </c>
      <c r="T37" s="116" t="s">
        <v>1295</v>
      </c>
      <c r="U37" s="116" t="s">
        <v>991</v>
      </c>
      <c r="V37" s="159">
        <v>383379121</v>
      </c>
      <c r="W37" s="116" t="s">
        <v>1296</v>
      </c>
      <c r="X37" s="116">
        <v>1</v>
      </c>
      <c r="Y37" s="116">
        <v>0</v>
      </c>
      <c r="Z37" s="116">
        <v>1</v>
      </c>
      <c r="AA37" s="116">
        <v>1</v>
      </c>
      <c r="AB37" s="116">
        <v>0</v>
      </c>
      <c r="AC37" s="116">
        <v>1</v>
      </c>
      <c r="AD37" s="148" t="str">
        <f t="shared" si="0"/>
        <v>A</v>
      </c>
      <c r="AE37" s="116">
        <v>1</v>
      </c>
      <c r="AF37" s="148" t="str">
        <f t="shared" si="1"/>
        <v>A</v>
      </c>
      <c r="AG37" s="116">
        <v>0</v>
      </c>
      <c r="AH37" s="116">
        <v>1</v>
      </c>
      <c r="AI37" s="116">
        <v>0</v>
      </c>
      <c r="AJ37" s="116">
        <v>0</v>
      </c>
      <c r="AK37" s="116">
        <v>1</v>
      </c>
      <c r="AL37" s="148" t="str">
        <f t="shared" si="2"/>
        <v>A</v>
      </c>
      <c r="AM37" s="116">
        <v>0</v>
      </c>
      <c r="AN37" s="116">
        <v>1</v>
      </c>
      <c r="AO37" s="116">
        <v>0</v>
      </c>
      <c r="AP37" s="116">
        <v>1</v>
      </c>
      <c r="AQ37" s="148" t="str">
        <f t="shared" si="3"/>
        <v>A</v>
      </c>
      <c r="AR37" s="116">
        <v>0</v>
      </c>
      <c r="AS37" s="116">
        <v>0</v>
      </c>
      <c r="AT37" s="116">
        <v>0</v>
      </c>
      <c r="AU37" s="116">
        <v>1</v>
      </c>
      <c r="AV37" s="116">
        <v>0</v>
      </c>
      <c r="AW37" s="116">
        <v>0</v>
      </c>
      <c r="AX37" s="116">
        <v>1</v>
      </c>
      <c r="AY37" s="148" t="str">
        <f t="shared" si="4"/>
        <v>A</v>
      </c>
      <c r="AZ37" s="116">
        <v>1</v>
      </c>
      <c r="BA37" s="116">
        <v>0</v>
      </c>
      <c r="BB37" s="116">
        <v>0</v>
      </c>
      <c r="BC37" s="116">
        <v>0</v>
      </c>
      <c r="BD37" s="116">
        <v>15</v>
      </c>
      <c r="BE37" s="116">
        <v>9</v>
      </c>
      <c r="BF37" s="116">
        <v>0</v>
      </c>
      <c r="BG37" s="116">
        <v>0</v>
      </c>
      <c r="BH37" s="116">
        <v>2</v>
      </c>
      <c r="BI37" s="116">
        <v>5</v>
      </c>
      <c r="BJ37" s="116">
        <v>0</v>
      </c>
      <c r="BK37" s="116">
        <v>0</v>
      </c>
      <c r="BL37" s="116">
        <v>4</v>
      </c>
      <c r="BM37" s="116">
        <v>0</v>
      </c>
      <c r="BN37" s="116">
        <v>0</v>
      </c>
      <c r="BO37" s="116">
        <v>0</v>
      </c>
      <c r="BP37" s="116">
        <v>0</v>
      </c>
      <c r="BQ37" s="116">
        <v>0</v>
      </c>
      <c r="BR37" s="116">
        <v>0</v>
      </c>
      <c r="BS37" s="116">
        <v>0</v>
      </c>
      <c r="BT37" s="116">
        <v>0</v>
      </c>
      <c r="BU37" s="116">
        <v>0</v>
      </c>
      <c r="BV37" s="116">
        <v>0</v>
      </c>
      <c r="BW37" s="116">
        <v>0</v>
      </c>
      <c r="BX37" s="116">
        <v>0</v>
      </c>
      <c r="BY37" s="116">
        <v>0</v>
      </c>
      <c r="BZ37" s="116">
        <v>0</v>
      </c>
      <c r="CA37" s="116">
        <v>0</v>
      </c>
      <c r="CB37" s="116">
        <v>0</v>
      </c>
      <c r="CC37" s="116">
        <v>0</v>
      </c>
      <c r="CD37" s="116">
        <v>0</v>
      </c>
      <c r="CE37" s="116">
        <v>0</v>
      </c>
      <c r="CF37" s="116">
        <v>0</v>
      </c>
      <c r="CG37" s="116">
        <v>0</v>
      </c>
      <c r="CH37" s="116">
        <v>6</v>
      </c>
      <c r="CI37" s="116">
        <v>0</v>
      </c>
      <c r="CJ37" s="116">
        <v>0</v>
      </c>
      <c r="CK37" s="116">
        <v>0</v>
      </c>
      <c r="CL37" s="116">
        <v>0</v>
      </c>
      <c r="CM37" s="116">
        <v>3</v>
      </c>
      <c r="CN37" s="116">
        <v>0</v>
      </c>
      <c r="CO37" s="116">
        <v>0</v>
      </c>
      <c r="CP37" s="116">
        <v>0</v>
      </c>
      <c r="CQ37" s="116">
        <v>1</v>
      </c>
      <c r="CR37" s="116">
        <v>1</v>
      </c>
      <c r="CS37" s="116">
        <v>0</v>
      </c>
      <c r="CT37" s="116">
        <v>0</v>
      </c>
      <c r="CU37" s="116">
        <v>0</v>
      </c>
      <c r="CV37" s="116">
        <v>0</v>
      </c>
      <c r="CW37" s="116">
        <v>0</v>
      </c>
      <c r="CX37" s="116">
        <v>0</v>
      </c>
      <c r="CY37" s="116">
        <v>0</v>
      </c>
      <c r="CZ37" s="116">
        <v>0</v>
      </c>
      <c r="DA37" s="116">
        <v>0</v>
      </c>
      <c r="DB37" s="116">
        <v>0</v>
      </c>
      <c r="DC37" s="116">
        <v>0</v>
      </c>
      <c r="DD37" s="116">
        <v>0</v>
      </c>
      <c r="DE37" s="116">
        <v>0</v>
      </c>
      <c r="DF37" s="116">
        <v>0</v>
      </c>
      <c r="DG37" s="116">
        <v>0</v>
      </c>
      <c r="DH37" s="116">
        <v>0</v>
      </c>
      <c r="DI37" s="116">
        <v>0</v>
      </c>
      <c r="DJ37" s="116">
        <v>0</v>
      </c>
      <c r="DK37" s="116">
        <v>0</v>
      </c>
      <c r="DL37" s="116">
        <v>0</v>
      </c>
      <c r="DM37" s="116">
        <v>2</v>
      </c>
      <c r="DN37" s="116">
        <v>2</v>
      </c>
      <c r="DO37" s="116">
        <v>12</v>
      </c>
      <c r="DP37" s="116">
        <v>40</v>
      </c>
      <c r="DQ37" s="116">
        <v>1</v>
      </c>
      <c r="DR37" s="116" t="s">
        <v>1297</v>
      </c>
      <c r="DS37" s="116">
        <v>2</v>
      </c>
      <c r="DT37" s="116" t="s">
        <v>991</v>
      </c>
      <c r="DU37" s="116" t="s">
        <v>991</v>
      </c>
      <c r="DV37" s="116">
        <v>1</v>
      </c>
      <c r="DW37" s="116">
        <v>1</v>
      </c>
      <c r="DX37" s="116"/>
      <c r="DY37" s="116" t="s">
        <v>991</v>
      </c>
      <c r="DZ37" s="149" t="s">
        <v>991</v>
      </c>
      <c r="EA37" s="121">
        <v>11599</v>
      </c>
      <c r="EB37" s="121">
        <v>179.21</v>
      </c>
      <c r="EC37" s="122">
        <v>17</v>
      </c>
    </row>
    <row r="38" spans="1:134" ht="24">
      <c r="A38" s="156" t="s">
        <v>134</v>
      </c>
      <c r="B38" s="156" t="s">
        <v>136</v>
      </c>
      <c r="C38" s="160">
        <v>1</v>
      </c>
      <c r="D38" s="156" t="s">
        <v>135</v>
      </c>
      <c r="E38" s="116" t="s">
        <v>1290</v>
      </c>
      <c r="F38" s="116" t="s">
        <v>1298</v>
      </c>
      <c r="G38" s="116">
        <v>67801</v>
      </c>
      <c r="H38" s="116" t="s">
        <v>1299</v>
      </c>
      <c r="I38" s="116" t="s">
        <v>1300</v>
      </c>
      <c r="J38" s="116" t="s">
        <v>1301</v>
      </c>
      <c r="K38" s="116" t="s">
        <v>1302</v>
      </c>
      <c r="L38" s="116" t="s">
        <v>961</v>
      </c>
      <c r="M38" s="116" t="s">
        <v>962</v>
      </c>
      <c r="N38" s="116" t="s">
        <v>1303</v>
      </c>
      <c r="O38" s="116"/>
      <c r="P38" s="116">
        <v>516775701</v>
      </c>
      <c r="Q38" s="116" t="s">
        <v>1304</v>
      </c>
      <c r="R38" s="116"/>
      <c r="S38" s="116" t="s">
        <v>1305</v>
      </c>
      <c r="T38" s="116" t="s">
        <v>1306</v>
      </c>
      <c r="U38" s="116"/>
      <c r="V38" s="116">
        <v>516775731</v>
      </c>
      <c r="W38" s="116" t="s">
        <v>1307</v>
      </c>
      <c r="X38" s="116">
        <v>3</v>
      </c>
      <c r="Y38" s="116">
        <v>3</v>
      </c>
      <c r="Z38" s="116">
        <v>6</v>
      </c>
      <c r="AA38" s="116">
        <v>3</v>
      </c>
      <c r="AB38" s="116">
        <v>3</v>
      </c>
      <c r="AC38" s="116">
        <v>6</v>
      </c>
      <c r="AD38" s="148" t="str">
        <f t="shared" si="0"/>
        <v>A</v>
      </c>
      <c r="AE38" s="116">
        <v>3</v>
      </c>
      <c r="AF38" s="148" t="str">
        <f t="shared" si="1"/>
        <v>A</v>
      </c>
      <c r="AG38" s="116">
        <v>0</v>
      </c>
      <c r="AH38" s="116">
        <v>2</v>
      </c>
      <c r="AI38" s="116">
        <v>0</v>
      </c>
      <c r="AJ38" s="116">
        <v>1</v>
      </c>
      <c r="AK38" s="116">
        <v>3</v>
      </c>
      <c r="AL38" s="148" t="str">
        <f t="shared" si="2"/>
        <v>A</v>
      </c>
      <c r="AM38" s="116">
        <v>1</v>
      </c>
      <c r="AN38" s="116">
        <v>0</v>
      </c>
      <c r="AO38" s="116">
        <v>2</v>
      </c>
      <c r="AP38" s="116">
        <v>3</v>
      </c>
      <c r="AQ38" s="148" t="str">
        <f t="shared" si="3"/>
        <v>A</v>
      </c>
      <c r="AR38" s="116">
        <v>0</v>
      </c>
      <c r="AS38" s="116">
        <v>0</v>
      </c>
      <c r="AT38" s="116">
        <v>2</v>
      </c>
      <c r="AU38" s="116">
        <v>1</v>
      </c>
      <c r="AV38" s="116">
        <v>0</v>
      </c>
      <c r="AW38" s="116">
        <v>0</v>
      </c>
      <c r="AX38" s="116">
        <v>3</v>
      </c>
      <c r="AY38" s="148" t="str">
        <f t="shared" si="4"/>
        <v>A</v>
      </c>
      <c r="AZ38" s="116">
        <v>1</v>
      </c>
      <c r="BA38" s="116">
        <v>1</v>
      </c>
      <c r="BB38" s="116">
        <v>1</v>
      </c>
      <c r="BC38" s="116">
        <v>1</v>
      </c>
      <c r="BD38" s="116">
        <v>0</v>
      </c>
      <c r="BE38" s="116">
        <v>40</v>
      </c>
      <c r="BF38" s="116">
        <v>0</v>
      </c>
      <c r="BG38" s="116">
        <v>0</v>
      </c>
      <c r="BH38" s="116">
        <v>12</v>
      </c>
      <c r="BI38" s="116">
        <v>0</v>
      </c>
      <c r="BJ38" s="116">
        <v>0</v>
      </c>
      <c r="BK38" s="116">
        <v>0</v>
      </c>
      <c r="BL38" s="116">
        <v>19</v>
      </c>
      <c r="BM38" s="116">
        <v>1</v>
      </c>
      <c r="BN38" s="116">
        <v>7</v>
      </c>
      <c r="BO38" s="116">
        <v>0</v>
      </c>
      <c r="BP38" s="116">
        <v>0</v>
      </c>
      <c r="BQ38" s="116">
        <v>0</v>
      </c>
      <c r="BR38" s="116">
        <v>0</v>
      </c>
      <c r="BS38" s="116">
        <v>0</v>
      </c>
      <c r="BT38" s="116">
        <v>0</v>
      </c>
      <c r="BU38" s="116">
        <v>0</v>
      </c>
      <c r="BV38" s="116">
        <v>2</v>
      </c>
      <c r="BW38" s="116">
        <v>0</v>
      </c>
      <c r="BX38" s="116">
        <v>0</v>
      </c>
      <c r="BY38" s="116">
        <v>0</v>
      </c>
      <c r="BZ38" s="116">
        <v>0</v>
      </c>
      <c r="CA38" s="116">
        <v>0</v>
      </c>
      <c r="CB38" s="116">
        <v>0</v>
      </c>
      <c r="CC38" s="116">
        <v>0</v>
      </c>
      <c r="CD38" s="116">
        <v>0</v>
      </c>
      <c r="CE38" s="116">
        <v>0</v>
      </c>
      <c r="CF38" s="116">
        <v>0</v>
      </c>
      <c r="CG38" s="116">
        <v>0</v>
      </c>
      <c r="CH38" s="116">
        <v>0</v>
      </c>
      <c r="CI38" s="116">
        <v>0</v>
      </c>
      <c r="CJ38" s="116">
        <v>0</v>
      </c>
      <c r="CK38" s="116">
        <v>2</v>
      </c>
      <c r="CL38" s="116">
        <v>2</v>
      </c>
      <c r="CM38" s="116">
        <v>0</v>
      </c>
      <c r="CN38" s="116">
        <v>0</v>
      </c>
      <c r="CO38" s="116">
        <v>0</v>
      </c>
      <c r="CP38" s="116">
        <v>0</v>
      </c>
      <c r="CQ38" s="116">
        <v>0</v>
      </c>
      <c r="CR38" s="116">
        <v>0</v>
      </c>
      <c r="CS38" s="116">
        <v>0</v>
      </c>
      <c r="CT38" s="116">
        <v>0</v>
      </c>
      <c r="CU38" s="116">
        <v>0</v>
      </c>
      <c r="CV38" s="116">
        <v>0</v>
      </c>
      <c r="CW38" s="116">
        <v>0</v>
      </c>
      <c r="CX38" s="116">
        <v>0</v>
      </c>
      <c r="CY38" s="116">
        <v>0</v>
      </c>
      <c r="CZ38" s="116">
        <v>0</v>
      </c>
      <c r="DA38" s="116">
        <v>0</v>
      </c>
      <c r="DB38" s="116">
        <v>0</v>
      </c>
      <c r="DC38" s="116">
        <v>0</v>
      </c>
      <c r="DD38" s="116">
        <v>0</v>
      </c>
      <c r="DE38" s="116">
        <v>0</v>
      </c>
      <c r="DF38" s="116">
        <v>0</v>
      </c>
      <c r="DG38" s="116">
        <v>0</v>
      </c>
      <c r="DH38" s="116">
        <v>0</v>
      </c>
      <c r="DI38" s="116">
        <v>0</v>
      </c>
      <c r="DJ38" s="116">
        <v>0</v>
      </c>
      <c r="DK38" s="116">
        <v>0</v>
      </c>
      <c r="DL38" s="116">
        <v>0</v>
      </c>
      <c r="DM38" s="116">
        <v>1</v>
      </c>
      <c r="DN38" s="116">
        <v>0</v>
      </c>
      <c r="DO38" s="116">
        <v>0</v>
      </c>
      <c r="DP38" s="116">
        <v>30</v>
      </c>
      <c r="DQ38" s="116">
        <v>1</v>
      </c>
      <c r="DR38" s="116" t="s">
        <v>1308</v>
      </c>
      <c r="DS38" s="116">
        <v>1</v>
      </c>
      <c r="DT38" s="116" t="s">
        <v>1309</v>
      </c>
      <c r="DU38" s="116" t="s">
        <v>1310</v>
      </c>
      <c r="DV38" s="116">
        <v>1</v>
      </c>
      <c r="DW38" s="116">
        <v>1</v>
      </c>
      <c r="DX38" s="116">
        <v>0</v>
      </c>
      <c r="DY38" s="116"/>
      <c r="DZ38" s="149" t="s">
        <v>1311</v>
      </c>
      <c r="EA38" s="121">
        <v>56270</v>
      </c>
      <c r="EB38" s="121">
        <v>351.33</v>
      </c>
      <c r="EC38" s="122">
        <v>43</v>
      </c>
    </row>
    <row r="39" spans="1:134" ht="48">
      <c r="A39" s="116" t="s">
        <v>134</v>
      </c>
      <c r="B39" s="116" t="s">
        <v>138</v>
      </c>
      <c r="C39" s="147">
        <v>1</v>
      </c>
      <c r="D39" s="116" t="s">
        <v>137</v>
      </c>
      <c r="E39" s="116" t="s">
        <v>1312</v>
      </c>
      <c r="F39" s="116" t="s">
        <v>1313</v>
      </c>
      <c r="G39" s="116">
        <v>68011</v>
      </c>
      <c r="H39" s="116" t="s">
        <v>138</v>
      </c>
      <c r="I39" s="116" t="s">
        <v>1314</v>
      </c>
      <c r="J39" s="116" t="s">
        <v>1315</v>
      </c>
      <c r="K39" s="116" t="s">
        <v>1151</v>
      </c>
      <c r="L39" s="116" t="s">
        <v>961</v>
      </c>
      <c r="M39" s="116" t="s">
        <v>1316</v>
      </c>
      <c r="N39" s="116" t="s">
        <v>1317</v>
      </c>
      <c r="O39" s="116" t="s">
        <v>991</v>
      </c>
      <c r="P39" s="116">
        <v>516488780</v>
      </c>
      <c r="Q39" s="116" t="s">
        <v>1318</v>
      </c>
      <c r="R39" s="116" t="s">
        <v>991</v>
      </c>
      <c r="S39" s="116" t="s">
        <v>1025</v>
      </c>
      <c r="T39" s="116" t="s">
        <v>1319</v>
      </c>
      <c r="U39" s="116" t="s">
        <v>991</v>
      </c>
      <c r="V39" s="116">
        <v>516488781</v>
      </c>
      <c r="W39" s="116" t="s">
        <v>1320</v>
      </c>
      <c r="X39" s="116">
        <v>3</v>
      </c>
      <c r="Y39" s="116">
        <v>0</v>
      </c>
      <c r="Z39" s="116">
        <v>3</v>
      </c>
      <c r="AA39" s="116">
        <v>0.7</v>
      </c>
      <c r="AB39" s="116">
        <v>0</v>
      </c>
      <c r="AC39" s="116">
        <v>0.7</v>
      </c>
      <c r="AD39" s="148" t="str">
        <f t="shared" si="0"/>
        <v>A</v>
      </c>
      <c r="AE39" s="116">
        <v>3</v>
      </c>
      <c r="AF39" s="148" t="str">
        <f t="shared" si="1"/>
        <v>A</v>
      </c>
      <c r="AG39" s="116">
        <v>0</v>
      </c>
      <c r="AH39" s="116">
        <v>2</v>
      </c>
      <c r="AI39" s="116">
        <v>0</v>
      </c>
      <c r="AJ39" s="116">
        <v>1</v>
      </c>
      <c r="AK39" s="116">
        <v>3</v>
      </c>
      <c r="AL39" s="148" t="str">
        <f t="shared" si="2"/>
        <v>A</v>
      </c>
      <c r="AM39" s="116">
        <v>0</v>
      </c>
      <c r="AN39" s="116">
        <v>2</v>
      </c>
      <c r="AO39" s="116">
        <v>1</v>
      </c>
      <c r="AP39" s="116">
        <v>3</v>
      </c>
      <c r="AQ39" s="148" t="str">
        <f t="shared" si="3"/>
        <v>A</v>
      </c>
      <c r="AR39" s="116">
        <v>0</v>
      </c>
      <c r="AS39" s="116">
        <v>0</v>
      </c>
      <c r="AT39" s="116">
        <v>1</v>
      </c>
      <c r="AU39" s="116">
        <v>1</v>
      </c>
      <c r="AV39" s="116">
        <v>1</v>
      </c>
      <c r="AW39" s="116">
        <v>0</v>
      </c>
      <c r="AX39" s="116">
        <v>3</v>
      </c>
      <c r="AY39" s="148" t="str">
        <f t="shared" si="4"/>
        <v>A</v>
      </c>
      <c r="AZ39" s="116">
        <v>0</v>
      </c>
      <c r="BA39" s="116">
        <v>1</v>
      </c>
      <c r="BB39" s="116">
        <v>0</v>
      </c>
      <c r="BC39" s="116">
        <v>1</v>
      </c>
      <c r="BD39" s="116">
        <v>2</v>
      </c>
      <c r="BE39" s="116">
        <v>22</v>
      </c>
      <c r="BF39" s="116">
        <v>3</v>
      </c>
      <c r="BG39" s="116">
        <v>0</v>
      </c>
      <c r="BH39" s="116">
        <v>4</v>
      </c>
      <c r="BI39" s="116">
        <v>0</v>
      </c>
      <c r="BJ39" s="116">
        <v>0</v>
      </c>
      <c r="BK39" s="116">
        <v>0</v>
      </c>
      <c r="BL39" s="116">
        <v>8</v>
      </c>
      <c r="BM39" s="116">
        <v>0</v>
      </c>
      <c r="BN39" s="116">
        <v>1</v>
      </c>
      <c r="BO39" s="116">
        <v>0</v>
      </c>
      <c r="BP39" s="116">
        <v>29</v>
      </c>
      <c r="BQ39" s="116">
        <v>0</v>
      </c>
      <c r="BR39" s="116">
        <v>0</v>
      </c>
      <c r="BS39" s="116">
        <v>0</v>
      </c>
      <c r="BT39" s="116">
        <v>0</v>
      </c>
      <c r="BU39" s="116">
        <v>0</v>
      </c>
      <c r="BV39" s="116">
        <v>1</v>
      </c>
      <c r="BW39" s="116">
        <v>0</v>
      </c>
      <c r="BX39" s="116">
        <v>1</v>
      </c>
      <c r="BY39" s="116">
        <v>0</v>
      </c>
      <c r="BZ39" s="116">
        <v>0</v>
      </c>
      <c r="CA39" s="116">
        <v>0</v>
      </c>
      <c r="CB39" s="116">
        <v>0</v>
      </c>
      <c r="CC39" s="116">
        <v>0</v>
      </c>
      <c r="CD39" s="116">
        <v>0</v>
      </c>
      <c r="CE39" s="116">
        <v>0</v>
      </c>
      <c r="CF39" s="116">
        <v>0</v>
      </c>
      <c r="CG39" s="116">
        <v>0</v>
      </c>
      <c r="CH39" s="116">
        <v>0</v>
      </c>
      <c r="CI39" s="116">
        <v>0</v>
      </c>
      <c r="CJ39" s="116">
        <v>0</v>
      </c>
      <c r="CK39" s="116">
        <v>1</v>
      </c>
      <c r="CL39" s="116">
        <v>0</v>
      </c>
      <c r="CM39" s="116">
        <v>2</v>
      </c>
      <c r="CN39" s="116">
        <v>0</v>
      </c>
      <c r="CO39" s="116">
        <v>0</v>
      </c>
      <c r="CP39" s="116">
        <v>0</v>
      </c>
      <c r="CQ39" s="116">
        <v>0</v>
      </c>
      <c r="CR39" s="116">
        <v>0</v>
      </c>
      <c r="CS39" s="116">
        <v>0</v>
      </c>
      <c r="CT39" s="116">
        <v>0</v>
      </c>
      <c r="CU39" s="116">
        <v>0</v>
      </c>
      <c r="CV39" s="116">
        <v>0</v>
      </c>
      <c r="CW39" s="116">
        <v>0</v>
      </c>
      <c r="CX39" s="116">
        <v>0</v>
      </c>
      <c r="CY39" s="116">
        <v>0</v>
      </c>
      <c r="CZ39" s="116">
        <v>0</v>
      </c>
      <c r="DA39" s="116">
        <v>0</v>
      </c>
      <c r="DB39" s="116">
        <v>0</v>
      </c>
      <c r="DC39" s="116">
        <v>0</v>
      </c>
      <c r="DD39" s="116">
        <v>0</v>
      </c>
      <c r="DE39" s="116">
        <v>0</v>
      </c>
      <c r="DF39" s="116">
        <v>0</v>
      </c>
      <c r="DG39" s="116">
        <v>0</v>
      </c>
      <c r="DH39" s="116">
        <v>0</v>
      </c>
      <c r="DI39" s="116">
        <v>0</v>
      </c>
      <c r="DJ39" s="116">
        <v>0</v>
      </c>
      <c r="DK39" s="116">
        <v>0</v>
      </c>
      <c r="DL39" s="116">
        <v>0</v>
      </c>
      <c r="DM39" s="116">
        <v>0</v>
      </c>
      <c r="DN39" s="116">
        <v>0</v>
      </c>
      <c r="DO39" s="116">
        <v>0</v>
      </c>
      <c r="DP39" s="116">
        <v>70</v>
      </c>
      <c r="DQ39" s="116">
        <v>1</v>
      </c>
      <c r="DR39" s="116" t="s">
        <v>1321</v>
      </c>
      <c r="DS39" s="116">
        <v>3</v>
      </c>
      <c r="DT39" s="116" t="s">
        <v>1322</v>
      </c>
      <c r="DU39" s="116" t="s">
        <v>1232</v>
      </c>
      <c r="DV39" s="116">
        <v>1</v>
      </c>
      <c r="DW39" s="116"/>
      <c r="DX39" s="116">
        <v>1</v>
      </c>
      <c r="DY39" s="116" t="s">
        <v>991</v>
      </c>
      <c r="DZ39" s="149" t="s">
        <v>1323</v>
      </c>
      <c r="EA39" s="121">
        <v>51476</v>
      </c>
      <c r="EB39" s="121">
        <v>511.11</v>
      </c>
      <c r="EC39" s="122">
        <v>73</v>
      </c>
    </row>
    <row r="40" spans="1:134" ht="36">
      <c r="A40" s="116" t="s">
        <v>134</v>
      </c>
      <c r="B40" s="116" t="s">
        <v>13</v>
      </c>
      <c r="C40" s="147">
        <v>2</v>
      </c>
      <c r="D40" s="116" t="s">
        <v>566</v>
      </c>
      <c r="E40" s="116" t="s">
        <v>1324</v>
      </c>
      <c r="F40" s="116" t="s">
        <v>1325</v>
      </c>
      <c r="G40" s="116">
        <v>60167</v>
      </c>
      <c r="H40" s="116" t="s">
        <v>1326</v>
      </c>
      <c r="I40" s="116" t="s">
        <v>1327</v>
      </c>
      <c r="J40" s="116" t="s">
        <v>1328</v>
      </c>
      <c r="K40" s="116" t="s">
        <v>1329</v>
      </c>
      <c r="L40" s="116" t="s">
        <v>961</v>
      </c>
      <c r="M40" s="116" t="s">
        <v>1330</v>
      </c>
      <c r="N40" s="116" t="s">
        <v>1331</v>
      </c>
      <c r="O40" s="116"/>
      <c r="P40" s="116">
        <v>542174207</v>
      </c>
      <c r="Q40" s="116" t="s">
        <v>1332</v>
      </c>
      <c r="R40" s="116" t="s">
        <v>961</v>
      </c>
      <c r="S40" s="116" t="s">
        <v>1330</v>
      </c>
      <c r="T40" s="116" t="s">
        <v>1331</v>
      </c>
      <c r="U40" s="116"/>
      <c r="V40" s="116">
        <v>542174207</v>
      </c>
      <c r="W40" s="116" t="s">
        <v>1332</v>
      </c>
      <c r="X40" s="116">
        <v>9</v>
      </c>
      <c r="Y40" s="116">
        <v>0</v>
      </c>
      <c r="Z40" s="116">
        <v>9</v>
      </c>
      <c r="AA40" s="116">
        <v>1</v>
      </c>
      <c r="AB40" s="116">
        <v>0</v>
      </c>
      <c r="AC40" s="116">
        <v>1</v>
      </c>
      <c r="AD40" s="148" t="str">
        <f t="shared" si="0"/>
        <v>A</v>
      </c>
      <c r="AE40" s="116">
        <v>9</v>
      </c>
      <c r="AF40" s="148" t="str">
        <f t="shared" si="1"/>
        <v>A</v>
      </c>
      <c r="AG40" s="116">
        <v>0</v>
      </c>
      <c r="AH40" s="116">
        <v>1</v>
      </c>
      <c r="AI40" s="116">
        <v>1</v>
      </c>
      <c r="AJ40" s="116">
        <v>7</v>
      </c>
      <c r="AK40" s="116">
        <v>9</v>
      </c>
      <c r="AL40" s="148" t="str">
        <f t="shared" si="2"/>
        <v>A</v>
      </c>
      <c r="AM40" s="116">
        <v>6</v>
      </c>
      <c r="AN40" s="116">
        <v>0</v>
      </c>
      <c r="AO40" s="116">
        <v>3</v>
      </c>
      <c r="AP40" s="116">
        <v>9</v>
      </c>
      <c r="AQ40" s="148" t="str">
        <f t="shared" si="3"/>
        <v>A</v>
      </c>
      <c r="AR40" s="116">
        <v>0</v>
      </c>
      <c r="AS40" s="116">
        <v>0</v>
      </c>
      <c r="AT40" s="116">
        <v>0</v>
      </c>
      <c r="AU40" s="116">
        <v>8</v>
      </c>
      <c r="AV40" s="116">
        <v>1</v>
      </c>
      <c r="AW40" s="116">
        <v>0</v>
      </c>
      <c r="AX40" s="116">
        <v>9</v>
      </c>
      <c r="AY40" s="148" t="str">
        <f t="shared" si="4"/>
        <v>A</v>
      </c>
      <c r="AZ40" s="116">
        <v>0</v>
      </c>
      <c r="BA40" s="116">
        <v>1</v>
      </c>
      <c r="BB40" s="116">
        <v>0</v>
      </c>
      <c r="BC40" s="116">
        <v>1</v>
      </c>
      <c r="BD40" s="116">
        <v>4</v>
      </c>
      <c r="BE40" s="116">
        <v>25</v>
      </c>
      <c r="BF40" s="116">
        <v>0</v>
      </c>
      <c r="BG40" s="116">
        <v>0</v>
      </c>
      <c r="BH40" s="116">
        <v>2</v>
      </c>
      <c r="BI40" s="116">
        <v>0</v>
      </c>
      <c r="BJ40" s="116">
        <v>0</v>
      </c>
      <c r="BK40" s="116">
        <v>0</v>
      </c>
      <c r="BL40" s="116">
        <v>21</v>
      </c>
      <c r="BM40" s="116">
        <v>0</v>
      </c>
      <c r="BN40" s="116">
        <v>8</v>
      </c>
      <c r="BO40" s="116">
        <v>3</v>
      </c>
      <c r="BP40" s="116">
        <v>4</v>
      </c>
      <c r="BQ40" s="116">
        <v>0</v>
      </c>
      <c r="BR40" s="116">
        <v>0</v>
      </c>
      <c r="BS40" s="116">
        <v>0</v>
      </c>
      <c r="BT40" s="116">
        <v>0</v>
      </c>
      <c r="BU40" s="116">
        <v>0</v>
      </c>
      <c r="BV40" s="116">
        <v>0</v>
      </c>
      <c r="BW40" s="116">
        <v>0</v>
      </c>
      <c r="BX40" s="116">
        <v>0</v>
      </c>
      <c r="BY40" s="116">
        <v>2</v>
      </c>
      <c r="BZ40" s="116">
        <v>0</v>
      </c>
      <c r="CA40" s="116">
        <v>0</v>
      </c>
      <c r="CB40" s="116">
        <v>0</v>
      </c>
      <c r="CC40" s="116">
        <v>0</v>
      </c>
      <c r="CD40" s="116">
        <v>0</v>
      </c>
      <c r="CE40" s="116">
        <v>0</v>
      </c>
      <c r="CF40" s="116">
        <v>0</v>
      </c>
      <c r="CG40" s="116">
        <v>0</v>
      </c>
      <c r="CH40" s="116">
        <v>19</v>
      </c>
      <c r="CI40" s="116">
        <v>0</v>
      </c>
      <c r="CJ40" s="116">
        <v>0</v>
      </c>
      <c r="CK40" s="116">
        <v>0</v>
      </c>
      <c r="CL40" s="116">
        <v>0</v>
      </c>
      <c r="CM40" s="116">
        <v>0</v>
      </c>
      <c r="CN40" s="116">
        <v>0</v>
      </c>
      <c r="CO40" s="116">
        <v>0</v>
      </c>
      <c r="CP40" s="116">
        <v>0</v>
      </c>
      <c r="CQ40" s="116">
        <v>0</v>
      </c>
      <c r="CR40" s="116">
        <v>0</v>
      </c>
      <c r="CS40" s="116">
        <v>0</v>
      </c>
      <c r="CT40" s="116">
        <v>0</v>
      </c>
      <c r="CU40" s="116">
        <v>0</v>
      </c>
      <c r="CV40" s="116">
        <v>0</v>
      </c>
      <c r="CW40" s="116">
        <v>0</v>
      </c>
      <c r="CX40" s="116">
        <v>0</v>
      </c>
      <c r="CY40" s="116">
        <v>0</v>
      </c>
      <c r="CZ40" s="116">
        <v>0</v>
      </c>
      <c r="DA40" s="116">
        <v>0</v>
      </c>
      <c r="DB40" s="116">
        <v>0</v>
      </c>
      <c r="DC40" s="116">
        <v>0</v>
      </c>
      <c r="DD40" s="116">
        <v>0</v>
      </c>
      <c r="DE40" s="116">
        <v>0</v>
      </c>
      <c r="DF40" s="116">
        <v>0</v>
      </c>
      <c r="DG40" s="116">
        <v>0</v>
      </c>
      <c r="DH40" s="116">
        <v>0</v>
      </c>
      <c r="DI40" s="116">
        <v>0</v>
      </c>
      <c r="DJ40" s="116">
        <v>0</v>
      </c>
      <c r="DK40" s="116">
        <v>0</v>
      </c>
      <c r="DL40" s="116">
        <v>0</v>
      </c>
      <c r="DM40" s="116">
        <v>4</v>
      </c>
      <c r="DN40" s="116">
        <v>0</v>
      </c>
      <c r="DO40" s="116">
        <v>0</v>
      </c>
      <c r="DP40" s="116">
        <v>100</v>
      </c>
      <c r="DQ40" s="116">
        <v>1</v>
      </c>
      <c r="DR40" s="116" t="s">
        <v>1333</v>
      </c>
      <c r="DS40" s="116">
        <v>3</v>
      </c>
      <c r="DT40" s="116"/>
      <c r="DU40" s="116"/>
      <c r="DV40" s="116">
        <v>1</v>
      </c>
      <c r="DW40" s="116">
        <v>1</v>
      </c>
      <c r="DX40" s="116">
        <v>1</v>
      </c>
      <c r="DY40" s="116"/>
      <c r="DZ40" s="149"/>
      <c r="EA40" s="121">
        <v>377508</v>
      </c>
      <c r="EB40" s="121">
        <v>230.18</v>
      </c>
      <c r="EC40" s="122">
        <v>1</v>
      </c>
    </row>
    <row r="41" spans="1:134" ht="36">
      <c r="A41" s="116" t="s">
        <v>134</v>
      </c>
      <c r="B41" s="116" t="s">
        <v>140</v>
      </c>
      <c r="C41" s="147">
        <v>1</v>
      </c>
      <c r="D41" s="116" t="s">
        <v>139</v>
      </c>
      <c r="E41" s="116" t="s">
        <v>1334</v>
      </c>
      <c r="F41" s="116" t="s">
        <v>1335</v>
      </c>
      <c r="G41" s="116">
        <v>69081</v>
      </c>
      <c r="H41" s="116" t="s">
        <v>140</v>
      </c>
      <c r="I41" s="116" t="s">
        <v>1336</v>
      </c>
      <c r="J41" s="116" t="s">
        <v>1337</v>
      </c>
      <c r="K41" s="116" t="s">
        <v>1338</v>
      </c>
      <c r="L41" s="116" t="s">
        <v>961</v>
      </c>
      <c r="M41" s="116" t="s">
        <v>1339</v>
      </c>
      <c r="N41" s="116" t="s">
        <v>1340</v>
      </c>
      <c r="O41" s="116"/>
      <c r="P41" s="116">
        <v>519311347</v>
      </c>
      <c r="Q41" s="116" t="s">
        <v>1341</v>
      </c>
      <c r="R41" s="116" t="s">
        <v>961</v>
      </c>
      <c r="S41" s="116" t="s">
        <v>1342</v>
      </c>
      <c r="T41" s="116" t="s">
        <v>1343</v>
      </c>
      <c r="U41" s="116"/>
      <c r="V41" s="116">
        <v>519311338</v>
      </c>
      <c r="W41" s="116" t="s">
        <v>1344</v>
      </c>
      <c r="X41" s="116">
        <v>2</v>
      </c>
      <c r="Y41" s="116">
        <v>0</v>
      </c>
      <c r="Z41" s="116">
        <v>2</v>
      </c>
      <c r="AA41" s="116">
        <v>0.7</v>
      </c>
      <c r="AB41" s="116">
        <v>0</v>
      </c>
      <c r="AC41" s="116">
        <v>0.7</v>
      </c>
      <c r="AD41" s="148" t="str">
        <f t="shared" si="0"/>
        <v>A</v>
      </c>
      <c r="AE41" s="116">
        <v>2</v>
      </c>
      <c r="AF41" s="148" t="str">
        <f t="shared" si="1"/>
        <v>A</v>
      </c>
      <c r="AG41" s="116">
        <v>0</v>
      </c>
      <c r="AH41" s="116">
        <v>1</v>
      </c>
      <c r="AI41" s="116">
        <v>0</v>
      </c>
      <c r="AJ41" s="116">
        <v>1</v>
      </c>
      <c r="AK41" s="116">
        <v>2</v>
      </c>
      <c r="AL41" s="148" t="str">
        <f t="shared" si="2"/>
        <v>A</v>
      </c>
      <c r="AM41" s="116">
        <v>2</v>
      </c>
      <c r="AN41" s="116">
        <v>0</v>
      </c>
      <c r="AO41" s="116">
        <v>0</v>
      </c>
      <c r="AP41" s="116">
        <v>2</v>
      </c>
      <c r="AQ41" s="148" t="str">
        <f t="shared" si="3"/>
        <v>A</v>
      </c>
      <c r="AR41" s="116">
        <v>0</v>
      </c>
      <c r="AS41" s="116">
        <v>0</v>
      </c>
      <c r="AT41" s="116">
        <v>0</v>
      </c>
      <c r="AU41" s="116">
        <v>2</v>
      </c>
      <c r="AV41" s="116">
        <v>0</v>
      </c>
      <c r="AW41" s="116">
        <v>0</v>
      </c>
      <c r="AX41" s="116">
        <v>2</v>
      </c>
      <c r="AY41" s="148" t="str">
        <f t="shared" si="4"/>
        <v>A</v>
      </c>
      <c r="AZ41" s="116">
        <v>0</v>
      </c>
      <c r="BA41" s="116">
        <v>1</v>
      </c>
      <c r="BB41" s="116">
        <v>0</v>
      </c>
      <c r="BC41" s="116">
        <v>0</v>
      </c>
      <c r="BD41" s="116">
        <v>1</v>
      </c>
      <c r="BE41" s="116">
        <v>9</v>
      </c>
      <c r="BF41" s="116">
        <v>7</v>
      </c>
      <c r="BG41" s="116">
        <v>1</v>
      </c>
      <c r="BH41" s="116">
        <v>1</v>
      </c>
      <c r="BI41" s="116">
        <v>0</v>
      </c>
      <c r="BJ41" s="116">
        <v>0</v>
      </c>
      <c r="BK41" s="116">
        <v>0</v>
      </c>
      <c r="BL41" s="116">
        <v>13</v>
      </c>
      <c r="BM41" s="116">
        <v>0</v>
      </c>
      <c r="BN41" s="116">
        <v>6</v>
      </c>
      <c r="BO41" s="116">
        <v>0</v>
      </c>
      <c r="BP41" s="116">
        <v>0</v>
      </c>
      <c r="BQ41" s="116">
        <v>0</v>
      </c>
      <c r="BR41" s="116">
        <v>0</v>
      </c>
      <c r="BS41" s="116">
        <v>0</v>
      </c>
      <c r="BT41" s="116">
        <v>0</v>
      </c>
      <c r="BU41" s="116">
        <v>0</v>
      </c>
      <c r="BV41" s="116">
        <v>0</v>
      </c>
      <c r="BW41" s="116">
        <v>0</v>
      </c>
      <c r="BX41" s="116">
        <v>0</v>
      </c>
      <c r="BY41" s="116">
        <v>0</v>
      </c>
      <c r="BZ41" s="116">
        <v>0</v>
      </c>
      <c r="CA41" s="116">
        <v>0</v>
      </c>
      <c r="CB41" s="116">
        <v>0</v>
      </c>
      <c r="CC41" s="116">
        <v>0</v>
      </c>
      <c r="CD41" s="116">
        <v>0</v>
      </c>
      <c r="CE41" s="116">
        <v>0</v>
      </c>
      <c r="CF41" s="116">
        <v>0</v>
      </c>
      <c r="CG41" s="116">
        <v>0</v>
      </c>
      <c r="CH41" s="116">
        <v>1</v>
      </c>
      <c r="CI41" s="116">
        <v>0</v>
      </c>
      <c r="CJ41" s="116">
        <v>0</v>
      </c>
      <c r="CK41" s="116">
        <v>0</v>
      </c>
      <c r="CL41" s="116">
        <v>0</v>
      </c>
      <c r="CM41" s="116">
        <v>0</v>
      </c>
      <c r="CN41" s="116">
        <v>0</v>
      </c>
      <c r="CO41" s="116">
        <v>0</v>
      </c>
      <c r="CP41" s="116">
        <v>1</v>
      </c>
      <c r="CQ41" s="116">
        <v>0</v>
      </c>
      <c r="CR41" s="116">
        <v>0</v>
      </c>
      <c r="CS41" s="116">
        <v>0</v>
      </c>
      <c r="CT41" s="116">
        <v>0</v>
      </c>
      <c r="CU41" s="116">
        <v>0</v>
      </c>
      <c r="CV41" s="116">
        <v>0</v>
      </c>
      <c r="CW41" s="116">
        <v>0</v>
      </c>
      <c r="CX41" s="116">
        <v>0</v>
      </c>
      <c r="CY41" s="116">
        <v>0</v>
      </c>
      <c r="CZ41" s="116">
        <v>0</v>
      </c>
      <c r="DA41" s="116">
        <v>0</v>
      </c>
      <c r="DB41" s="116">
        <v>0</v>
      </c>
      <c r="DC41" s="116">
        <v>0</v>
      </c>
      <c r="DD41" s="116">
        <v>0</v>
      </c>
      <c r="DE41" s="116">
        <v>0</v>
      </c>
      <c r="DF41" s="116">
        <v>0</v>
      </c>
      <c r="DG41" s="116">
        <v>0</v>
      </c>
      <c r="DH41" s="116">
        <v>0</v>
      </c>
      <c r="DI41" s="116">
        <v>0</v>
      </c>
      <c r="DJ41" s="116">
        <v>0</v>
      </c>
      <c r="DK41" s="116">
        <v>0</v>
      </c>
      <c r="DL41" s="116">
        <v>0</v>
      </c>
      <c r="DM41" s="116">
        <v>0</v>
      </c>
      <c r="DN41" s="116">
        <v>0</v>
      </c>
      <c r="DO41" s="116">
        <v>0</v>
      </c>
      <c r="DP41" s="116">
        <v>50</v>
      </c>
      <c r="DQ41" s="116">
        <v>1</v>
      </c>
      <c r="DR41" s="116" t="s">
        <v>1345</v>
      </c>
      <c r="DS41" s="116">
        <v>3</v>
      </c>
      <c r="DT41" s="116" t="s">
        <v>1346</v>
      </c>
      <c r="DU41" s="116" t="s">
        <v>1347</v>
      </c>
      <c r="DV41" s="116">
        <v>1</v>
      </c>
      <c r="DW41" s="116">
        <v>1</v>
      </c>
      <c r="DX41" s="116">
        <v>1</v>
      </c>
      <c r="DY41" s="116"/>
      <c r="DZ41" s="149" t="s">
        <v>1348</v>
      </c>
      <c r="EA41" s="121">
        <v>59682</v>
      </c>
      <c r="EB41" s="121">
        <v>438.87</v>
      </c>
      <c r="EC41" s="122">
        <v>18</v>
      </c>
    </row>
    <row r="42" spans="1:134" ht="36">
      <c r="A42" s="116" t="s">
        <v>134</v>
      </c>
      <c r="B42" s="116" t="s">
        <v>142</v>
      </c>
      <c r="C42" s="147">
        <v>1</v>
      </c>
      <c r="D42" s="116" t="s">
        <v>141</v>
      </c>
      <c r="E42" s="116" t="s">
        <v>1349</v>
      </c>
      <c r="F42" s="116">
        <v>502</v>
      </c>
      <c r="G42" s="116">
        <v>68501</v>
      </c>
      <c r="H42" s="116" t="s">
        <v>142</v>
      </c>
      <c r="I42" s="116" t="s">
        <v>1350</v>
      </c>
      <c r="J42" s="116" t="s">
        <v>1351</v>
      </c>
      <c r="K42" s="116" t="s">
        <v>1352</v>
      </c>
      <c r="L42" s="116" t="s">
        <v>961</v>
      </c>
      <c r="M42" s="116" t="s">
        <v>976</v>
      </c>
      <c r="N42" s="116" t="s">
        <v>1353</v>
      </c>
      <c r="O42" s="116"/>
      <c r="P42" s="116">
        <v>517234436</v>
      </c>
      <c r="Q42" s="116" t="s">
        <v>1354</v>
      </c>
      <c r="R42" s="116" t="s">
        <v>961</v>
      </c>
      <c r="S42" s="116" t="s">
        <v>976</v>
      </c>
      <c r="T42" s="116" t="s">
        <v>1353</v>
      </c>
      <c r="U42" s="116"/>
      <c r="V42" s="116">
        <v>517324436</v>
      </c>
      <c r="W42" s="116" t="s">
        <v>1354</v>
      </c>
      <c r="X42" s="116">
        <v>1</v>
      </c>
      <c r="Y42" s="116">
        <v>0</v>
      </c>
      <c r="Z42" s="116">
        <v>1</v>
      </c>
      <c r="AA42" s="116">
        <v>0.5</v>
      </c>
      <c r="AB42" s="116">
        <v>0</v>
      </c>
      <c r="AC42" s="116">
        <v>0.5</v>
      </c>
      <c r="AD42" s="148" t="str">
        <f t="shared" si="0"/>
        <v>A</v>
      </c>
      <c r="AE42" s="116">
        <v>1</v>
      </c>
      <c r="AF42" s="148" t="str">
        <f t="shared" si="1"/>
        <v>A</v>
      </c>
      <c r="AG42" s="116">
        <v>0</v>
      </c>
      <c r="AH42" s="116">
        <v>0</v>
      </c>
      <c r="AI42" s="116">
        <v>0</v>
      </c>
      <c r="AJ42" s="116">
        <v>1</v>
      </c>
      <c r="AK42" s="116">
        <v>1</v>
      </c>
      <c r="AL42" s="148" t="str">
        <f t="shared" si="2"/>
        <v>A</v>
      </c>
      <c r="AM42" s="116">
        <v>1</v>
      </c>
      <c r="AN42" s="116">
        <v>0</v>
      </c>
      <c r="AO42" s="116">
        <v>0</v>
      </c>
      <c r="AP42" s="116">
        <v>1</v>
      </c>
      <c r="AQ42" s="148" t="str">
        <f t="shared" si="3"/>
        <v>A</v>
      </c>
      <c r="AR42" s="116">
        <v>0</v>
      </c>
      <c r="AS42" s="116">
        <v>0</v>
      </c>
      <c r="AT42" s="116">
        <v>0</v>
      </c>
      <c r="AU42" s="116">
        <v>1</v>
      </c>
      <c r="AV42" s="116">
        <v>0</v>
      </c>
      <c r="AW42" s="116">
        <v>0</v>
      </c>
      <c r="AX42" s="116">
        <v>1</v>
      </c>
      <c r="AY42" s="148" t="str">
        <f t="shared" si="4"/>
        <v>A</v>
      </c>
      <c r="AZ42" s="116">
        <v>1</v>
      </c>
      <c r="BA42" s="116">
        <v>1</v>
      </c>
      <c r="BB42" s="116">
        <v>0</v>
      </c>
      <c r="BC42" s="116">
        <v>1</v>
      </c>
      <c r="BD42" s="116">
        <v>0</v>
      </c>
      <c r="BE42" s="116">
        <v>6</v>
      </c>
      <c r="BF42" s="116">
        <v>0</v>
      </c>
      <c r="BG42" s="116">
        <v>0</v>
      </c>
      <c r="BH42" s="116">
        <v>0</v>
      </c>
      <c r="BI42" s="116">
        <v>0</v>
      </c>
      <c r="BJ42" s="116">
        <v>0</v>
      </c>
      <c r="BK42" s="116">
        <v>0</v>
      </c>
      <c r="BL42" s="116">
        <v>2</v>
      </c>
      <c r="BM42" s="116">
        <v>0</v>
      </c>
      <c r="BN42" s="116">
        <v>0</v>
      </c>
      <c r="BO42" s="116">
        <v>0</v>
      </c>
      <c r="BP42" s="116">
        <v>6</v>
      </c>
      <c r="BQ42" s="116">
        <v>0</v>
      </c>
      <c r="BR42" s="116">
        <v>0</v>
      </c>
      <c r="BS42" s="116">
        <v>0</v>
      </c>
      <c r="BT42" s="116">
        <v>0</v>
      </c>
      <c r="BU42" s="116">
        <v>0</v>
      </c>
      <c r="BV42" s="116">
        <v>0</v>
      </c>
      <c r="BW42" s="116">
        <v>0</v>
      </c>
      <c r="BX42" s="116">
        <v>0</v>
      </c>
      <c r="BY42" s="116">
        <v>0</v>
      </c>
      <c r="BZ42" s="116">
        <v>0</v>
      </c>
      <c r="CA42" s="116">
        <v>0</v>
      </c>
      <c r="CB42" s="116">
        <v>0</v>
      </c>
      <c r="CC42" s="116">
        <v>0</v>
      </c>
      <c r="CD42" s="116">
        <v>0</v>
      </c>
      <c r="CE42" s="116">
        <v>0</v>
      </c>
      <c r="CF42" s="116">
        <v>0</v>
      </c>
      <c r="CG42" s="116">
        <v>0</v>
      </c>
      <c r="CH42" s="116">
        <v>0</v>
      </c>
      <c r="CI42" s="116">
        <v>0</v>
      </c>
      <c r="CJ42" s="116">
        <v>0</v>
      </c>
      <c r="CK42" s="116">
        <v>0</v>
      </c>
      <c r="CL42" s="116">
        <v>0</v>
      </c>
      <c r="CM42" s="116">
        <v>0</v>
      </c>
      <c r="CN42" s="116">
        <v>0</v>
      </c>
      <c r="CO42" s="116">
        <v>0</v>
      </c>
      <c r="CP42" s="116">
        <v>0</v>
      </c>
      <c r="CQ42" s="116">
        <v>0</v>
      </c>
      <c r="CR42" s="116">
        <v>0</v>
      </c>
      <c r="CS42" s="116">
        <v>0</v>
      </c>
      <c r="CT42" s="116">
        <v>0</v>
      </c>
      <c r="CU42" s="116">
        <v>0</v>
      </c>
      <c r="CV42" s="116">
        <v>0</v>
      </c>
      <c r="CW42" s="116">
        <v>0</v>
      </c>
      <c r="CX42" s="116">
        <v>0</v>
      </c>
      <c r="CY42" s="116">
        <v>0</v>
      </c>
      <c r="CZ42" s="116">
        <v>0</v>
      </c>
      <c r="DA42" s="116">
        <v>0</v>
      </c>
      <c r="DB42" s="116">
        <v>0</v>
      </c>
      <c r="DC42" s="116">
        <v>0</v>
      </c>
      <c r="DD42" s="116">
        <v>0</v>
      </c>
      <c r="DE42" s="116">
        <v>0</v>
      </c>
      <c r="DF42" s="116">
        <v>0</v>
      </c>
      <c r="DG42" s="116">
        <v>0</v>
      </c>
      <c r="DH42" s="116">
        <v>0</v>
      </c>
      <c r="DI42" s="116">
        <v>0</v>
      </c>
      <c r="DJ42" s="116">
        <v>0</v>
      </c>
      <c r="DK42" s="116">
        <v>0</v>
      </c>
      <c r="DL42" s="116">
        <v>0</v>
      </c>
      <c r="DM42" s="116">
        <v>0</v>
      </c>
      <c r="DN42" s="116">
        <v>0</v>
      </c>
      <c r="DO42" s="116">
        <v>6</v>
      </c>
      <c r="DP42" s="116">
        <v>28</v>
      </c>
      <c r="DQ42" s="116">
        <v>1</v>
      </c>
      <c r="DR42" s="116" t="s">
        <v>1355</v>
      </c>
      <c r="DS42" s="116">
        <v>1</v>
      </c>
      <c r="DT42" s="116"/>
      <c r="DU42" s="116"/>
      <c r="DV42" s="116">
        <v>1</v>
      </c>
      <c r="DW42" s="116">
        <v>1</v>
      </c>
      <c r="DX42" s="116">
        <v>1</v>
      </c>
      <c r="DY42" s="116"/>
      <c r="DZ42" s="149"/>
      <c r="EA42" s="121">
        <v>15970</v>
      </c>
      <c r="EB42" s="121">
        <v>171.02</v>
      </c>
      <c r="EC42" s="122">
        <v>20</v>
      </c>
    </row>
    <row r="43" spans="1:134" ht="36">
      <c r="A43" s="116" t="s">
        <v>134</v>
      </c>
      <c r="B43" s="116" t="s">
        <v>144</v>
      </c>
      <c r="C43" s="147">
        <v>1</v>
      </c>
      <c r="D43" s="116" t="s">
        <v>143</v>
      </c>
      <c r="E43" s="116" t="s">
        <v>1356</v>
      </c>
      <c r="F43" s="116" t="s">
        <v>1357</v>
      </c>
      <c r="G43" s="116">
        <v>69535</v>
      </c>
      <c r="H43" s="116" t="s">
        <v>144</v>
      </c>
      <c r="I43" s="116" t="s">
        <v>1358</v>
      </c>
      <c r="J43" s="116" t="s">
        <v>1359</v>
      </c>
      <c r="K43" s="116" t="s">
        <v>1360</v>
      </c>
      <c r="L43" s="116" t="s">
        <v>961</v>
      </c>
      <c r="M43" s="116" t="s">
        <v>1028</v>
      </c>
      <c r="N43" s="116" t="s">
        <v>1361</v>
      </c>
      <c r="O43" s="116"/>
      <c r="P43" s="116">
        <v>518316442</v>
      </c>
      <c r="Q43" s="116" t="s">
        <v>1362</v>
      </c>
      <c r="R43" s="116" t="s">
        <v>961</v>
      </c>
      <c r="S43" s="116" t="s">
        <v>1363</v>
      </c>
      <c r="T43" s="116" t="s">
        <v>1364</v>
      </c>
      <c r="U43" s="116"/>
      <c r="V43" s="116">
        <v>518316331</v>
      </c>
      <c r="W43" s="116" t="s">
        <v>1365</v>
      </c>
      <c r="X43" s="116">
        <v>2</v>
      </c>
      <c r="Y43" s="116">
        <v>0</v>
      </c>
      <c r="Z43" s="116">
        <v>2</v>
      </c>
      <c r="AA43" s="116">
        <v>0.5</v>
      </c>
      <c r="AB43" s="116">
        <v>0</v>
      </c>
      <c r="AC43" s="116">
        <v>0.5</v>
      </c>
      <c r="AD43" s="148" t="str">
        <f t="shared" si="0"/>
        <v>A</v>
      </c>
      <c r="AE43" s="116">
        <v>0</v>
      </c>
      <c r="AF43" s="148" t="str">
        <f t="shared" si="1"/>
        <v>A</v>
      </c>
      <c r="AG43" s="116">
        <v>0</v>
      </c>
      <c r="AH43" s="116">
        <v>0</v>
      </c>
      <c r="AI43" s="116">
        <v>0</v>
      </c>
      <c r="AJ43" s="116">
        <v>2</v>
      </c>
      <c r="AK43" s="116">
        <v>2</v>
      </c>
      <c r="AL43" s="148" t="str">
        <f t="shared" si="2"/>
        <v>A</v>
      </c>
      <c r="AM43" s="116">
        <v>0</v>
      </c>
      <c r="AN43" s="116">
        <v>2</v>
      </c>
      <c r="AO43" s="116">
        <v>0</v>
      </c>
      <c r="AP43" s="116">
        <v>2</v>
      </c>
      <c r="AQ43" s="148" t="str">
        <f t="shared" si="3"/>
        <v>A</v>
      </c>
      <c r="AR43" s="116">
        <v>0</v>
      </c>
      <c r="AS43" s="116">
        <v>0</v>
      </c>
      <c r="AT43" s="116">
        <v>0</v>
      </c>
      <c r="AU43" s="116">
        <v>1</v>
      </c>
      <c r="AV43" s="116">
        <v>1</v>
      </c>
      <c r="AW43" s="116">
        <v>0</v>
      </c>
      <c r="AX43" s="116">
        <v>2</v>
      </c>
      <c r="AY43" s="148" t="str">
        <f t="shared" si="4"/>
        <v>A</v>
      </c>
      <c r="AZ43" s="116">
        <v>0</v>
      </c>
      <c r="BA43" s="116">
        <v>1</v>
      </c>
      <c r="BB43" s="116">
        <v>0</v>
      </c>
      <c r="BC43" s="116">
        <v>1</v>
      </c>
      <c r="BD43" s="116">
        <v>6</v>
      </c>
      <c r="BE43" s="116">
        <v>21</v>
      </c>
      <c r="BF43" s="116">
        <v>3</v>
      </c>
      <c r="BG43" s="116">
        <v>0</v>
      </c>
      <c r="BH43" s="116">
        <v>1</v>
      </c>
      <c r="BI43" s="116">
        <v>0</v>
      </c>
      <c r="BJ43" s="116">
        <v>0</v>
      </c>
      <c r="BK43" s="116">
        <v>0</v>
      </c>
      <c r="BL43" s="116">
        <v>17</v>
      </c>
      <c r="BM43" s="116">
        <v>0</v>
      </c>
      <c r="BN43" s="116">
        <v>2</v>
      </c>
      <c r="BO43" s="116">
        <v>0</v>
      </c>
      <c r="BP43" s="116">
        <v>28</v>
      </c>
      <c r="BQ43" s="116">
        <v>0</v>
      </c>
      <c r="BR43" s="116">
        <v>0</v>
      </c>
      <c r="BS43" s="116">
        <v>0</v>
      </c>
      <c r="BT43" s="116">
        <v>0</v>
      </c>
      <c r="BU43" s="116">
        <v>0</v>
      </c>
      <c r="BV43" s="116">
        <v>0</v>
      </c>
      <c r="BW43" s="116">
        <v>0</v>
      </c>
      <c r="BX43" s="116">
        <v>0</v>
      </c>
      <c r="BY43" s="116">
        <v>0</v>
      </c>
      <c r="BZ43" s="116">
        <v>0</v>
      </c>
      <c r="CA43" s="116">
        <v>0</v>
      </c>
      <c r="CB43" s="116">
        <v>0</v>
      </c>
      <c r="CC43" s="116">
        <v>0</v>
      </c>
      <c r="CD43" s="116">
        <v>0</v>
      </c>
      <c r="CE43" s="116">
        <v>0</v>
      </c>
      <c r="CF43" s="116">
        <v>0</v>
      </c>
      <c r="CG43" s="116">
        <v>0</v>
      </c>
      <c r="CH43" s="116">
        <v>1</v>
      </c>
      <c r="CI43" s="116">
        <v>0</v>
      </c>
      <c r="CJ43" s="116">
        <v>0</v>
      </c>
      <c r="CK43" s="116">
        <v>0</v>
      </c>
      <c r="CL43" s="116">
        <v>0</v>
      </c>
      <c r="CM43" s="116">
        <v>0</v>
      </c>
      <c r="CN43" s="116">
        <v>0</v>
      </c>
      <c r="CO43" s="116">
        <v>0</v>
      </c>
      <c r="CP43" s="116">
        <v>0</v>
      </c>
      <c r="CQ43" s="116">
        <v>0</v>
      </c>
      <c r="CR43" s="116">
        <v>0</v>
      </c>
      <c r="CS43" s="116">
        <v>0</v>
      </c>
      <c r="CT43" s="116">
        <v>0</v>
      </c>
      <c r="CU43" s="116">
        <v>0</v>
      </c>
      <c r="CV43" s="116">
        <v>0</v>
      </c>
      <c r="CW43" s="116">
        <v>0</v>
      </c>
      <c r="CX43" s="116">
        <v>0</v>
      </c>
      <c r="CY43" s="116">
        <v>0</v>
      </c>
      <c r="CZ43" s="116">
        <v>0</v>
      </c>
      <c r="DA43" s="116">
        <v>0</v>
      </c>
      <c r="DB43" s="116">
        <v>0</v>
      </c>
      <c r="DC43" s="116">
        <v>0</v>
      </c>
      <c r="DD43" s="116">
        <v>0</v>
      </c>
      <c r="DE43" s="116">
        <v>0</v>
      </c>
      <c r="DF43" s="116">
        <v>0</v>
      </c>
      <c r="DG43" s="116">
        <v>0</v>
      </c>
      <c r="DH43" s="116">
        <v>0</v>
      </c>
      <c r="DI43" s="116">
        <v>0</v>
      </c>
      <c r="DJ43" s="116">
        <v>0</v>
      </c>
      <c r="DK43" s="116">
        <v>0</v>
      </c>
      <c r="DL43" s="116">
        <v>0</v>
      </c>
      <c r="DM43" s="116">
        <v>0</v>
      </c>
      <c r="DN43" s="116">
        <v>0</v>
      </c>
      <c r="DO43" s="116">
        <v>0</v>
      </c>
      <c r="DP43" s="116">
        <v>30</v>
      </c>
      <c r="DQ43" s="116">
        <v>1</v>
      </c>
      <c r="DR43" s="116" t="s">
        <v>1366</v>
      </c>
      <c r="DS43" s="116">
        <v>2</v>
      </c>
      <c r="DT43" s="116" t="s">
        <v>1367</v>
      </c>
      <c r="DU43" s="116" t="s">
        <v>1368</v>
      </c>
      <c r="DV43" s="116">
        <v>1</v>
      </c>
      <c r="DW43" s="116">
        <v>1</v>
      </c>
      <c r="DX43" s="116"/>
      <c r="DY43" s="116" t="s">
        <v>1369</v>
      </c>
      <c r="DZ43" s="149" t="s">
        <v>1370</v>
      </c>
      <c r="EA43" s="121">
        <v>61307</v>
      </c>
      <c r="EB43" s="121">
        <v>286.05</v>
      </c>
      <c r="EC43" s="122">
        <v>18</v>
      </c>
    </row>
    <row r="44" spans="1:134" ht="60">
      <c r="A44" s="116" t="s">
        <v>134</v>
      </c>
      <c r="B44" s="116" t="s">
        <v>568</v>
      </c>
      <c r="C44" s="147">
        <v>1</v>
      </c>
      <c r="D44" s="116" t="s">
        <v>145</v>
      </c>
      <c r="E44" s="116" t="s">
        <v>1371</v>
      </c>
      <c r="F44" s="157" t="s">
        <v>1254</v>
      </c>
      <c r="G44" s="116">
        <v>69317</v>
      </c>
      <c r="H44" s="116" t="s">
        <v>1372</v>
      </c>
      <c r="I44" s="116" t="s">
        <v>1373</v>
      </c>
      <c r="J44" s="116" t="s">
        <v>1374</v>
      </c>
      <c r="K44" s="116" t="s">
        <v>1151</v>
      </c>
      <c r="L44" s="116" t="s">
        <v>1000</v>
      </c>
      <c r="M44" s="116" t="s">
        <v>1239</v>
      </c>
      <c r="N44" s="116" t="s">
        <v>1375</v>
      </c>
      <c r="O44" s="116"/>
      <c r="P44" s="116">
        <v>519441071</v>
      </c>
      <c r="Q44" s="116" t="s">
        <v>1376</v>
      </c>
      <c r="R44" s="116"/>
      <c r="S44" s="116"/>
      <c r="T44" s="116"/>
      <c r="U44" s="116"/>
      <c r="V44" s="116"/>
      <c r="W44" s="116"/>
      <c r="X44" s="116">
        <v>2</v>
      </c>
      <c r="Y44" s="116">
        <v>0</v>
      </c>
      <c r="Z44" s="116">
        <v>2</v>
      </c>
      <c r="AA44" s="116">
        <v>0.5</v>
      </c>
      <c r="AB44" s="116">
        <v>0</v>
      </c>
      <c r="AC44" s="116">
        <v>0.5</v>
      </c>
      <c r="AD44" s="148" t="str">
        <f t="shared" si="0"/>
        <v>A</v>
      </c>
      <c r="AE44" s="116">
        <v>1</v>
      </c>
      <c r="AF44" s="148" t="str">
        <f t="shared" si="1"/>
        <v>A</v>
      </c>
      <c r="AG44" s="116">
        <v>0</v>
      </c>
      <c r="AH44" s="116">
        <v>1</v>
      </c>
      <c r="AI44" s="116">
        <v>0</v>
      </c>
      <c r="AJ44" s="116">
        <v>1</v>
      </c>
      <c r="AK44" s="116">
        <v>2</v>
      </c>
      <c r="AL44" s="148" t="str">
        <f t="shared" si="2"/>
        <v>A</v>
      </c>
      <c r="AM44" s="116">
        <v>1</v>
      </c>
      <c r="AN44" s="116">
        <v>1</v>
      </c>
      <c r="AO44" s="116">
        <v>0</v>
      </c>
      <c r="AP44" s="116">
        <v>2</v>
      </c>
      <c r="AQ44" s="148" t="str">
        <f t="shared" si="3"/>
        <v>A</v>
      </c>
      <c r="AR44" s="116">
        <v>0</v>
      </c>
      <c r="AS44" s="116">
        <v>0</v>
      </c>
      <c r="AT44" s="116">
        <v>0</v>
      </c>
      <c r="AU44" s="116">
        <v>1</v>
      </c>
      <c r="AV44" s="116">
        <v>1</v>
      </c>
      <c r="AW44" s="116">
        <v>0</v>
      </c>
      <c r="AX44" s="116">
        <v>2</v>
      </c>
      <c r="AY44" s="148" t="str">
        <f t="shared" si="4"/>
        <v>A</v>
      </c>
      <c r="AZ44" s="116">
        <v>1</v>
      </c>
      <c r="BA44" s="116">
        <v>1</v>
      </c>
      <c r="BB44" s="116">
        <v>0</v>
      </c>
      <c r="BC44" s="116">
        <v>1</v>
      </c>
      <c r="BD44" s="116">
        <v>4</v>
      </c>
      <c r="BE44" s="116">
        <v>19</v>
      </c>
      <c r="BF44" s="116">
        <v>1</v>
      </c>
      <c r="BG44" s="116">
        <v>0</v>
      </c>
      <c r="BH44" s="116">
        <v>8</v>
      </c>
      <c r="BI44" s="116">
        <v>0</v>
      </c>
      <c r="BJ44" s="116">
        <v>0</v>
      </c>
      <c r="BK44" s="116">
        <v>3</v>
      </c>
      <c r="BL44" s="116">
        <v>16</v>
      </c>
      <c r="BM44" s="116">
        <v>0</v>
      </c>
      <c r="BN44" s="116">
        <v>4</v>
      </c>
      <c r="BO44" s="116">
        <v>0</v>
      </c>
      <c r="BP44" s="116">
        <v>0</v>
      </c>
      <c r="BQ44" s="116">
        <v>0</v>
      </c>
      <c r="BR44" s="116">
        <v>0</v>
      </c>
      <c r="BS44" s="116">
        <v>0</v>
      </c>
      <c r="BT44" s="116">
        <v>0</v>
      </c>
      <c r="BU44" s="116">
        <v>0</v>
      </c>
      <c r="BV44" s="116">
        <v>0</v>
      </c>
      <c r="BW44" s="116">
        <v>0</v>
      </c>
      <c r="BX44" s="116">
        <v>0</v>
      </c>
      <c r="BY44" s="116">
        <v>0</v>
      </c>
      <c r="BZ44" s="116">
        <v>0</v>
      </c>
      <c r="CA44" s="116">
        <v>0</v>
      </c>
      <c r="CB44" s="116">
        <v>0</v>
      </c>
      <c r="CC44" s="116">
        <v>0</v>
      </c>
      <c r="CD44" s="116">
        <v>0</v>
      </c>
      <c r="CE44" s="116">
        <v>0</v>
      </c>
      <c r="CF44" s="116">
        <v>1</v>
      </c>
      <c r="CG44" s="116">
        <v>0</v>
      </c>
      <c r="CH44" s="116">
        <v>0</v>
      </c>
      <c r="CI44" s="116">
        <v>0</v>
      </c>
      <c r="CJ44" s="116">
        <v>0</v>
      </c>
      <c r="CK44" s="116">
        <v>1</v>
      </c>
      <c r="CL44" s="116">
        <v>0</v>
      </c>
      <c r="CM44" s="116">
        <v>0</v>
      </c>
      <c r="CN44" s="116">
        <v>0</v>
      </c>
      <c r="CO44" s="116">
        <v>0</v>
      </c>
      <c r="CP44" s="116">
        <v>0</v>
      </c>
      <c r="CQ44" s="116">
        <v>0</v>
      </c>
      <c r="CR44" s="116">
        <v>0</v>
      </c>
      <c r="CS44" s="116">
        <v>0</v>
      </c>
      <c r="CT44" s="116">
        <v>0</v>
      </c>
      <c r="CU44" s="116">
        <v>0</v>
      </c>
      <c r="CV44" s="116">
        <v>0</v>
      </c>
      <c r="CW44" s="116">
        <v>0</v>
      </c>
      <c r="CX44" s="116">
        <v>0</v>
      </c>
      <c r="CY44" s="116">
        <v>0</v>
      </c>
      <c r="CZ44" s="116">
        <v>0</v>
      </c>
      <c r="DA44" s="116">
        <v>0</v>
      </c>
      <c r="DB44" s="116">
        <v>0</v>
      </c>
      <c r="DC44" s="116">
        <v>0</v>
      </c>
      <c r="DD44" s="116">
        <v>0</v>
      </c>
      <c r="DE44" s="116">
        <v>0</v>
      </c>
      <c r="DF44" s="116">
        <v>0</v>
      </c>
      <c r="DG44" s="116">
        <v>0</v>
      </c>
      <c r="DH44" s="116">
        <v>0</v>
      </c>
      <c r="DI44" s="116">
        <v>0</v>
      </c>
      <c r="DJ44" s="116">
        <v>0</v>
      </c>
      <c r="DK44" s="116">
        <v>0</v>
      </c>
      <c r="DL44" s="116">
        <v>0</v>
      </c>
      <c r="DM44" s="116">
        <v>0</v>
      </c>
      <c r="DN44" s="116">
        <v>0</v>
      </c>
      <c r="DO44" s="116">
        <v>0</v>
      </c>
      <c r="DP44" s="116">
        <v>50</v>
      </c>
      <c r="DQ44" s="116">
        <v>1</v>
      </c>
      <c r="DR44" s="116" t="s">
        <v>1377</v>
      </c>
      <c r="DS44" s="116">
        <v>2</v>
      </c>
      <c r="DT44" s="116" t="s">
        <v>1378</v>
      </c>
      <c r="DU44" s="116" t="s">
        <v>1379</v>
      </c>
      <c r="DV44" s="116">
        <v>1</v>
      </c>
      <c r="DW44" s="116">
        <v>1</v>
      </c>
      <c r="DX44" s="116">
        <v>1</v>
      </c>
      <c r="DY44" s="116" t="s">
        <v>1380</v>
      </c>
      <c r="DZ44" s="149" t="s">
        <v>1381</v>
      </c>
      <c r="EA44" s="121">
        <v>35536</v>
      </c>
      <c r="EB44" s="121">
        <v>355.07</v>
      </c>
      <c r="EC44" s="122">
        <v>28</v>
      </c>
    </row>
    <row r="45" spans="1:134" ht="72">
      <c r="A45" s="116" t="s">
        <v>134</v>
      </c>
      <c r="B45" s="116" t="s">
        <v>147</v>
      </c>
      <c r="C45" s="147">
        <v>1</v>
      </c>
      <c r="D45" s="116" t="s">
        <v>146</v>
      </c>
      <c r="E45" s="116" t="s">
        <v>1382</v>
      </c>
      <c r="F45" s="116" t="s">
        <v>1383</v>
      </c>
      <c r="G45" s="116">
        <v>66491</v>
      </c>
      <c r="H45" s="116" t="s">
        <v>147</v>
      </c>
      <c r="I45" s="116" t="s">
        <v>1384</v>
      </c>
      <c r="J45" s="116" t="s">
        <v>1385</v>
      </c>
      <c r="K45" s="116" t="s">
        <v>1386</v>
      </c>
      <c r="L45" s="116" t="s">
        <v>961</v>
      </c>
      <c r="M45" s="116" t="s">
        <v>1387</v>
      </c>
      <c r="N45" s="116" t="s">
        <v>1388</v>
      </c>
      <c r="O45" s="116"/>
      <c r="P45" s="116">
        <v>546419512</v>
      </c>
      <c r="Q45" s="116" t="s">
        <v>1389</v>
      </c>
      <c r="R45" s="116" t="s">
        <v>961</v>
      </c>
      <c r="S45" s="116" t="s">
        <v>1086</v>
      </c>
      <c r="T45" s="116" t="s">
        <v>1390</v>
      </c>
      <c r="U45" s="116"/>
      <c r="V45" s="116">
        <v>546419537</v>
      </c>
      <c r="W45" s="116" t="s">
        <v>1391</v>
      </c>
      <c r="X45" s="116">
        <v>1</v>
      </c>
      <c r="Y45" s="116">
        <v>0</v>
      </c>
      <c r="Z45" s="116">
        <v>1</v>
      </c>
      <c r="AA45" s="116">
        <v>1</v>
      </c>
      <c r="AB45" s="116">
        <v>0</v>
      </c>
      <c r="AC45" s="116">
        <v>1</v>
      </c>
      <c r="AD45" s="148" t="str">
        <f t="shared" si="0"/>
        <v>A</v>
      </c>
      <c r="AE45" s="116">
        <v>0</v>
      </c>
      <c r="AF45" s="148" t="str">
        <f t="shared" si="1"/>
        <v>A</v>
      </c>
      <c r="AG45" s="116">
        <v>0</v>
      </c>
      <c r="AH45" s="116">
        <v>0</v>
      </c>
      <c r="AI45" s="116">
        <v>0</v>
      </c>
      <c r="AJ45" s="116">
        <v>1</v>
      </c>
      <c r="AK45" s="116">
        <v>1</v>
      </c>
      <c r="AL45" s="148" t="str">
        <f t="shared" si="2"/>
        <v>A</v>
      </c>
      <c r="AM45" s="116">
        <v>1</v>
      </c>
      <c r="AN45" s="116">
        <v>0</v>
      </c>
      <c r="AO45" s="116">
        <v>0</v>
      </c>
      <c r="AP45" s="116">
        <v>1</v>
      </c>
      <c r="AQ45" s="148" t="str">
        <f t="shared" si="3"/>
        <v>A</v>
      </c>
      <c r="AR45" s="116">
        <v>0</v>
      </c>
      <c r="AS45" s="116">
        <v>0</v>
      </c>
      <c r="AT45" s="116">
        <v>0</v>
      </c>
      <c r="AU45" s="116">
        <v>1</v>
      </c>
      <c r="AV45" s="116">
        <v>0</v>
      </c>
      <c r="AW45" s="116">
        <v>0</v>
      </c>
      <c r="AX45" s="116">
        <v>1</v>
      </c>
      <c r="AY45" s="148" t="str">
        <f t="shared" si="4"/>
        <v>A</v>
      </c>
      <c r="AZ45" s="116">
        <v>0</v>
      </c>
      <c r="BA45" s="116">
        <v>1</v>
      </c>
      <c r="BB45" s="116">
        <v>0</v>
      </c>
      <c r="BC45" s="116">
        <v>1</v>
      </c>
      <c r="BD45" s="116">
        <v>1</v>
      </c>
      <c r="BE45" s="116">
        <v>4</v>
      </c>
      <c r="BF45" s="116">
        <v>0</v>
      </c>
      <c r="BG45" s="116">
        <v>0</v>
      </c>
      <c r="BH45" s="116">
        <v>0</v>
      </c>
      <c r="BI45" s="116">
        <v>0</v>
      </c>
      <c r="BJ45" s="116">
        <v>0</v>
      </c>
      <c r="BK45" s="116">
        <v>0</v>
      </c>
      <c r="BL45" s="116">
        <v>1</v>
      </c>
      <c r="BM45" s="116">
        <v>0</v>
      </c>
      <c r="BN45" s="116">
        <v>2</v>
      </c>
      <c r="BO45" s="116">
        <v>0</v>
      </c>
      <c r="BP45" s="116">
        <v>4</v>
      </c>
      <c r="BQ45" s="116">
        <v>0</v>
      </c>
      <c r="BR45" s="116">
        <v>0</v>
      </c>
      <c r="BS45" s="116">
        <v>0</v>
      </c>
      <c r="BT45" s="116">
        <v>0</v>
      </c>
      <c r="BU45" s="116">
        <v>0</v>
      </c>
      <c r="BV45" s="116">
        <v>0</v>
      </c>
      <c r="BW45" s="116">
        <v>0</v>
      </c>
      <c r="BX45" s="116">
        <v>0</v>
      </c>
      <c r="BY45" s="116">
        <v>0</v>
      </c>
      <c r="BZ45" s="116">
        <v>0</v>
      </c>
      <c r="CA45" s="116">
        <v>0</v>
      </c>
      <c r="CB45" s="116">
        <v>0</v>
      </c>
      <c r="CC45" s="116">
        <v>0</v>
      </c>
      <c r="CD45" s="116">
        <v>0</v>
      </c>
      <c r="CE45" s="116">
        <v>0</v>
      </c>
      <c r="CF45" s="116">
        <v>0</v>
      </c>
      <c r="CG45" s="116">
        <v>0</v>
      </c>
      <c r="CH45" s="116">
        <v>9</v>
      </c>
      <c r="CI45" s="116">
        <v>0</v>
      </c>
      <c r="CJ45" s="116">
        <v>0</v>
      </c>
      <c r="CK45" s="116">
        <v>3</v>
      </c>
      <c r="CL45" s="116">
        <v>0</v>
      </c>
      <c r="CM45" s="116">
        <v>1</v>
      </c>
      <c r="CN45" s="116">
        <v>0</v>
      </c>
      <c r="CO45" s="116">
        <v>0</v>
      </c>
      <c r="CP45" s="116">
        <v>0</v>
      </c>
      <c r="CQ45" s="116">
        <v>1</v>
      </c>
      <c r="CR45" s="116">
        <v>0</v>
      </c>
      <c r="CS45" s="116">
        <v>0</v>
      </c>
      <c r="CT45" s="116">
        <v>0</v>
      </c>
      <c r="CU45" s="116">
        <v>0</v>
      </c>
      <c r="CV45" s="116">
        <v>0</v>
      </c>
      <c r="CW45" s="116">
        <v>0</v>
      </c>
      <c r="CX45" s="116">
        <v>0</v>
      </c>
      <c r="CY45" s="116">
        <v>0</v>
      </c>
      <c r="CZ45" s="116">
        <v>0</v>
      </c>
      <c r="DA45" s="116">
        <v>0</v>
      </c>
      <c r="DB45" s="116">
        <v>0</v>
      </c>
      <c r="DC45" s="116">
        <v>0</v>
      </c>
      <c r="DD45" s="116">
        <v>0</v>
      </c>
      <c r="DE45" s="116">
        <v>0</v>
      </c>
      <c r="DF45" s="116">
        <v>0</v>
      </c>
      <c r="DG45" s="116">
        <v>0</v>
      </c>
      <c r="DH45" s="116">
        <v>1</v>
      </c>
      <c r="DI45" s="116">
        <v>0</v>
      </c>
      <c r="DJ45" s="116">
        <v>0</v>
      </c>
      <c r="DK45" s="116">
        <v>0</v>
      </c>
      <c r="DL45" s="116">
        <v>0</v>
      </c>
      <c r="DM45" s="116">
        <v>0</v>
      </c>
      <c r="DN45" s="116">
        <v>0</v>
      </c>
      <c r="DO45" s="116">
        <v>0</v>
      </c>
      <c r="DP45" s="116">
        <v>85</v>
      </c>
      <c r="DQ45" s="116">
        <v>1</v>
      </c>
      <c r="DR45" s="116" t="s">
        <v>1392</v>
      </c>
      <c r="DS45" s="116">
        <v>3</v>
      </c>
      <c r="DT45" s="116" t="s">
        <v>1393</v>
      </c>
      <c r="DU45" s="116" t="s">
        <v>1394</v>
      </c>
      <c r="DV45" s="116">
        <v>1</v>
      </c>
      <c r="DW45" s="116">
        <v>1</v>
      </c>
      <c r="DX45" s="116">
        <v>1</v>
      </c>
      <c r="DY45" s="116"/>
      <c r="DZ45" s="149"/>
      <c r="EA45" s="121">
        <v>23993</v>
      </c>
      <c r="EB45" s="121">
        <v>172.38</v>
      </c>
      <c r="EC45" s="122">
        <v>17</v>
      </c>
    </row>
    <row r="46" spans="1:134">
      <c r="A46" s="116" t="s">
        <v>134</v>
      </c>
      <c r="B46" s="116" t="s">
        <v>149</v>
      </c>
      <c r="C46" s="147">
        <v>1</v>
      </c>
      <c r="D46" s="116" t="s">
        <v>148</v>
      </c>
      <c r="E46" s="116" t="s">
        <v>986</v>
      </c>
      <c r="F46" s="116">
        <v>968</v>
      </c>
      <c r="G46" s="116">
        <v>66434</v>
      </c>
      <c r="H46" s="116" t="s">
        <v>149</v>
      </c>
      <c r="I46" s="116" t="s">
        <v>1395</v>
      </c>
      <c r="J46" s="116" t="s">
        <v>1396</v>
      </c>
      <c r="K46" s="116" t="s">
        <v>1151</v>
      </c>
      <c r="L46" s="116" t="s">
        <v>961</v>
      </c>
      <c r="M46" s="116" t="s">
        <v>976</v>
      </c>
      <c r="N46" s="116" t="s">
        <v>1397</v>
      </c>
      <c r="O46" s="116"/>
      <c r="P46" s="116">
        <v>777363610</v>
      </c>
      <c r="Q46" s="116" t="s">
        <v>1398</v>
      </c>
      <c r="R46" s="116"/>
      <c r="S46" s="116" t="s">
        <v>976</v>
      </c>
      <c r="T46" s="116" t="s">
        <v>1397</v>
      </c>
      <c r="U46" s="116"/>
      <c r="V46" s="116">
        <v>777363610</v>
      </c>
      <c r="W46" s="116" t="s">
        <v>1398</v>
      </c>
      <c r="X46" s="116">
        <v>1</v>
      </c>
      <c r="Y46" s="116">
        <v>0</v>
      </c>
      <c r="Z46" s="116">
        <v>1</v>
      </c>
      <c r="AA46" s="116">
        <v>1</v>
      </c>
      <c r="AB46" s="116">
        <v>0</v>
      </c>
      <c r="AC46" s="116">
        <v>1</v>
      </c>
      <c r="AD46" s="148" t="str">
        <f t="shared" si="0"/>
        <v>A</v>
      </c>
      <c r="AE46" s="116">
        <v>1</v>
      </c>
      <c r="AF46" s="148" t="str">
        <f t="shared" si="1"/>
        <v>A</v>
      </c>
      <c r="AG46" s="116">
        <v>0</v>
      </c>
      <c r="AH46" s="116">
        <v>0</v>
      </c>
      <c r="AI46" s="116">
        <v>0</v>
      </c>
      <c r="AJ46" s="116">
        <v>1</v>
      </c>
      <c r="AK46" s="116">
        <v>1</v>
      </c>
      <c r="AL46" s="148" t="str">
        <f t="shared" si="2"/>
        <v>A</v>
      </c>
      <c r="AM46" s="116">
        <v>0</v>
      </c>
      <c r="AN46" s="116">
        <v>1</v>
      </c>
      <c r="AO46" s="116">
        <v>0</v>
      </c>
      <c r="AP46" s="116">
        <v>1</v>
      </c>
      <c r="AQ46" s="148" t="str">
        <f t="shared" si="3"/>
        <v>A</v>
      </c>
      <c r="AR46" s="116">
        <v>0</v>
      </c>
      <c r="AS46" s="116">
        <v>0</v>
      </c>
      <c r="AT46" s="116">
        <v>0</v>
      </c>
      <c r="AU46" s="116">
        <v>0</v>
      </c>
      <c r="AV46" s="116">
        <v>1</v>
      </c>
      <c r="AW46" s="116">
        <v>0</v>
      </c>
      <c r="AX46" s="116">
        <v>1</v>
      </c>
      <c r="AY46" s="148" t="str">
        <f t="shared" si="4"/>
        <v>A</v>
      </c>
      <c r="AZ46" s="116">
        <v>0</v>
      </c>
      <c r="BA46" s="116">
        <v>1</v>
      </c>
      <c r="BB46" s="116">
        <v>1</v>
      </c>
      <c r="BC46" s="116">
        <v>1</v>
      </c>
      <c r="BD46" s="116">
        <v>3</v>
      </c>
      <c r="BE46" s="116">
        <v>12</v>
      </c>
      <c r="BF46" s="116">
        <v>2</v>
      </c>
      <c r="BG46" s="116">
        <v>0</v>
      </c>
      <c r="BH46" s="116">
        <v>0</v>
      </c>
      <c r="BI46" s="116">
        <v>3</v>
      </c>
      <c r="BJ46" s="116">
        <v>0</v>
      </c>
      <c r="BK46" s="116">
        <v>0</v>
      </c>
      <c r="BL46" s="116">
        <v>6</v>
      </c>
      <c r="BM46" s="116">
        <v>0</v>
      </c>
      <c r="BN46" s="116">
        <v>0</v>
      </c>
      <c r="BO46" s="116">
        <v>0</v>
      </c>
      <c r="BP46" s="116">
        <v>0</v>
      </c>
      <c r="BQ46" s="116">
        <v>0</v>
      </c>
      <c r="BR46" s="116">
        <v>0</v>
      </c>
      <c r="BS46" s="116">
        <v>0</v>
      </c>
      <c r="BT46" s="116">
        <v>0</v>
      </c>
      <c r="BU46" s="116">
        <v>0</v>
      </c>
      <c r="BV46" s="116">
        <v>0</v>
      </c>
      <c r="BW46" s="116">
        <v>0</v>
      </c>
      <c r="BX46" s="116">
        <v>0</v>
      </c>
      <c r="BY46" s="116">
        <v>0</v>
      </c>
      <c r="BZ46" s="116">
        <v>0</v>
      </c>
      <c r="CA46" s="116">
        <v>0</v>
      </c>
      <c r="CB46" s="116">
        <v>0</v>
      </c>
      <c r="CC46" s="116">
        <v>0</v>
      </c>
      <c r="CD46" s="116">
        <v>0</v>
      </c>
      <c r="CE46" s="116">
        <v>0</v>
      </c>
      <c r="CF46" s="116">
        <v>0</v>
      </c>
      <c r="CG46" s="116">
        <v>0</v>
      </c>
      <c r="CH46" s="116">
        <v>0</v>
      </c>
      <c r="CI46" s="116">
        <v>0</v>
      </c>
      <c r="CJ46" s="116">
        <v>0</v>
      </c>
      <c r="CK46" s="116">
        <v>2</v>
      </c>
      <c r="CL46" s="116">
        <v>0</v>
      </c>
      <c r="CM46" s="116">
        <v>1</v>
      </c>
      <c r="CN46" s="116">
        <v>0</v>
      </c>
      <c r="CO46" s="116">
        <v>0</v>
      </c>
      <c r="CP46" s="116">
        <v>0</v>
      </c>
      <c r="CQ46" s="116">
        <v>0</v>
      </c>
      <c r="CR46" s="116">
        <v>0</v>
      </c>
      <c r="CS46" s="116">
        <v>2</v>
      </c>
      <c r="CT46" s="116">
        <v>0</v>
      </c>
      <c r="CU46" s="116">
        <v>0</v>
      </c>
      <c r="CV46" s="116">
        <v>0</v>
      </c>
      <c r="CW46" s="116">
        <v>0</v>
      </c>
      <c r="CX46" s="116">
        <v>0</v>
      </c>
      <c r="CY46" s="116">
        <v>0</v>
      </c>
      <c r="CZ46" s="116">
        <v>0</v>
      </c>
      <c r="DA46" s="116">
        <v>0</v>
      </c>
      <c r="DB46" s="116">
        <v>0</v>
      </c>
      <c r="DC46" s="116">
        <v>0</v>
      </c>
      <c r="DD46" s="116">
        <v>4</v>
      </c>
      <c r="DE46" s="116">
        <v>2</v>
      </c>
      <c r="DF46" s="116">
        <v>0</v>
      </c>
      <c r="DG46" s="116">
        <v>2</v>
      </c>
      <c r="DH46" s="116">
        <v>0</v>
      </c>
      <c r="DI46" s="116">
        <v>0</v>
      </c>
      <c r="DJ46" s="116">
        <v>0</v>
      </c>
      <c r="DK46" s="116">
        <v>0</v>
      </c>
      <c r="DL46" s="116">
        <v>0</v>
      </c>
      <c r="DM46" s="116">
        <v>0</v>
      </c>
      <c r="DN46" s="116">
        <v>0</v>
      </c>
      <c r="DO46" s="116">
        <v>0</v>
      </c>
      <c r="DP46" s="116">
        <v>25</v>
      </c>
      <c r="DQ46" s="116">
        <v>1</v>
      </c>
      <c r="DR46" s="116" t="s">
        <v>1321</v>
      </c>
      <c r="DS46" s="116">
        <v>1</v>
      </c>
      <c r="DT46" s="116"/>
      <c r="DU46" s="116"/>
      <c r="DV46" s="116">
        <v>1</v>
      </c>
      <c r="DW46" s="116"/>
      <c r="DX46" s="116">
        <v>1</v>
      </c>
      <c r="DY46" s="116"/>
      <c r="DZ46" s="149"/>
      <c r="EA46" s="121">
        <v>22198</v>
      </c>
      <c r="EB46" s="121">
        <v>77.05</v>
      </c>
      <c r="EC46" s="122">
        <v>10</v>
      </c>
    </row>
    <row r="47" spans="1:134" ht="60">
      <c r="A47" s="156" t="s">
        <v>134</v>
      </c>
      <c r="B47" s="156" t="s">
        <v>151</v>
      </c>
      <c r="C47" s="160">
        <v>1</v>
      </c>
      <c r="D47" s="156" t="s">
        <v>150</v>
      </c>
      <c r="E47" s="116" t="s">
        <v>1399</v>
      </c>
      <c r="F47" s="157" t="s">
        <v>1400</v>
      </c>
      <c r="G47" s="116">
        <v>69722</v>
      </c>
      <c r="H47" s="116" t="s">
        <v>1401</v>
      </c>
      <c r="I47" s="154" t="s">
        <v>1402</v>
      </c>
      <c r="J47" s="116" t="s">
        <v>1403</v>
      </c>
      <c r="K47" s="116" t="s">
        <v>1404</v>
      </c>
      <c r="L47" s="116" t="s">
        <v>1405</v>
      </c>
      <c r="M47" s="116" t="s">
        <v>1406</v>
      </c>
      <c r="N47" s="116" t="s">
        <v>1407</v>
      </c>
      <c r="O47" s="116"/>
      <c r="P47" s="116">
        <v>518697520</v>
      </c>
      <c r="Q47" s="116" t="s">
        <v>1408</v>
      </c>
      <c r="R47" s="116"/>
      <c r="S47" s="116" t="s">
        <v>1409</v>
      </c>
      <c r="T47" s="116" t="s">
        <v>1410</v>
      </c>
      <c r="U47" s="116"/>
      <c r="V47" s="116">
        <v>518697516</v>
      </c>
      <c r="W47" s="116"/>
      <c r="X47" s="116">
        <v>2</v>
      </c>
      <c r="Y47" s="116">
        <v>0</v>
      </c>
      <c r="Z47" s="116">
        <v>2</v>
      </c>
      <c r="AA47" s="116">
        <v>0.75</v>
      </c>
      <c r="AB47" s="116">
        <v>0</v>
      </c>
      <c r="AC47" s="116">
        <v>0.75</v>
      </c>
      <c r="AD47" s="148" t="str">
        <f t="shared" si="0"/>
        <v>A</v>
      </c>
      <c r="AE47" s="116">
        <v>2</v>
      </c>
      <c r="AF47" s="148" t="str">
        <f t="shared" si="1"/>
        <v>A</v>
      </c>
      <c r="AG47" s="116">
        <v>0</v>
      </c>
      <c r="AH47" s="116">
        <v>1</v>
      </c>
      <c r="AI47" s="116">
        <v>0</v>
      </c>
      <c r="AJ47" s="116">
        <v>1</v>
      </c>
      <c r="AK47" s="116">
        <v>2</v>
      </c>
      <c r="AL47" s="148" t="str">
        <f t="shared" si="2"/>
        <v>A</v>
      </c>
      <c r="AM47" s="116">
        <v>0</v>
      </c>
      <c r="AN47" s="116">
        <v>0</v>
      </c>
      <c r="AO47" s="116">
        <v>2</v>
      </c>
      <c r="AP47" s="116">
        <v>2</v>
      </c>
      <c r="AQ47" s="148" t="str">
        <f t="shared" si="3"/>
        <v>A</v>
      </c>
      <c r="AR47" s="116">
        <v>0</v>
      </c>
      <c r="AS47" s="116">
        <v>0</v>
      </c>
      <c r="AT47" s="116">
        <v>1</v>
      </c>
      <c r="AU47" s="116">
        <v>1</v>
      </c>
      <c r="AV47" s="116">
        <v>0</v>
      </c>
      <c r="AW47" s="116">
        <v>0</v>
      </c>
      <c r="AX47" s="116">
        <v>2</v>
      </c>
      <c r="AY47" s="148" t="str">
        <f t="shared" si="4"/>
        <v>A</v>
      </c>
      <c r="AZ47" s="116">
        <v>1</v>
      </c>
      <c r="BA47" s="116">
        <v>1</v>
      </c>
      <c r="BB47" s="116">
        <v>1</v>
      </c>
      <c r="BC47" s="116">
        <v>1</v>
      </c>
      <c r="BD47" s="116">
        <v>14</v>
      </c>
      <c r="BE47" s="116">
        <v>31</v>
      </c>
      <c r="BF47" s="116">
        <v>0</v>
      </c>
      <c r="BG47" s="116">
        <v>0</v>
      </c>
      <c r="BH47" s="116">
        <v>7</v>
      </c>
      <c r="BI47" s="116">
        <v>0</v>
      </c>
      <c r="BJ47" s="116">
        <v>0</v>
      </c>
      <c r="BK47" s="116">
        <v>0</v>
      </c>
      <c r="BL47" s="116">
        <v>18</v>
      </c>
      <c r="BM47" s="116">
        <v>0</v>
      </c>
      <c r="BN47" s="116">
        <v>3</v>
      </c>
      <c r="BO47" s="116">
        <v>0</v>
      </c>
      <c r="BP47" s="116">
        <v>55</v>
      </c>
      <c r="BQ47" s="116">
        <v>1</v>
      </c>
      <c r="BR47" s="116">
        <v>0</v>
      </c>
      <c r="BS47" s="116">
        <v>0</v>
      </c>
      <c r="BT47" s="116">
        <v>0</v>
      </c>
      <c r="BU47" s="116">
        <v>0</v>
      </c>
      <c r="BV47" s="116">
        <v>0</v>
      </c>
      <c r="BW47" s="116">
        <v>0</v>
      </c>
      <c r="BX47" s="116">
        <v>0</v>
      </c>
      <c r="BY47" s="116">
        <v>0</v>
      </c>
      <c r="BZ47" s="116">
        <v>0</v>
      </c>
      <c r="CA47" s="116">
        <v>0</v>
      </c>
      <c r="CB47" s="116">
        <v>0</v>
      </c>
      <c r="CC47" s="116">
        <v>0</v>
      </c>
      <c r="CD47" s="116">
        <v>0</v>
      </c>
      <c r="CE47" s="116">
        <v>0</v>
      </c>
      <c r="CF47" s="116">
        <v>0</v>
      </c>
      <c r="CG47" s="116">
        <v>0</v>
      </c>
      <c r="CH47" s="116">
        <v>0</v>
      </c>
      <c r="CI47" s="116">
        <v>0</v>
      </c>
      <c r="CJ47" s="116">
        <v>0</v>
      </c>
      <c r="CK47" s="116">
        <v>3</v>
      </c>
      <c r="CL47" s="116">
        <v>0</v>
      </c>
      <c r="CM47" s="116">
        <v>0</v>
      </c>
      <c r="CN47" s="116">
        <v>0</v>
      </c>
      <c r="CO47" s="116">
        <v>0</v>
      </c>
      <c r="CP47" s="116">
        <v>0</v>
      </c>
      <c r="CQ47" s="116">
        <v>0</v>
      </c>
      <c r="CR47" s="116">
        <v>0</v>
      </c>
      <c r="CS47" s="116">
        <v>0</v>
      </c>
      <c r="CT47" s="116">
        <v>0</v>
      </c>
      <c r="CU47" s="116">
        <v>0</v>
      </c>
      <c r="CV47" s="116">
        <v>0</v>
      </c>
      <c r="CW47" s="116">
        <v>0</v>
      </c>
      <c r="CX47" s="116">
        <v>0</v>
      </c>
      <c r="CY47" s="116">
        <v>0</v>
      </c>
      <c r="CZ47" s="116">
        <v>0</v>
      </c>
      <c r="DA47" s="116">
        <v>0</v>
      </c>
      <c r="DB47" s="116">
        <v>0</v>
      </c>
      <c r="DC47" s="116">
        <v>0</v>
      </c>
      <c r="DD47" s="116">
        <v>0</v>
      </c>
      <c r="DE47" s="116">
        <v>0</v>
      </c>
      <c r="DF47" s="116">
        <v>0</v>
      </c>
      <c r="DG47" s="116">
        <v>0</v>
      </c>
      <c r="DH47" s="116">
        <v>0</v>
      </c>
      <c r="DI47" s="116">
        <v>0</v>
      </c>
      <c r="DJ47" s="116">
        <v>0</v>
      </c>
      <c r="DK47" s="116">
        <v>0</v>
      </c>
      <c r="DL47" s="116">
        <v>0</v>
      </c>
      <c r="DM47" s="116">
        <v>0</v>
      </c>
      <c r="DN47" s="116">
        <v>0</v>
      </c>
      <c r="DO47" s="116">
        <v>0</v>
      </c>
      <c r="DP47" s="116">
        <v>65</v>
      </c>
      <c r="DQ47" s="116">
        <v>1</v>
      </c>
      <c r="DR47" s="116" t="s">
        <v>1411</v>
      </c>
      <c r="DS47" s="116">
        <v>1</v>
      </c>
      <c r="DT47" s="116" t="s">
        <v>1412</v>
      </c>
      <c r="DU47" s="116"/>
      <c r="DV47" s="116">
        <v>1</v>
      </c>
      <c r="DW47" s="116">
        <v>1</v>
      </c>
      <c r="DX47" s="116"/>
      <c r="DY47" s="116"/>
      <c r="DZ47" s="149" t="s">
        <v>1413</v>
      </c>
      <c r="EA47" s="121">
        <v>55790</v>
      </c>
      <c r="EB47" s="121">
        <v>470.16</v>
      </c>
      <c r="EC47" s="122">
        <v>42</v>
      </c>
    </row>
    <row r="48" spans="1:134" ht="60">
      <c r="A48" s="116" t="s">
        <v>134</v>
      </c>
      <c r="B48" s="116" t="s">
        <v>153</v>
      </c>
      <c r="C48" s="147">
        <v>1</v>
      </c>
      <c r="D48" s="116" t="s">
        <v>152</v>
      </c>
      <c r="E48" s="116" t="s">
        <v>1182</v>
      </c>
      <c r="F48" s="116" t="s">
        <v>1414</v>
      </c>
      <c r="G48" s="116">
        <v>69201</v>
      </c>
      <c r="H48" s="116" t="s">
        <v>153</v>
      </c>
      <c r="I48" s="116" t="s">
        <v>1415</v>
      </c>
      <c r="J48" s="116" t="s">
        <v>1416</v>
      </c>
      <c r="K48" s="116" t="s">
        <v>1417</v>
      </c>
      <c r="L48" s="116" t="s">
        <v>1198</v>
      </c>
      <c r="M48" s="116" t="s">
        <v>1418</v>
      </c>
      <c r="N48" s="116" t="s">
        <v>1419</v>
      </c>
      <c r="O48" s="116"/>
      <c r="P48" s="116">
        <v>519444602</v>
      </c>
      <c r="Q48" s="116" t="s">
        <v>1420</v>
      </c>
      <c r="R48" s="116" t="s">
        <v>961</v>
      </c>
      <c r="S48" s="116" t="s">
        <v>1421</v>
      </c>
      <c r="T48" s="116" t="s">
        <v>1422</v>
      </c>
      <c r="U48" s="116"/>
      <c r="V48" s="116">
        <v>519444573</v>
      </c>
      <c r="W48" s="116" t="s">
        <v>1423</v>
      </c>
      <c r="X48" s="116">
        <v>1</v>
      </c>
      <c r="Y48" s="116">
        <v>0</v>
      </c>
      <c r="Z48" s="116">
        <v>1</v>
      </c>
      <c r="AA48" s="116">
        <v>0.3</v>
      </c>
      <c r="AB48" s="116">
        <v>0</v>
      </c>
      <c r="AC48" s="116">
        <v>0.3</v>
      </c>
      <c r="AD48" s="148" t="str">
        <f t="shared" si="0"/>
        <v>A</v>
      </c>
      <c r="AE48" s="116">
        <v>1</v>
      </c>
      <c r="AF48" s="148" t="str">
        <f t="shared" si="1"/>
        <v>A</v>
      </c>
      <c r="AG48" s="116">
        <v>0</v>
      </c>
      <c r="AH48" s="116">
        <v>0</v>
      </c>
      <c r="AI48" s="116">
        <v>0</v>
      </c>
      <c r="AJ48" s="116">
        <v>1</v>
      </c>
      <c r="AK48" s="116">
        <v>1</v>
      </c>
      <c r="AL48" s="148" t="str">
        <f t="shared" si="2"/>
        <v>A</v>
      </c>
      <c r="AM48" s="116">
        <v>0</v>
      </c>
      <c r="AN48" s="116">
        <v>1</v>
      </c>
      <c r="AO48" s="116">
        <v>0</v>
      </c>
      <c r="AP48" s="116">
        <v>1</v>
      </c>
      <c r="AQ48" s="148" t="str">
        <f t="shared" si="3"/>
        <v>A</v>
      </c>
      <c r="AR48" s="116">
        <v>0</v>
      </c>
      <c r="AS48" s="116">
        <v>0</v>
      </c>
      <c r="AT48" s="116">
        <v>0</v>
      </c>
      <c r="AU48" s="116">
        <v>1</v>
      </c>
      <c r="AV48" s="116">
        <v>0</v>
      </c>
      <c r="AW48" s="116">
        <v>0</v>
      </c>
      <c r="AX48" s="116">
        <v>1</v>
      </c>
      <c r="AY48" s="148" t="str">
        <f t="shared" si="4"/>
        <v>A</v>
      </c>
      <c r="AZ48" s="116">
        <v>1</v>
      </c>
      <c r="BA48" s="116">
        <v>1</v>
      </c>
      <c r="BB48" s="116">
        <v>1</v>
      </c>
      <c r="BC48" s="116">
        <v>1</v>
      </c>
      <c r="BD48" s="116">
        <v>0</v>
      </c>
      <c r="BE48" s="116">
        <v>5</v>
      </c>
      <c r="BF48" s="116">
        <v>1</v>
      </c>
      <c r="BG48" s="116">
        <v>0</v>
      </c>
      <c r="BH48" s="116">
        <v>2</v>
      </c>
      <c r="BI48" s="116">
        <v>0</v>
      </c>
      <c r="BJ48" s="116">
        <v>0</v>
      </c>
      <c r="BK48" s="116">
        <v>0</v>
      </c>
      <c r="BL48" s="116">
        <v>7</v>
      </c>
      <c r="BM48" s="116">
        <v>0</v>
      </c>
      <c r="BN48" s="116">
        <v>0</v>
      </c>
      <c r="BO48" s="116">
        <v>0</v>
      </c>
      <c r="BP48" s="116">
        <v>0</v>
      </c>
      <c r="BQ48" s="116">
        <v>0</v>
      </c>
      <c r="BR48" s="116">
        <v>0</v>
      </c>
      <c r="BS48" s="116">
        <v>0</v>
      </c>
      <c r="BT48" s="116">
        <v>0</v>
      </c>
      <c r="BU48" s="116">
        <v>0</v>
      </c>
      <c r="BV48" s="116">
        <v>0</v>
      </c>
      <c r="BW48" s="116">
        <v>0</v>
      </c>
      <c r="BX48" s="116">
        <v>0</v>
      </c>
      <c r="BY48" s="116">
        <v>0</v>
      </c>
      <c r="BZ48" s="116">
        <v>0</v>
      </c>
      <c r="CA48" s="116">
        <v>0</v>
      </c>
      <c r="CB48" s="116">
        <v>0</v>
      </c>
      <c r="CC48" s="116">
        <v>0</v>
      </c>
      <c r="CD48" s="116">
        <v>0</v>
      </c>
      <c r="CE48" s="116">
        <v>0</v>
      </c>
      <c r="CF48" s="116">
        <v>0</v>
      </c>
      <c r="CG48" s="116">
        <v>0</v>
      </c>
      <c r="CH48" s="116">
        <v>0</v>
      </c>
      <c r="CI48" s="116">
        <v>0</v>
      </c>
      <c r="CJ48" s="116">
        <v>0</v>
      </c>
      <c r="CK48" s="116">
        <v>0</v>
      </c>
      <c r="CL48" s="116">
        <v>0</v>
      </c>
      <c r="CM48" s="116">
        <v>0</v>
      </c>
      <c r="CN48" s="116">
        <v>0</v>
      </c>
      <c r="CO48" s="116">
        <v>0</v>
      </c>
      <c r="CP48" s="116">
        <v>0</v>
      </c>
      <c r="CQ48" s="116">
        <v>0</v>
      </c>
      <c r="CR48" s="116">
        <v>0</v>
      </c>
      <c r="CS48" s="116">
        <v>0</v>
      </c>
      <c r="CT48" s="116">
        <v>0</v>
      </c>
      <c r="CU48" s="116">
        <v>0</v>
      </c>
      <c r="CV48" s="116">
        <v>0</v>
      </c>
      <c r="CW48" s="116">
        <v>0</v>
      </c>
      <c r="CX48" s="116">
        <v>0</v>
      </c>
      <c r="CY48" s="116">
        <v>0</v>
      </c>
      <c r="CZ48" s="116">
        <v>0</v>
      </c>
      <c r="DA48" s="116">
        <v>0</v>
      </c>
      <c r="DB48" s="116">
        <v>0</v>
      </c>
      <c r="DC48" s="116">
        <v>0</v>
      </c>
      <c r="DD48" s="116">
        <v>0</v>
      </c>
      <c r="DE48" s="116">
        <v>0</v>
      </c>
      <c r="DF48" s="116">
        <v>0</v>
      </c>
      <c r="DG48" s="116">
        <v>0</v>
      </c>
      <c r="DH48" s="116">
        <v>0</v>
      </c>
      <c r="DI48" s="116">
        <v>0</v>
      </c>
      <c r="DJ48" s="116">
        <v>0</v>
      </c>
      <c r="DK48" s="116">
        <v>0</v>
      </c>
      <c r="DL48" s="116">
        <v>0</v>
      </c>
      <c r="DM48" s="116">
        <v>0</v>
      </c>
      <c r="DN48" s="116">
        <v>0</v>
      </c>
      <c r="DO48" s="116">
        <v>0</v>
      </c>
      <c r="DP48" s="116">
        <v>33</v>
      </c>
      <c r="DQ48" s="116">
        <v>1</v>
      </c>
      <c r="DR48" s="116" t="s">
        <v>1424</v>
      </c>
      <c r="DS48" s="116">
        <v>2</v>
      </c>
      <c r="DT48" s="116"/>
      <c r="DU48" s="116"/>
      <c r="DV48" s="116">
        <v>1</v>
      </c>
      <c r="DW48" s="116">
        <v>1</v>
      </c>
      <c r="DX48" s="116">
        <v>1</v>
      </c>
      <c r="DY48" s="116"/>
      <c r="DZ48" s="149"/>
      <c r="EA48" s="121">
        <v>19760</v>
      </c>
      <c r="EB48" s="121">
        <v>244.15</v>
      </c>
      <c r="EC48" s="122">
        <v>17</v>
      </c>
    </row>
    <row r="49" spans="1:133" ht="60">
      <c r="A49" s="156" t="s">
        <v>134</v>
      </c>
      <c r="B49" s="156" t="s">
        <v>155</v>
      </c>
      <c r="C49" s="160">
        <v>1</v>
      </c>
      <c r="D49" s="156" t="s">
        <v>154</v>
      </c>
      <c r="E49" s="116" t="s">
        <v>1425</v>
      </c>
      <c r="F49" s="116">
        <v>125</v>
      </c>
      <c r="G49" s="116">
        <v>67211</v>
      </c>
      <c r="H49" s="116" t="s">
        <v>155</v>
      </c>
      <c r="I49" s="116" t="s">
        <v>1426</v>
      </c>
      <c r="J49" s="116" t="s">
        <v>1427</v>
      </c>
      <c r="K49" s="116" t="s">
        <v>1151</v>
      </c>
      <c r="L49" s="116" t="s">
        <v>1000</v>
      </c>
      <c r="M49" s="116" t="s">
        <v>1428</v>
      </c>
      <c r="N49" s="116" t="s">
        <v>1429</v>
      </c>
      <c r="O49" s="116"/>
      <c r="P49" s="116">
        <v>515300775</v>
      </c>
      <c r="Q49" s="116" t="s">
        <v>1430</v>
      </c>
      <c r="R49" s="116" t="s">
        <v>1000</v>
      </c>
      <c r="S49" s="116" t="s">
        <v>1428</v>
      </c>
      <c r="T49" s="116" t="s">
        <v>1429</v>
      </c>
      <c r="U49" s="116"/>
      <c r="V49" s="116">
        <v>515300775</v>
      </c>
      <c r="W49" s="116" t="s">
        <v>1430</v>
      </c>
      <c r="X49" s="116">
        <v>1</v>
      </c>
      <c r="Y49" s="116">
        <v>0</v>
      </c>
      <c r="Z49" s="116">
        <v>1</v>
      </c>
      <c r="AA49" s="116">
        <v>1</v>
      </c>
      <c r="AB49" s="116">
        <v>0</v>
      </c>
      <c r="AC49" s="116">
        <v>1</v>
      </c>
      <c r="AD49" s="148" t="str">
        <f t="shared" si="0"/>
        <v>A</v>
      </c>
      <c r="AE49" s="116">
        <v>1</v>
      </c>
      <c r="AF49" s="148" t="str">
        <f t="shared" si="1"/>
        <v>A</v>
      </c>
      <c r="AG49" s="116">
        <v>0</v>
      </c>
      <c r="AH49" s="116">
        <v>0</v>
      </c>
      <c r="AI49" s="116">
        <v>0</v>
      </c>
      <c r="AJ49" s="116">
        <v>1</v>
      </c>
      <c r="AK49" s="116">
        <v>1</v>
      </c>
      <c r="AL49" s="148" t="str">
        <f t="shared" si="2"/>
        <v>A</v>
      </c>
      <c r="AM49" s="116">
        <v>0</v>
      </c>
      <c r="AN49" s="116">
        <v>1</v>
      </c>
      <c r="AO49" s="116">
        <v>0</v>
      </c>
      <c r="AP49" s="116">
        <v>1</v>
      </c>
      <c r="AQ49" s="148" t="str">
        <f t="shared" si="3"/>
        <v>A</v>
      </c>
      <c r="AR49" s="116">
        <v>0</v>
      </c>
      <c r="AS49" s="116">
        <v>0</v>
      </c>
      <c r="AT49" s="116">
        <v>1</v>
      </c>
      <c r="AU49" s="116">
        <v>0</v>
      </c>
      <c r="AV49" s="116">
        <v>0</v>
      </c>
      <c r="AW49" s="116">
        <v>0</v>
      </c>
      <c r="AX49" s="116">
        <v>1</v>
      </c>
      <c r="AY49" s="148" t="str">
        <f t="shared" si="4"/>
        <v>A</v>
      </c>
      <c r="AZ49" s="116">
        <v>0</v>
      </c>
      <c r="BA49" s="116">
        <v>0</v>
      </c>
      <c r="BB49" s="116">
        <v>0</v>
      </c>
      <c r="BC49" s="116">
        <v>1</v>
      </c>
      <c r="BD49" s="116">
        <v>5</v>
      </c>
      <c r="BE49" s="116">
        <v>8</v>
      </c>
      <c r="BF49" s="116">
        <v>0</v>
      </c>
      <c r="BG49" s="116">
        <v>0</v>
      </c>
      <c r="BH49" s="116">
        <v>4</v>
      </c>
      <c r="BI49" s="116">
        <v>0</v>
      </c>
      <c r="BJ49" s="116">
        <v>0</v>
      </c>
      <c r="BK49" s="116">
        <v>0</v>
      </c>
      <c r="BL49" s="116">
        <v>9</v>
      </c>
      <c r="BM49" s="116">
        <v>0</v>
      </c>
      <c r="BN49" s="116">
        <v>8</v>
      </c>
      <c r="BO49" s="116">
        <v>0</v>
      </c>
      <c r="BP49" s="116">
        <v>13</v>
      </c>
      <c r="BQ49" s="116">
        <v>0</v>
      </c>
      <c r="BR49" s="116">
        <v>0</v>
      </c>
      <c r="BS49" s="116">
        <v>0</v>
      </c>
      <c r="BT49" s="116">
        <v>0</v>
      </c>
      <c r="BU49" s="116">
        <v>0</v>
      </c>
      <c r="BV49" s="116">
        <v>0</v>
      </c>
      <c r="BW49" s="116">
        <v>0</v>
      </c>
      <c r="BX49" s="116">
        <v>0</v>
      </c>
      <c r="BY49" s="116">
        <v>0</v>
      </c>
      <c r="BZ49" s="116">
        <v>0</v>
      </c>
      <c r="CA49" s="116">
        <v>0</v>
      </c>
      <c r="CB49" s="116">
        <v>0</v>
      </c>
      <c r="CC49" s="116">
        <v>0</v>
      </c>
      <c r="CD49" s="116">
        <v>0</v>
      </c>
      <c r="CE49" s="116">
        <v>0</v>
      </c>
      <c r="CF49" s="116">
        <v>0</v>
      </c>
      <c r="CG49" s="116">
        <v>0</v>
      </c>
      <c r="CH49" s="116">
        <v>2</v>
      </c>
      <c r="CI49" s="116">
        <v>0</v>
      </c>
      <c r="CJ49" s="116">
        <v>1</v>
      </c>
      <c r="CK49" s="116">
        <v>0</v>
      </c>
      <c r="CL49" s="116">
        <v>0</v>
      </c>
      <c r="CM49" s="116">
        <v>0</v>
      </c>
      <c r="CN49" s="116">
        <v>0</v>
      </c>
      <c r="CO49" s="116">
        <v>0</v>
      </c>
      <c r="CP49" s="116">
        <v>0</v>
      </c>
      <c r="CQ49" s="116">
        <v>0</v>
      </c>
      <c r="CR49" s="116">
        <v>0</v>
      </c>
      <c r="CS49" s="116">
        <v>0</v>
      </c>
      <c r="CT49" s="116">
        <v>0</v>
      </c>
      <c r="CU49" s="116">
        <v>0</v>
      </c>
      <c r="CV49" s="116">
        <v>0</v>
      </c>
      <c r="CW49" s="116">
        <v>0</v>
      </c>
      <c r="CX49" s="116">
        <v>0</v>
      </c>
      <c r="CY49" s="116">
        <v>0</v>
      </c>
      <c r="CZ49" s="116">
        <v>0</v>
      </c>
      <c r="DA49" s="116">
        <v>0</v>
      </c>
      <c r="DB49" s="116">
        <v>0</v>
      </c>
      <c r="DC49" s="116">
        <v>0</v>
      </c>
      <c r="DD49" s="116">
        <v>0</v>
      </c>
      <c r="DE49" s="116">
        <v>0</v>
      </c>
      <c r="DF49" s="116">
        <v>0</v>
      </c>
      <c r="DG49" s="116">
        <v>0</v>
      </c>
      <c r="DH49" s="116">
        <v>0</v>
      </c>
      <c r="DI49" s="116">
        <v>0</v>
      </c>
      <c r="DJ49" s="116">
        <v>0</v>
      </c>
      <c r="DK49" s="116">
        <v>0</v>
      </c>
      <c r="DL49" s="116">
        <v>0</v>
      </c>
      <c r="DM49" s="116">
        <v>1</v>
      </c>
      <c r="DN49" s="116">
        <v>0</v>
      </c>
      <c r="DO49" s="116">
        <v>0</v>
      </c>
      <c r="DP49" s="116">
        <v>20</v>
      </c>
      <c r="DQ49" s="116">
        <v>1</v>
      </c>
      <c r="DR49" s="116" t="s">
        <v>1431</v>
      </c>
      <c r="DS49" s="116">
        <v>5</v>
      </c>
      <c r="DT49" s="116" t="s">
        <v>1432</v>
      </c>
      <c r="DU49" s="116" t="s">
        <v>1433</v>
      </c>
      <c r="DV49" s="116">
        <v>1</v>
      </c>
      <c r="DW49" s="116">
        <v>1</v>
      </c>
      <c r="DX49" s="116">
        <v>1</v>
      </c>
      <c r="DY49" s="116"/>
      <c r="DZ49" s="149"/>
      <c r="EA49" s="121">
        <v>22212</v>
      </c>
      <c r="EB49" s="121">
        <v>347.96</v>
      </c>
      <c r="EC49" s="122">
        <v>33</v>
      </c>
    </row>
    <row r="50" spans="1:133" ht="24">
      <c r="A50" s="116" t="s">
        <v>134</v>
      </c>
      <c r="B50" s="116" t="s">
        <v>157</v>
      </c>
      <c r="C50" s="147">
        <v>1</v>
      </c>
      <c r="D50" s="116" t="s">
        <v>156</v>
      </c>
      <c r="E50" s="116" t="s">
        <v>1434</v>
      </c>
      <c r="F50" s="116">
        <v>699</v>
      </c>
      <c r="G50" s="116">
        <v>69123</v>
      </c>
      <c r="H50" s="116" t="s">
        <v>157</v>
      </c>
      <c r="I50" s="116" t="s">
        <v>1435</v>
      </c>
      <c r="J50" s="116" t="s">
        <v>1436</v>
      </c>
      <c r="K50" s="116" t="s">
        <v>1097</v>
      </c>
      <c r="L50" s="116" t="s">
        <v>961</v>
      </c>
      <c r="M50" s="116" t="s">
        <v>1387</v>
      </c>
      <c r="N50" s="116" t="s">
        <v>1437</v>
      </c>
      <c r="O50" s="116"/>
      <c r="P50" s="116">
        <v>519301370</v>
      </c>
      <c r="Q50" s="116" t="s">
        <v>1438</v>
      </c>
      <c r="R50" s="116" t="s">
        <v>961</v>
      </c>
      <c r="S50" s="116" t="s">
        <v>1387</v>
      </c>
      <c r="T50" s="116" t="s">
        <v>1437</v>
      </c>
      <c r="U50" s="116"/>
      <c r="V50" s="116">
        <v>519301370</v>
      </c>
      <c r="W50" s="116" t="s">
        <v>1438</v>
      </c>
      <c r="X50" s="116">
        <v>1</v>
      </c>
      <c r="Y50" s="116">
        <v>0</v>
      </c>
      <c r="Z50" s="116">
        <v>1</v>
      </c>
      <c r="AA50" s="116">
        <v>1</v>
      </c>
      <c r="AB50" s="116">
        <v>0</v>
      </c>
      <c r="AC50" s="116">
        <v>1</v>
      </c>
      <c r="AD50" s="148" t="str">
        <f t="shared" si="0"/>
        <v>A</v>
      </c>
      <c r="AE50" s="116">
        <v>1</v>
      </c>
      <c r="AF50" s="148" t="str">
        <f t="shared" si="1"/>
        <v>A</v>
      </c>
      <c r="AG50" s="116">
        <v>0</v>
      </c>
      <c r="AH50" s="116">
        <v>0</v>
      </c>
      <c r="AI50" s="116">
        <v>0</v>
      </c>
      <c r="AJ50" s="116">
        <v>1</v>
      </c>
      <c r="AK50" s="116">
        <v>1</v>
      </c>
      <c r="AL50" s="148" t="str">
        <f t="shared" si="2"/>
        <v>A</v>
      </c>
      <c r="AM50" s="116">
        <v>0</v>
      </c>
      <c r="AN50" s="116">
        <v>0</v>
      </c>
      <c r="AO50" s="116">
        <v>1</v>
      </c>
      <c r="AP50" s="116">
        <v>1</v>
      </c>
      <c r="AQ50" s="148" t="str">
        <f t="shared" si="3"/>
        <v>A</v>
      </c>
      <c r="AR50" s="116">
        <v>0</v>
      </c>
      <c r="AS50" s="116">
        <v>0</v>
      </c>
      <c r="AT50" s="116">
        <v>0</v>
      </c>
      <c r="AU50" s="116">
        <v>1</v>
      </c>
      <c r="AV50" s="116">
        <v>0</v>
      </c>
      <c r="AW50" s="116">
        <v>0</v>
      </c>
      <c r="AX50" s="116">
        <v>1</v>
      </c>
      <c r="AY50" s="148" t="str">
        <f t="shared" si="4"/>
        <v>A</v>
      </c>
      <c r="AZ50" s="116">
        <v>0</v>
      </c>
      <c r="BA50" s="116">
        <v>1</v>
      </c>
      <c r="BB50" s="116">
        <v>0</v>
      </c>
      <c r="BC50" s="116">
        <v>1</v>
      </c>
      <c r="BD50" s="116">
        <v>8</v>
      </c>
      <c r="BE50" s="116">
        <v>3</v>
      </c>
      <c r="BF50" s="116">
        <v>0</v>
      </c>
      <c r="BG50" s="116">
        <v>0</v>
      </c>
      <c r="BH50" s="116">
        <v>0</v>
      </c>
      <c r="BI50" s="116">
        <v>0</v>
      </c>
      <c r="BJ50" s="116">
        <v>0</v>
      </c>
      <c r="BK50" s="116">
        <v>0</v>
      </c>
      <c r="BL50" s="116">
        <v>5</v>
      </c>
      <c r="BM50" s="116">
        <v>0</v>
      </c>
      <c r="BN50" s="116">
        <v>5</v>
      </c>
      <c r="BO50" s="116">
        <v>0</v>
      </c>
      <c r="BP50" s="116">
        <v>11</v>
      </c>
      <c r="BQ50" s="116">
        <v>0</v>
      </c>
      <c r="BR50" s="116">
        <v>0</v>
      </c>
      <c r="BS50" s="116">
        <v>0</v>
      </c>
      <c r="BT50" s="116">
        <v>0</v>
      </c>
      <c r="BU50" s="116">
        <v>0</v>
      </c>
      <c r="BV50" s="116">
        <v>0</v>
      </c>
      <c r="BW50" s="116">
        <v>0</v>
      </c>
      <c r="BX50" s="116">
        <v>0</v>
      </c>
      <c r="BY50" s="116">
        <v>0</v>
      </c>
      <c r="BZ50" s="116">
        <v>0</v>
      </c>
      <c r="CA50" s="116">
        <v>0</v>
      </c>
      <c r="CB50" s="116">
        <v>0</v>
      </c>
      <c r="CC50" s="116">
        <v>0</v>
      </c>
      <c r="CD50" s="116">
        <v>0</v>
      </c>
      <c r="CE50" s="116">
        <v>0</v>
      </c>
      <c r="CF50" s="116">
        <v>0</v>
      </c>
      <c r="CG50" s="116">
        <v>0</v>
      </c>
      <c r="CH50" s="116">
        <v>0</v>
      </c>
      <c r="CI50" s="116">
        <v>0</v>
      </c>
      <c r="CJ50" s="116">
        <v>0</v>
      </c>
      <c r="CK50" s="116">
        <v>1</v>
      </c>
      <c r="CL50" s="116">
        <v>0</v>
      </c>
      <c r="CM50" s="116">
        <v>0</v>
      </c>
      <c r="CN50" s="116">
        <v>0</v>
      </c>
      <c r="CO50" s="116">
        <v>0</v>
      </c>
      <c r="CP50" s="116">
        <v>0</v>
      </c>
      <c r="CQ50" s="116">
        <v>0</v>
      </c>
      <c r="CR50" s="116">
        <v>0</v>
      </c>
      <c r="CS50" s="116">
        <v>0</v>
      </c>
      <c r="CT50" s="116">
        <v>0</v>
      </c>
      <c r="CU50" s="116">
        <v>0</v>
      </c>
      <c r="CV50" s="116">
        <v>0</v>
      </c>
      <c r="CW50" s="116">
        <v>0</v>
      </c>
      <c r="CX50" s="116">
        <v>0</v>
      </c>
      <c r="CY50" s="116">
        <v>0</v>
      </c>
      <c r="CZ50" s="116">
        <v>0</v>
      </c>
      <c r="DA50" s="116">
        <v>0</v>
      </c>
      <c r="DB50" s="116">
        <v>0</v>
      </c>
      <c r="DC50" s="116">
        <v>0</v>
      </c>
      <c r="DD50" s="116">
        <v>0</v>
      </c>
      <c r="DE50" s="116">
        <v>0</v>
      </c>
      <c r="DF50" s="116">
        <v>0</v>
      </c>
      <c r="DG50" s="116">
        <v>0</v>
      </c>
      <c r="DH50" s="116">
        <v>0</v>
      </c>
      <c r="DI50" s="116">
        <v>0</v>
      </c>
      <c r="DJ50" s="116">
        <v>0</v>
      </c>
      <c r="DK50" s="116">
        <v>0</v>
      </c>
      <c r="DL50" s="116">
        <v>0</v>
      </c>
      <c r="DM50" s="116">
        <v>0</v>
      </c>
      <c r="DN50" s="116">
        <v>0</v>
      </c>
      <c r="DO50" s="116">
        <v>0</v>
      </c>
      <c r="DP50" s="116">
        <v>35</v>
      </c>
      <c r="DQ50" s="116">
        <v>1</v>
      </c>
      <c r="DR50" s="116" t="s">
        <v>1439</v>
      </c>
      <c r="DS50" s="116">
        <v>3</v>
      </c>
      <c r="DT50" s="116" t="s">
        <v>1440</v>
      </c>
      <c r="DU50" s="116" t="s">
        <v>1441</v>
      </c>
      <c r="DV50" s="116">
        <v>1</v>
      </c>
      <c r="DW50" s="116">
        <v>0</v>
      </c>
      <c r="DX50" s="116">
        <v>1</v>
      </c>
      <c r="DY50" s="116"/>
      <c r="DZ50" s="149" t="s">
        <v>1442</v>
      </c>
      <c r="EA50" s="121">
        <v>13589</v>
      </c>
      <c r="EB50" s="121">
        <v>195.34</v>
      </c>
      <c r="EC50" s="122">
        <v>13</v>
      </c>
    </row>
    <row r="51" spans="1:133" ht="24">
      <c r="A51" s="116" t="s">
        <v>134</v>
      </c>
      <c r="B51" s="116" t="s">
        <v>159</v>
      </c>
      <c r="C51" s="147">
        <v>1</v>
      </c>
      <c r="D51" s="116" t="s">
        <v>158</v>
      </c>
      <c r="E51" s="116" t="s">
        <v>1443</v>
      </c>
      <c r="F51" s="116">
        <v>13</v>
      </c>
      <c r="G51" s="116">
        <v>66501</v>
      </c>
      <c r="H51" s="116" t="s">
        <v>159</v>
      </c>
      <c r="I51" s="116" t="s">
        <v>1444</v>
      </c>
      <c r="J51" s="116" t="s">
        <v>1445</v>
      </c>
      <c r="K51" s="116" t="s">
        <v>1151</v>
      </c>
      <c r="L51" s="116" t="s">
        <v>961</v>
      </c>
      <c r="M51" s="116" t="s">
        <v>1446</v>
      </c>
      <c r="N51" s="116" t="s">
        <v>1447</v>
      </c>
      <c r="O51" s="116"/>
      <c r="P51" s="116">
        <v>546492161</v>
      </c>
      <c r="Q51" s="116" t="s">
        <v>1448</v>
      </c>
      <c r="R51" s="116" t="s">
        <v>961</v>
      </c>
      <c r="S51" s="116" t="s">
        <v>1449</v>
      </c>
      <c r="T51" s="116" t="s">
        <v>1450</v>
      </c>
      <c r="U51" s="116"/>
      <c r="V51" s="116">
        <v>546492167</v>
      </c>
      <c r="W51" s="116" t="s">
        <v>1451</v>
      </c>
      <c r="X51" s="116">
        <v>2</v>
      </c>
      <c r="Y51" s="116">
        <v>0</v>
      </c>
      <c r="Z51" s="116">
        <v>2</v>
      </c>
      <c r="AA51" s="116">
        <v>1.5</v>
      </c>
      <c r="AB51" s="116">
        <v>0</v>
      </c>
      <c r="AC51" s="116">
        <v>1.5</v>
      </c>
      <c r="AD51" s="148" t="str">
        <f t="shared" si="0"/>
        <v>A</v>
      </c>
      <c r="AE51" s="116">
        <v>2</v>
      </c>
      <c r="AF51" s="148" t="str">
        <f t="shared" si="1"/>
        <v>A</v>
      </c>
      <c r="AG51" s="116">
        <v>0</v>
      </c>
      <c r="AH51" s="116">
        <v>0</v>
      </c>
      <c r="AI51" s="116">
        <v>0</v>
      </c>
      <c r="AJ51" s="116">
        <v>2</v>
      </c>
      <c r="AK51" s="116">
        <v>2</v>
      </c>
      <c r="AL51" s="148" t="str">
        <f t="shared" si="2"/>
        <v>A</v>
      </c>
      <c r="AM51" s="116">
        <v>1</v>
      </c>
      <c r="AN51" s="116">
        <v>0</v>
      </c>
      <c r="AO51" s="116">
        <v>1</v>
      </c>
      <c r="AP51" s="116">
        <v>2</v>
      </c>
      <c r="AQ51" s="148" t="str">
        <f t="shared" si="3"/>
        <v>A</v>
      </c>
      <c r="AR51" s="116">
        <v>0</v>
      </c>
      <c r="AS51" s="116">
        <v>0</v>
      </c>
      <c r="AT51" s="116">
        <v>0</v>
      </c>
      <c r="AU51" s="116">
        <v>1</v>
      </c>
      <c r="AV51" s="116">
        <v>1</v>
      </c>
      <c r="AW51" s="116">
        <v>0</v>
      </c>
      <c r="AX51" s="116">
        <v>2</v>
      </c>
      <c r="AY51" s="148" t="str">
        <f t="shared" si="4"/>
        <v>A</v>
      </c>
      <c r="AZ51" s="116">
        <v>1</v>
      </c>
      <c r="BA51" s="116">
        <v>1</v>
      </c>
      <c r="BB51" s="116">
        <v>0</v>
      </c>
      <c r="BC51" s="116">
        <v>1</v>
      </c>
      <c r="BD51" s="116">
        <v>2</v>
      </c>
      <c r="BE51" s="116">
        <v>13</v>
      </c>
      <c r="BF51" s="116">
        <v>0</v>
      </c>
      <c r="BG51" s="116">
        <v>0</v>
      </c>
      <c r="BH51" s="116">
        <v>3</v>
      </c>
      <c r="BI51" s="116">
        <v>0</v>
      </c>
      <c r="BJ51" s="116">
        <v>0</v>
      </c>
      <c r="BK51" s="116">
        <v>0</v>
      </c>
      <c r="BL51" s="116">
        <v>11</v>
      </c>
      <c r="BM51" s="116">
        <v>0</v>
      </c>
      <c r="BN51" s="116">
        <v>0</v>
      </c>
      <c r="BO51" s="116">
        <v>0</v>
      </c>
      <c r="BP51" s="116">
        <v>0</v>
      </c>
      <c r="BQ51" s="116">
        <v>0</v>
      </c>
      <c r="BR51" s="116">
        <v>0</v>
      </c>
      <c r="BS51" s="116">
        <v>0</v>
      </c>
      <c r="BT51" s="116">
        <v>0</v>
      </c>
      <c r="BU51" s="116">
        <v>1</v>
      </c>
      <c r="BV51" s="116">
        <v>1</v>
      </c>
      <c r="BW51" s="116">
        <v>0</v>
      </c>
      <c r="BX51" s="116">
        <v>0</v>
      </c>
      <c r="BY51" s="116">
        <v>0</v>
      </c>
      <c r="BZ51" s="116">
        <v>0</v>
      </c>
      <c r="CA51" s="116">
        <v>0</v>
      </c>
      <c r="CB51" s="116">
        <v>0</v>
      </c>
      <c r="CC51" s="116">
        <v>0</v>
      </c>
      <c r="CD51" s="116">
        <v>0</v>
      </c>
      <c r="CE51" s="116">
        <v>0</v>
      </c>
      <c r="CF51" s="116">
        <v>0</v>
      </c>
      <c r="CG51" s="116">
        <v>0</v>
      </c>
      <c r="CH51" s="116">
        <v>0</v>
      </c>
      <c r="CI51" s="116">
        <v>2</v>
      </c>
      <c r="CJ51" s="116">
        <v>0</v>
      </c>
      <c r="CK51" s="116">
        <v>2</v>
      </c>
      <c r="CL51" s="116">
        <v>0</v>
      </c>
      <c r="CM51" s="116">
        <v>2</v>
      </c>
      <c r="CN51" s="116">
        <v>0</v>
      </c>
      <c r="CO51" s="116">
        <v>0</v>
      </c>
      <c r="CP51" s="116">
        <v>0</v>
      </c>
      <c r="CQ51" s="116">
        <v>0</v>
      </c>
      <c r="CR51" s="116">
        <v>0</v>
      </c>
      <c r="CS51" s="116">
        <v>0</v>
      </c>
      <c r="CT51" s="116">
        <v>0</v>
      </c>
      <c r="CU51" s="116">
        <v>0</v>
      </c>
      <c r="CV51" s="116">
        <v>0</v>
      </c>
      <c r="CW51" s="116">
        <v>0</v>
      </c>
      <c r="CX51" s="116">
        <v>0</v>
      </c>
      <c r="CY51" s="116">
        <v>0</v>
      </c>
      <c r="CZ51" s="116">
        <v>0</v>
      </c>
      <c r="DA51" s="116">
        <v>0</v>
      </c>
      <c r="DB51" s="116">
        <v>1</v>
      </c>
      <c r="DC51" s="116">
        <v>0</v>
      </c>
      <c r="DD51" s="116">
        <v>0</v>
      </c>
      <c r="DE51" s="116">
        <v>0</v>
      </c>
      <c r="DF51" s="116">
        <v>0</v>
      </c>
      <c r="DG51" s="116">
        <v>0</v>
      </c>
      <c r="DH51" s="116">
        <v>2</v>
      </c>
      <c r="DI51" s="116">
        <v>0</v>
      </c>
      <c r="DJ51" s="116">
        <v>0</v>
      </c>
      <c r="DK51" s="116">
        <v>0</v>
      </c>
      <c r="DL51" s="116">
        <v>0</v>
      </c>
      <c r="DM51" s="116">
        <v>1</v>
      </c>
      <c r="DN51" s="116">
        <v>0</v>
      </c>
      <c r="DO51" s="116">
        <v>0</v>
      </c>
      <c r="DP51" s="116">
        <v>50</v>
      </c>
      <c r="DQ51" s="116">
        <v>1</v>
      </c>
      <c r="DR51" s="116" t="s">
        <v>1452</v>
      </c>
      <c r="DS51" s="116">
        <v>1</v>
      </c>
      <c r="DT51" s="116"/>
      <c r="DU51" s="116"/>
      <c r="DV51" s="116">
        <v>1</v>
      </c>
      <c r="DW51" s="116">
        <v>1</v>
      </c>
      <c r="DX51" s="116">
        <v>1</v>
      </c>
      <c r="DY51" s="116"/>
      <c r="DZ51" s="149"/>
      <c r="EA51" s="121">
        <v>25092</v>
      </c>
      <c r="EB51" s="121">
        <v>174.42</v>
      </c>
      <c r="EC51" s="122">
        <v>24</v>
      </c>
    </row>
    <row r="52" spans="1:133" ht="24">
      <c r="A52" s="116" t="s">
        <v>134</v>
      </c>
      <c r="B52" s="116" t="s">
        <v>161</v>
      </c>
      <c r="C52" s="147">
        <v>1</v>
      </c>
      <c r="D52" s="116" t="s">
        <v>160</v>
      </c>
      <c r="E52" s="116" t="s">
        <v>1382</v>
      </c>
      <c r="F52" s="116">
        <v>65</v>
      </c>
      <c r="G52" s="116">
        <v>68401</v>
      </c>
      <c r="H52" s="116" t="s">
        <v>161</v>
      </c>
      <c r="I52" s="116" t="s">
        <v>1453</v>
      </c>
      <c r="J52" s="116" t="s">
        <v>1454</v>
      </c>
      <c r="K52" s="116" t="s">
        <v>1097</v>
      </c>
      <c r="L52" s="116" t="s">
        <v>1198</v>
      </c>
      <c r="M52" s="116" t="s">
        <v>1071</v>
      </c>
      <c r="N52" s="116" t="s">
        <v>1455</v>
      </c>
      <c r="O52" s="116"/>
      <c r="P52" s="116">
        <v>544121132</v>
      </c>
      <c r="Q52" s="116" t="s">
        <v>1456</v>
      </c>
      <c r="R52" s="116" t="s">
        <v>1198</v>
      </c>
      <c r="S52" s="116" t="s">
        <v>1071</v>
      </c>
      <c r="T52" s="116" t="s">
        <v>1455</v>
      </c>
      <c r="U52" s="116"/>
      <c r="V52" s="116">
        <v>544121132</v>
      </c>
      <c r="W52" s="116" t="s">
        <v>1456</v>
      </c>
      <c r="X52" s="116">
        <v>1</v>
      </c>
      <c r="Y52" s="116">
        <v>0</v>
      </c>
      <c r="Z52" s="116">
        <v>1</v>
      </c>
      <c r="AA52" s="116">
        <v>0.2</v>
      </c>
      <c r="AB52" s="116">
        <v>0</v>
      </c>
      <c r="AC52" s="116">
        <v>0.2</v>
      </c>
      <c r="AD52" s="148" t="str">
        <f t="shared" si="0"/>
        <v>A</v>
      </c>
      <c r="AE52" s="116">
        <v>1</v>
      </c>
      <c r="AF52" s="148" t="str">
        <f t="shared" si="1"/>
        <v>A</v>
      </c>
      <c r="AG52" s="116">
        <v>0</v>
      </c>
      <c r="AH52" s="116">
        <v>0</v>
      </c>
      <c r="AI52" s="116">
        <v>1</v>
      </c>
      <c r="AJ52" s="116">
        <v>0</v>
      </c>
      <c r="AK52" s="116">
        <v>1</v>
      </c>
      <c r="AL52" s="148" t="str">
        <f t="shared" si="2"/>
        <v>A</v>
      </c>
      <c r="AM52" s="116">
        <v>0</v>
      </c>
      <c r="AN52" s="116">
        <v>1</v>
      </c>
      <c r="AO52" s="116">
        <v>0</v>
      </c>
      <c r="AP52" s="116">
        <v>1</v>
      </c>
      <c r="AQ52" s="148" t="str">
        <f t="shared" si="3"/>
        <v>A</v>
      </c>
      <c r="AR52" s="116">
        <v>0</v>
      </c>
      <c r="AS52" s="116">
        <v>0</v>
      </c>
      <c r="AT52" s="116">
        <v>0</v>
      </c>
      <c r="AU52" s="116">
        <v>1</v>
      </c>
      <c r="AV52" s="116">
        <v>0</v>
      </c>
      <c r="AW52" s="116">
        <v>0</v>
      </c>
      <c r="AX52" s="116">
        <v>1</v>
      </c>
      <c r="AY52" s="148" t="str">
        <f t="shared" si="4"/>
        <v>A</v>
      </c>
      <c r="AZ52" s="116">
        <v>0</v>
      </c>
      <c r="BA52" s="116">
        <v>1</v>
      </c>
      <c r="BB52" s="116">
        <v>0</v>
      </c>
      <c r="BC52" s="116">
        <v>1</v>
      </c>
      <c r="BD52" s="116">
        <v>1</v>
      </c>
      <c r="BE52" s="116">
        <v>14</v>
      </c>
      <c r="BF52" s="116">
        <v>0</v>
      </c>
      <c r="BG52" s="116">
        <v>0</v>
      </c>
      <c r="BH52" s="116">
        <v>2</v>
      </c>
      <c r="BI52" s="116">
        <v>0</v>
      </c>
      <c r="BJ52" s="116">
        <v>0</v>
      </c>
      <c r="BK52" s="116">
        <v>0</v>
      </c>
      <c r="BL52" s="116">
        <v>6</v>
      </c>
      <c r="BM52" s="116">
        <v>0</v>
      </c>
      <c r="BN52" s="116">
        <v>1</v>
      </c>
      <c r="BO52" s="116">
        <v>0</v>
      </c>
      <c r="BP52" s="116">
        <v>15</v>
      </c>
      <c r="BQ52" s="116">
        <v>0</v>
      </c>
      <c r="BR52" s="116">
        <v>0</v>
      </c>
      <c r="BS52" s="116">
        <v>0</v>
      </c>
      <c r="BT52" s="116">
        <v>0</v>
      </c>
      <c r="BU52" s="116">
        <v>0</v>
      </c>
      <c r="BV52" s="116">
        <v>0</v>
      </c>
      <c r="BW52" s="116">
        <v>0</v>
      </c>
      <c r="BX52" s="116">
        <v>0</v>
      </c>
      <c r="BY52" s="116">
        <v>0</v>
      </c>
      <c r="BZ52" s="116">
        <v>0</v>
      </c>
      <c r="CA52" s="116">
        <v>0</v>
      </c>
      <c r="CB52" s="116">
        <v>0</v>
      </c>
      <c r="CC52" s="116">
        <v>0</v>
      </c>
      <c r="CD52" s="116">
        <v>0</v>
      </c>
      <c r="CE52" s="116">
        <v>0</v>
      </c>
      <c r="CF52" s="116">
        <v>0</v>
      </c>
      <c r="CG52" s="116">
        <v>0</v>
      </c>
      <c r="CH52" s="116">
        <v>1</v>
      </c>
      <c r="CI52" s="116">
        <v>0</v>
      </c>
      <c r="CJ52" s="116">
        <v>0</v>
      </c>
      <c r="CK52" s="116">
        <v>0</v>
      </c>
      <c r="CL52" s="116">
        <v>0</v>
      </c>
      <c r="CM52" s="116">
        <v>0</v>
      </c>
      <c r="CN52" s="116">
        <v>0</v>
      </c>
      <c r="CO52" s="116">
        <v>0</v>
      </c>
      <c r="CP52" s="116">
        <v>0</v>
      </c>
      <c r="CQ52" s="116">
        <v>0</v>
      </c>
      <c r="CR52" s="116">
        <v>0</v>
      </c>
      <c r="CS52" s="116">
        <v>0</v>
      </c>
      <c r="CT52" s="116">
        <v>0</v>
      </c>
      <c r="CU52" s="116">
        <v>0</v>
      </c>
      <c r="CV52" s="116">
        <v>0</v>
      </c>
      <c r="CW52" s="116">
        <v>0</v>
      </c>
      <c r="CX52" s="116">
        <v>0</v>
      </c>
      <c r="CY52" s="116">
        <v>0</v>
      </c>
      <c r="CZ52" s="116">
        <v>0</v>
      </c>
      <c r="DA52" s="116">
        <v>0</v>
      </c>
      <c r="DB52" s="116">
        <v>0</v>
      </c>
      <c r="DC52" s="116">
        <v>0</v>
      </c>
      <c r="DD52" s="116">
        <v>0</v>
      </c>
      <c r="DE52" s="116">
        <v>0</v>
      </c>
      <c r="DF52" s="116">
        <v>0</v>
      </c>
      <c r="DG52" s="116">
        <v>0</v>
      </c>
      <c r="DH52" s="116">
        <v>0</v>
      </c>
      <c r="DI52" s="116">
        <v>0</v>
      </c>
      <c r="DJ52" s="116">
        <v>0</v>
      </c>
      <c r="DK52" s="116">
        <v>0</v>
      </c>
      <c r="DL52" s="116">
        <v>0</v>
      </c>
      <c r="DM52" s="116">
        <v>0</v>
      </c>
      <c r="DN52" s="116">
        <v>0</v>
      </c>
      <c r="DO52" s="116">
        <v>15</v>
      </c>
      <c r="DP52" s="116"/>
      <c r="DQ52" s="116">
        <v>1</v>
      </c>
      <c r="DR52" s="116" t="s">
        <v>1457</v>
      </c>
      <c r="DS52" s="116">
        <v>2</v>
      </c>
      <c r="DT52" s="116"/>
      <c r="DU52" s="116"/>
      <c r="DV52" s="116">
        <v>1</v>
      </c>
      <c r="DW52" s="116">
        <v>1</v>
      </c>
      <c r="DX52" s="116">
        <v>1</v>
      </c>
      <c r="DY52" s="116"/>
      <c r="DZ52" s="149"/>
      <c r="EA52" s="121">
        <v>22267</v>
      </c>
      <c r="EB52" s="121">
        <v>157.69999999999999</v>
      </c>
      <c r="EC52" s="122">
        <v>18</v>
      </c>
    </row>
    <row r="53" spans="1:133" ht="24">
      <c r="A53" s="116" t="s">
        <v>134</v>
      </c>
      <c r="B53" s="116" t="s">
        <v>163</v>
      </c>
      <c r="C53" s="147">
        <v>1</v>
      </c>
      <c r="D53" s="116" t="s">
        <v>162</v>
      </c>
      <c r="E53" s="116" t="s">
        <v>1458</v>
      </c>
      <c r="F53" s="157" t="s">
        <v>1459</v>
      </c>
      <c r="G53" s="116">
        <v>65670</v>
      </c>
      <c r="H53" s="116" t="s">
        <v>1106</v>
      </c>
      <c r="I53" s="116" t="s">
        <v>1460</v>
      </c>
      <c r="J53" s="116" t="s">
        <v>1461</v>
      </c>
      <c r="K53" s="116" t="s">
        <v>1462</v>
      </c>
      <c r="L53" s="116" t="s">
        <v>961</v>
      </c>
      <c r="M53" s="116" t="s">
        <v>1098</v>
      </c>
      <c r="N53" s="116" t="s">
        <v>1463</v>
      </c>
      <c r="O53" s="116"/>
      <c r="P53" s="116">
        <v>533304550</v>
      </c>
      <c r="Q53" s="116" t="s">
        <v>1464</v>
      </c>
      <c r="R53" s="116" t="s">
        <v>961</v>
      </c>
      <c r="S53" s="116" t="s">
        <v>1465</v>
      </c>
      <c r="T53" s="116" t="s">
        <v>1466</v>
      </c>
      <c r="U53" s="116"/>
      <c r="V53" s="116">
        <v>533304559</v>
      </c>
      <c r="W53" s="116" t="s">
        <v>1467</v>
      </c>
      <c r="X53" s="116">
        <v>1</v>
      </c>
      <c r="Y53" s="116">
        <v>1</v>
      </c>
      <c r="Z53" s="116">
        <v>2</v>
      </c>
      <c r="AA53" s="116">
        <v>1</v>
      </c>
      <c r="AB53" s="116">
        <v>0.1</v>
      </c>
      <c r="AC53" s="116">
        <v>1.1000000000000001</v>
      </c>
      <c r="AD53" s="148" t="str">
        <f t="shared" si="0"/>
        <v>A</v>
      </c>
      <c r="AE53" s="116">
        <v>1</v>
      </c>
      <c r="AF53" s="148" t="str">
        <f t="shared" si="1"/>
        <v>A</v>
      </c>
      <c r="AG53" s="116">
        <v>0</v>
      </c>
      <c r="AH53" s="116">
        <v>0</v>
      </c>
      <c r="AI53" s="116">
        <v>0</v>
      </c>
      <c r="AJ53" s="116">
        <v>1</v>
      </c>
      <c r="AK53" s="116">
        <v>1</v>
      </c>
      <c r="AL53" s="148" t="str">
        <f t="shared" si="2"/>
        <v>A</v>
      </c>
      <c r="AM53" s="116">
        <v>0</v>
      </c>
      <c r="AN53" s="116">
        <v>0</v>
      </c>
      <c r="AO53" s="116">
        <v>1</v>
      </c>
      <c r="AP53" s="116">
        <v>1</v>
      </c>
      <c r="AQ53" s="148" t="str">
        <f t="shared" si="3"/>
        <v>A</v>
      </c>
      <c r="AR53" s="116">
        <v>0</v>
      </c>
      <c r="AS53" s="116">
        <v>0</v>
      </c>
      <c r="AT53" s="116">
        <v>0</v>
      </c>
      <c r="AU53" s="116">
        <v>1</v>
      </c>
      <c r="AV53" s="116">
        <v>0</v>
      </c>
      <c r="AW53" s="116">
        <v>0</v>
      </c>
      <c r="AX53" s="116">
        <v>1</v>
      </c>
      <c r="AY53" s="148" t="str">
        <f t="shared" si="4"/>
        <v>A</v>
      </c>
      <c r="AZ53" s="116">
        <v>1</v>
      </c>
      <c r="BA53" s="116">
        <v>1</v>
      </c>
      <c r="BB53" s="116">
        <v>1</v>
      </c>
      <c r="BC53" s="116">
        <v>1</v>
      </c>
      <c r="BD53" s="116">
        <v>0</v>
      </c>
      <c r="BE53" s="116">
        <v>62</v>
      </c>
      <c r="BF53" s="116">
        <v>2</v>
      </c>
      <c r="BG53" s="116">
        <v>0</v>
      </c>
      <c r="BH53" s="116">
        <v>0</v>
      </c>
      <c r="BI53" s="116">
        <v>0</v>
      </c>
      <c r="BJ53" s="116">
        <v>0</v>
      </c>
      <c r="BK53" s="116">
        <v>0</v>
      </c>
      <c r="BL53" s="116">
        <v>27</v>
      </c>
      <c r="BM53" s="116">
        <v>0</v>
      </c>
      <c r="BN53" s="116">
        <v>4</v>
      </c>
      <c r="BO53" s="116">
        <v>0</v>
      </c>
      <c r="BP53" s="116">
        <v>128</v>
      </c>
      <c r="BQ53" s="116">
        <v>0</v>
      </c>
      <c r="BR53" s="116">
        <v>0</v>
      </c>
      <c r="BS53" s="116">
        <v>0</v>
      </c>
      <c r="BT53" s="116">
        <v>0</v>
      </c>
      <c r="BU53" s="116">
        <v>1</v>
      </c>
      <c r="BV53" s="116">
        <v>2</v>
      </c>
      <c r="BW53" s="116">
        <v>0</v>
      </c>
      <c r="BX53" s="116">
        <v>0</v>
      </c>
      <c r="BY53" s="116">
        <v>0</v>
      </c>
      <c r="BZ53" s="116">
        <v>0</v>
      </c>
      <c r="CA53" s="116">
        <v>0</v>
      </c>
      <c r="CB53" s="116">
        <v>0</v>
      </c>
      <c r="CC53" s="116">
        <v>0</v>
      </c>
      <c r="CD53" s="116">
        <v>0</v>
      </c>
      <c r="CE53" s="116">
        <v>0</v>
      </c>
      <c r="CF53" s="116">
        <v>0</v>
      </c>
      <c r="CG53" s="116">
        <v>1</v>
      </c>
      <c r="CH53" s="116">
        <v>0</v>
      </c>
      <c r="CI53" s="116">
        <v>0</v>
      </c>
      <c r="CJ53" s="116">
        <v>0</v>
      </c>
      <c r="CK53" s="116">
        <v>0</v>
      </c>
      <c r="CL53" s="116">
        <v>0</v>
      </c>
      <c r="CM53" s="116">
        <v>0</v>
      </c>
      <c r="CN53" s="116">
        <v>0</v>
      </c>
      <c r="CO53" s="116">
        <v>0</v>
      </c>
      <c r="CP53" s="116">
        <v>0</v>
      </c>
      <c r="CQ53" s="116">
        <v>0</v>
      </c>
      <c r="CR53" s="116">
        <v>0</v>
      </c>
      <c r="CS53" s="116">
        <v>0</v>
      </c>
      <c r="CT53" s="116">
        <v>0</v>
      </c>
      <c r="CU53" s="116">
        <v>0</v>
      </c>
      <c r="CV53" s="116">
        <v>0</v>
      </c>
      <c r="CW53" s="116">
        <v>0</v>
      </c>
      <c r="CX53" s="116">
        <v>0</v>
      </c>
      <c r="CY53" s="116">
        <v>0</v>
      </c>
      <c r="CZ53" s="116">
        <v>0</v>
      </c>
      <c r="DA53" s="116">
        <v>0</v>
      </c>
      <c r="DB53" s="116">
        <v>0</v>
      </c>
      <c r="DC53" s="116">
        <v>0</v>
      </c>
      <c r="DD53" s="116">
        <v>0</v>
      </c>
      <c r="DE53" s="116">
        <v>0</v>
      </c>
      <c r="DF53" s="116">
        <v>0</v>
      </c>
      <c r="DG53" s="116">
        <v>1</v>
      </c>
      <c r="DH53" s="116">
        <v>0</v>
      </c>
      <c r="DI53" s="116">
        <v>0</v>
      </c>
      <c r="DJ53" s="116">
        <v>0</v>
      </c>
      <c r="DK53" s="116">
        <v>1</v>
      </c>
      <c r="DL53" s="116">
        <v>0</v>
      </c>
      <c r="DM53" s="116">
        <v>0</v>
      </c>
      <c r="DN53" s="116">
        <v>0</v>
      </c>
      <c r="DO53" s="116">
        <v>0</v>
      </c>
      <c r="DP53" s="116">
        <v>90</v>
      </c>
      <c r="DQ53" s="116">
        <v>1</v>
      </c>
      <c r="DR53" s="116" t="s">
        <v>1468</v>
      </c>
      <c r="DS53" s="116">
        <v>2</v>
      </c>
      <c r="DT53" s="116" t="s">
        <v>1469</v>
      </c>
      <c r="DU53" s="116" t="s">
        <v>1470</v>
      </c>
      <c r="DV53" s="116">
        <v>1</v>
      </c>
      <c r="DW53" s="116">
        <v>1</v>
      </c>
      <c r="DX53" s="116">
        <v>1</v>
      </c>
      <c r="DY53" s="116"/>
      <c r="DZ53" s="149"/>
      <c r="EA53" s="121">
        <v>64446</v>
      </c>
      <c r="EB53" s="121">
        <v>343.13</v>
      </c>
      <c r="EC53" s="122">
        <v>40</v>
      </c>
    </row>
    <row r="54" spans="1:133" ht="48">
      <c r="A54" s="116" t="s">
        <v>134</v>
      </c>
      <c r="B54" s="116" t="s">
        <v>165</v>
      </c>
      <c r="C54" s="147">
        <v>1</v>
      </c>
      <c r="D54" s="116" t="s">
        <v>164</v>
      </c>
      <c r="E54" s="116" t="s">
        <v>1471</v>
      </c>
      <c r="F54" s="116">
        <v>111</v>
      </c>
      <c r="G54" s="116">
        <v>66619</v>
      </c>
      <c r="H54" s="116" t="s">
        <v>1472</v>
      </c>
      <c r="I54" s="116" t="s">
        <v>1473</v>
      </c>
      <c r="J54" s="116" t="s">
        <v>1474</v>
      </c>
      <c r="K54" s="116" t="s">
        <v>1151</v>
      </c>
      <c r="L54" s="116" t="s">
        <v>961</v>
      </c>
      <c r="M54" s="116" t="s">
        <v>1475</v>
      </c>
      <c r="N54" s="116" t="s">
        <v>1476</v>
      </c>
      <c r="O54" s="116"/>
      <c r="P54" s="116">
        <v>549439716</v>
      </c>
      <c r="Q54" s="116" t="s">
        <v>1477</v>
      </c>
      <c r="R54" s="116" t="s">
        <v>1405</v>
      </c>
      <c r="S54" s="116" t="s">
        <v>1478</v>
      </c>
      <c r="T54" s="116" t="s">
        <v>1479</v>
      </c>
      <c r="U54" s="116"/>
      <c r="V54" s="116">
        <v>549439756</v>
      </c>
      <c r="W54" s="116" t="s">
        <v>1480</v>
      </c>
      <c r="X54" s="116">
        <v>1</v>
      </c>
      <c r="Y54" s="116">
        <v>0</v>
      </c>
      <c r="Z54" s="116">
        <v>1</v>
      </c>
      <c r="AA54" s="116">
        <v>1</v>
      </c>
      <c r="AB54" s="116">
        <v>0</v>
      </c>
      <c r="AC54" s="116">
        <v>1</v>
      </c>
      <c r="AD54" s="148" t="str">
        <f t="shared" si="0"/>
        <v>A</v>
      </c>
      <c r="AE54" s="116">
        <v>1</v>
      </c>
      <c r="AF54" s="148" t="str">
        <f t="shared" si="1"/>
        <v>A</v>
      </c>
      <c r="AG54" s="116">
        <v>0</v>
      </c>
      <c r="AH54" s="116">
        <v>0</v>
      </c>
      <c r="AI54" s="116">
        <v>0</v>
      </c>
      <c r="AJ54" s="116">
        <v>1</v>
      </c>
      <c r="AK54" s="116">
        <v>1</v>
      </c>
      <c r="AL54" s="148" t="str">
        <f t="shared" si="2"/>
        <v>A</v>
      </c>
      <c r="AM54" s="116">
        <v>0</v>
      </c>
      <c r="AN54" s="116">
        <v>1</v>
      </c>
      <c r="AO54" s="116">
        <v>0</v>
      </c>
      <c r="AP54" s="116">
        <v>1</v>
      </c>
      <c r="AQ54" s="148" t="str">
        <f t="shared" si="3"/>
        <v>A</v>
      </c>
      <c r="AR54" s="116">
        <v>0</v>
      </c>
      <c r="AS54" s="116">
        <v>0</v>
      </c>
      <c r="AT54" s="116">
        <v>0</v>
      </c>
      <c r="AU54" s="116">
        <v>1</v>
      </c>
      <c r="AV54" s="116">
        <v>0</v>
      </c>
      <c r="AW54" s="116">
        <v>0</v>
      </c>
      <c r="AX54" s="116">
        <v>1</v>
      </c>
      <c r="AY54" s="148" t="str">
        <f t="shared" si="4"/>
        <v>A</v>
      </c>
      <c r="AZ54" s="116">
        <v>0</v>
      </c>
      <c r="BA54" s="116">
        <v>1</v>
      </c>
      <c r="BB54" s="116">
        <v>0</v>
      </c>
      <c r="BC54" s="116">
        <v>1</v>
      </c>
      <c r="BD54" s="116">
        <v>1</v>
      </c>
      <c r="BE54" s="116">
        <v>18</v>
      </c>
      <c r="BF54" s="116">
        <v>4</v>
      </c>
      <c r="BG54" s="116">
        <v>0</v>
      </c>
      <c r="BH54" s="116">
        <v>3</v>
      </c>
      <c r="BI54" s="116">
        <v>0</v>
      </c>
      <c r="BJ54" s="116">
        <v>0</v>
      </c>
      <c r="BK54" s="116">
        <v>0</v>
      </c>
      <c r="BL54" s="116">
        <v>7</v>
      </c>
      <c r="BM54" s="116">
        <v>0</v>
      </c>
      <c r="BN54" s="116">
        <v>2</v>
      </c>
      <c r="BO54" s="116">
        <v>0</v>
      </c>
      <c r="BP54" s="116">
        <v>0</v>
      </c>
      <c r="BQ54" s="116">
        <v>0</v>
      </c>
      <c r="BR54" s="116">
        <v>0</v>
      </c>
      <c r="BS54" s="116">
        <v>0</v>
      </c>
      <c r="BT54" s="116">
        <v>0</v>
      </c>
      <c r="BU54" s="116">
        <v>0</v>
      </c>
      <c r="BV54" s="116">
        <v>0</v>
      </c>
      <c r="BW54" s="116">
        <v>0</v>
      </c>
      <c r="BX54" s="116">
        <v>0</v>
      </c>
      <c r="BY54" s="116">
        <v>0</v>
      </c>
      <c r="BZ54" s="116">
        <v>0</v>
      </c>
      <c r="CA54" s="116">
        <v>0</v>
      </c>
      <c r="CB54" s="116">
        <v>0</v>
      </c>
      <c r="CC54" s="116">
        <v>0</v>
      </c>
      <c r="CD54" s="116">
        <v>0</v>
      </c>
      <c r="CE54" s="116">
        <v>0</v>
      </c>
      <c r="CF54" s="116">
        <v>0</v>
      </c>
      <c r="CG54" s="116">
        <v>0</v>
      </c>
      <c r="CH54" s="116">
        <v>0</v>
      </c>
      <c r="CI54" s="116">
        <v>0</v>
      </c>
      <c r="CJ54" s="116">
        <v>0</v>
      </c>
      <c r="CK54" s="116">
        <v>2</v>
      </c>
      <c r="CL54" s="116">
        <v>0</v>
      </c>
      <c r="CM54" s="116">
        <v>4</v>
      </c>
      <c r="CN54" s="116">
        <v>0</v>
      </c>
      <c r="CO54" s="116">
        <v>0</v>
      </c>
      <c r="CP54" s="116">
        <v>0</v>
      </c>
      <c r="CQ54" s="116">
        <v>0</v>
      </c>
      <c r="CR54" s="116">
        <v>0</v>
      </c>
      <c r="CS54" s="116">
        <v>0</v>
      </c>
      <c r="CT54" s="116">
        <v>0</v>
      </c>
      <c r="CU54" s="116">
        <v>0</v>
      </c>
      <c r="CV54" s="116">
        <v>0</v>
      </c>
      <c r="CW54" s="116">
        <v>0</v>
      </c>
      <c r="CX54" s="116">
        <v>0</v>
      </c>
      <c r="CY54" s="116">
        <v>0</v>
      </c>
      <c r="CZ54" s="116">
        <v>0</v>
      </c>
      <c r="DA54" s="116">
        <v>0</v>
      </c>
      <c r="DB54" s="116">
        <v>0</v>
      </c>
      <c r="DC54" s="116">
        <v>0</v>
      </c>
      <c r="DD54" s="116">
        <v>0</v>
      </c>
      <c r="DE54" s="116">
        <v>0</v>
      </c>
      <c r="DF54" s="116">
        <v>0</v>
      </c>
      <c r="DG54" s="116">
        <v>0</v>
      </c>
      <c r="DH54" s="116">
        <v>1</v>
      </c>
      <c r="DI54" s="116">
        <v>0</v>
      </c>
      <c r="DJ54" s="116">
        <v>2</v>
      </c>
      <c r="DK54" s="116">
        <v>0</v>
      </c>
      <c r="DL54" s="116">
        <v>0</v>
      </c>
      <c r="DM54" s="116">
        <v>5</v>
      </c>
      <c r="DN54" s="116">
        <v>0</v>
      </c>
      <c r="DO54" s="116">
        <v>0</v>
      </c>
      <c r="DP54" s="116">
        <v>50</v>
      </c>
      <c r="DQ54" s="116">
        <v>1</v>
      </c>
      <c r="DR54" s="116" t="s">
        <v>1481</v>
      </c>
      <c r="DS54" s="116">
        <v>2</v>
      </c>
      <c r="DT54" s="116" t="s">
        <v>991</v>
      </c>
      <c r="DU54" s="116" t="s">
        <v>991</v>
      </c>
      <c r="DV54" s="116">
        <v>1</v>
      </c>
      <c r="DW54" s="116">
        <v>1</v>
      </c>
      <c r="DX54" s="116">
        <v>1</v>
      </c>
      <c r="DY54" s="116" t="s">
        <v>991</v>
      </c>
      <c r="DZ54" s="149" t="s">
        <v>991</v>
      </c>
      <c r="EA54" s="121">
        <v>29996</v>
      </c>
      <c r="EB54" s="121">
        <v>342.49</v>
      </c>
      <c r="EC54" s="122">
        <v>59</v>
      </c>
    </row>
    <row r="55" spans="1:133" ht="60">
      <c r="A55" s="116" t="s">
        <v>134</v>
      </c>
      <c r="B55" s="116" t="s">
        <v>167</v>
      </c>
      <c r="C55" s="147">
        <v>1</v>
      </c>
      <c r="D55" s="116" t="s">
        <v>166</v>
      </c>
      <c r="E55" s="116" t="s">
        <v>1482</v>
      </c>
      <c r="F55" s="116">
        <v>119</v>
      </c>
      <c r="G55" s="116">
        <v>69813</v>
      </c>
      <c r="H55" s="116" t="s">
        <v>167</v>
      </c>
      <c r="I55" s="116" t="s">
        <v>1483</v>
      </c>
      <c r="J55" s="116" t="s">
        <v>1484</v>
      </c>
      <c r="K55" s="116" t="s">
        <v>1485</v>
      </c>
      <c r="L55" s="116" t="s">
        <v>1405</v>
      </c>
      <c r="M55" s="116" t="s">
        <v>976</v>
      </c>
      <c r="N55" s="116" t="s">
        <v>1486</v>
      </c>
      <c r="O55" s="116"/>
      <c r="P55" s="116">
        <v>518670240</v>
      </c>
      <c r="Q55" s="116" t="s">
        <v>1487</v>
      </c>
      <c r="R55" s="116" t="s">
        <v>961</v>
      </c>
      <c r="S55" s="116" t="s">
        <v>1363</v>
      </c>
      <c r="T55" s="116" t="s">
        <v>1488</v>
      </c>
      <c r="U55" s="116"/>
      <c r="V55" s="116">
        <v>518670214</v>
      </c>
      <c r="W55" s="116" t="s">
        <v>1489</v>
      </c>
      <c r="X55" s="116">
        <v>4</v>
      </c>
      <c r="Y55" s="116">
        <v>1</v>
      </c>
      <c r="Z55" s="116">
        <v>5</v>
      </c>
      <c r="AA55" s="116">
        <v>1.2</v>
      </c>
      <c r="AB55" s="116">
        <v>0.05</v>
      </c>
      <c r="AC55" s="116">
        <v>1.25</v>
      </c>
      <c r="AD55" s="148" t="str">
        <f t="shared" si="0"/>
        <v>A</v>
      </c>
      <c r="AE55" s="116">
        <v>1</v>
      </c>
      <c r="AF55" s="148" t="str">
        <f t="shared" si="1"/>
        <v>A</v>
      </c>
      <c r="AG55" s="116">
        <v>0</v>
      </c>
      <c r="AH55" s="116">
        <v>0</v>
      </c>
      <c r="AI55" s="116">
        <v>0</v>
      </c>
      <c r="AJ55" s="116">
        <v>4</v>
      </c>
      <c r="AK55" s="116">
        <v>4</v>
      </c>
      <c r="AL55" s="148" t="str">
        <f t="shared" si="2"/>
        <v>A</v>
      </c>
      <c r="AM55" s="116">
        <v>0</v>
      </c>
      <c r="AN55" s="116">
        <v>0</v>
      </c>
      <c r="AO55" s="116">
        <v>4</v>
      </c>
      <c r="AP55" s="116">
        <v>4</v>
      </c>
      <c r="AQ55" s="148" t="str">
        <f t="shared" si="3"/>
        <v>A</v>
      </c>
      <c r="AR55" s="116">
        <v>0</v>
      </c>
      <c r="AS55" s="116">
        <v>0</v>
      </c>
      <c r="AT55" s="116">
        <v>0</v>
      </c>
      <c r="AU55" s="116">
        <v>3</v>
      </c>
      <c r="AV55" s="116">
        <v>1</v>
      </c>
      <c r="AW55" s="116">
        <v>0</v>
      </c>
      <c r="AX55" s="116">
        <v>4</v>
      </c>
      <c r="AY55" s="148" t="str">
        <f t="shared" si="4"/>
        <v>A</v>
      </c>
      <c r="AZ55" s="116">
        <v>0</v>
      </c>
      <c r="BA55" s="116">
        <v>1</v>
      </c>
      <c r="BB55" s="116">
        <v>1</v>
      </c>
      <c r="BC55" s="116">
        <v>1</v>
      </c>
      <c r="BD55" s="116">
        <v>1</v>
      </c>
      <c r="BE55" s="116">
        <v>15</v>
      </c>
      <c r="BF55" s="116">
        <v>0</v>
      </c>
      <c r="BG55" s="116">
        <v>0</v>
      </c>
      <c r="BH55" s="116">
        <v>2</v>
      </c>
      <c r="BI55" s="116">
        <v>0</v>
      </c>
      <c r="BJ55" s="116">
        <v>0</v>
      </c>
      <c r="BK55" s="116">
        <v>2</v>
      </c>
      <c r="BL55" s="116">
        <v>13</v>
      </c>
      <c r="BM55" s="116">
        <v>0</v>
      </c>
      <c r="BN55" s="116">
        <v>1</v>
      </c>
      <c r="BO55" s="116">
        <v>0</v>
      </c>
      <c r="BP55" s="116">
        <v>16</v>
      </c>
      <c r="BQ55" s="116">
        <v>0</v>
      </c>
      <c r="BR55" s="116">
        <v>0</v>
      </c>
      <c r="BS55" s="116">
        <v>0</v>
      </c>
      <c r="BT55" s="116">
        <v>0</v>
      </c>
      <c r="BU55" s="116">
        <v>0</v>
      </c>
      <c r="BV55" s="116">
        <v>0</v>
      </c>
      <c r="BW55" s="116">
        <v>0</v>
      </c>
      <c r="BX55" s="116">
        <v>0</v>
      </c>
      <c r="BY55" s="116">
        <v>0</v>
      </c>
      <c r="BZ55" s="116">
        <v>0</v>
      </c>
      <c r="CA55" s="116">
        <v>0</v>
      </c>
      <c r="CB55" s="116">
        <v>0</v>
      </c>
      <c r="CC55" s="116">
        <v>0</v>
      </c>
      <c r="CD55" s="116">
        <v>0</v>
      </c>
      <c r="CE55" s="116">
        <v>0</v>
      </c>
      <c r="CF55" s="116">
        <v>0</v>
      </c>
      <c r="CG55" s="116">
        <v>0</v>
      </c>
      <c r="CH55" s="116">
        <v>0</v>
      </c>
      <c r="CI55" s="116">
        <v>0</v>
      </c>
      <c r="CJ55" s="116">
        <v>0</v>
      </c>
      <c r="CK55" s="116">
        <v>0</v>
      </c>
      <c r="CL55" s="116">
        <v>0</v>
      </c>
      <c r="CM55" s="116">
        <v>0</v>
      </c>
      <c r="CN55" s="116">
        <v>0</v>
      </c>
      <c r="CO55" s="116">
        <v>0</v>
      </c>
      <c r="CP55" s="116">
        <v>0</v>
      </c>
      <c r="CQ55" s="116">
        <v>0</v>
      </c>
      <c r="CR55" s="116">
        <v>0</v>
      </c>
      <c r="CS55" s="116">
        <v>0</v>
      </c>
      <c r="CT55" s="116">
        <v>0</v>
      </c>
      <c r="CU55" s="116">
        <v>0</v>
      </c>
      <c r="CV55" s="116">
        <v>0</v>
      </c>
      <c r="CW55" s="116">
        <v>0</v>
      </c>
      <c r="CX55" s="116">
        <v>0</v>
      </c>
      <c r="CY55" s="116">
        <v>0</v>
      </c>
      <c r="CZ55" s="116">
        <v>0</v>
      </c>
      <c r="DA55" s="116">
        <v>0</v>
      </c>
      <c r="DB55" s="116">
        <v>0</v>
      </c>
      <c r="DC55" s="116">
        <v>0</v>
      </c>
      <c r="DD55" s="116">
        <v>0</v>
      </c>
      <c r="DE55" s="116">
        <v>0</v>
      </c>
      <c r="DF55" s="116">
        <v>0</v>
      </c>
      <c r="DG55" s="116">
        <v>0</v>
      </c>
      <c r="DH55" s="116">
        <v>0</v>
      </c>
      <c r="DI55" s="116">
        <v>0</v>
      </c>
      <c r="DJ55" s="116">
        <v>0</v>
      </c>
      <c r="DK55" s="116">
        <v>0</v>
      </c>
      <c r="DL55" s="116">
        <v>0</v>
      </c>
      <c r="DM55" s="116">
        <v>0</v>
      </c>
      <c r="DN55" s="116">
        <v>0</v>
      </c>
      <c r="DO55" s="116">
        <v>0</v>
      </c>
      <c r="DP55" s="116">
        <v>35</v>
      </c>
      <c r="DQ55" s="116">
        <v>1</v>
      </c>
      <c r="DR55" s="116" t="s">
        <v>1490</v>
      </c>
      <c r="DS55" s="116">
        <v>3</v>
      </c>
      <c r="DT55" s="116" t="s">
        <v>1491</v>
      </c>
      <c r="DU55" s="116"/>
      <c r="DV55" s="116">
        <v>1</v>
      </c>
      <c r="DW55" s="116">
        <v>1</v>
      </c>
      <c r="DX55" s="116">
        <v>1</v>
      </c>
      <c r="DY55" s="116"/>
      <c r="DZ55" s="149" t="s">
        <v>1492</v>
      </c>
      <c r="EA55" s="121">
        <v>38645</v>
      </c>
      <c r="EB55" s="121">
        <v>342.8</v>
      </c>
      <c r="EC55" s="122">
        <v>22</v>
      </c>
    </row>
    <row r="56" spans="1:133">
      <c r="A56" s="154" t="s">
        <v>134</v>
      </c>
      <c r="B56" s="154" t="s">
        <v>169</v>
      </c>
      <c r="C56" s="155">
        <v>1</v>
      </c>
      <c r="D56" s="154" t="s">
        <v>168</v>
      </c>
      <c r="E56" s="116"/>
      <c r="F56" s="116"/>
      <c r="G56" s="116"/>
      <c r="H56" s="116"/>
      <c r="I56" s="116"/>
      <c r="J56" s="116"/>
      <c r="K56" s="116"/>
      <c r="L56" s="116"/>
      <c r="M56" s="116"/>
      <c r="N56" s="116"/>
      <c r="O56" s="116"/>
      <c r="P56" s="116"/>
      <c r="Q56" s="116"/>
      <c r="R56" s="116"/>
      <c r="S56" s="116"/>
      <c r="T56" s="116"/>
      <c r="U56" s="116"/>
      <c r="V56" s="116"/>
      <c r="W56" s="116"/>
      <c r="X56" s="116">
        <v>0</v>
      </c>
      <c r="Y56" s="116">
        <v>0</v>
      </c>
      <c r="Z56" s="116">
        <v>0</v>
      </c>
      <c r="AA56" s="116">
        <v>0</v>
      </c>
      <c r="AB56" s="116">
        <v>0</v>
      </c>
      <c r="AC56" s="116">
        <v>0</v>
      </c>
      <c r="AD56" s="148" t="str">
        <f t="shared" si="0"/>
        <v>A</v>
      </c>
      <c r="AE56" s="116">
        <v>0</v>
      </c>
      <c r="AF56" s="148" t="str">
        <f t="shared" si="1"/>
        <v>A</v>
      </c>
      <c r="AG56" s="116">
        <v>0</v>
      </c>
      <c r="AH56" s="116">
        <v>0</v>
      </c>
      <c r="AI56" s="116">
        <v>0</v>
      </c>
      <c r="AJ56" s="116">
        <v>0</v>
      </c>
      <c r="AK56" s="116">
        <v>0</v>
      </c>
      <c r="AL56" s="148" t="str">
        <f t="shared" si="2"/>
        <v>A</v>
      </c>
      <c r="AM56" s="116">
        <v>0</v>
      </c>
      <c r="AN56" s="116">
        <v>0</v>
      </c>
      <c r="AO56" s="116">
        <v>0</v>
      </c>
      <c r="AP56" s="116">
        <v>0</v>
      </c>
      <c r="AQ56" s="148" t="str">
        <f t="shared" si="3"/>
        <v>A</v>
      </c>
      <c r="AR56" s="116">
        <v>0</v>
      </c>
      <c r="AS56" s="116">
        <v>0</v>
      </c>
      <c r="AT56" s="116">
        <v>0</v>
      </c>
      <c r="AU56" s="116">
        <v>0</v>
      </c>
      <c r="AV56" s="116">
        <v>0</v>
      </c>
      <c r="AW56" s="116">
        <v>0</v>
      </c>
      <c r="AX56" s="116">
        <v>0</v>
      </c>
      <c r="AY56" s="148" t="str">
        <f t="shared" si="4"/>
        <v>A</v>
      </c>
      <c r="AZ56" s="116">
        <v>0</v>
      </c>
      <c r="BA56" s="116">
        <v>0</v>
      </c>
      <c r="BB56" s="116">
        <v>0</v>
      </c>
      <c r="BC56" s="116">
        <v>0</v>
      </c>
      <c r="BD56" s="116">
        <v>0</v>
      </c>
      <c r="BE56" s="116">
        <v>0</v>
      </c>
      <c r="BF56" s="116">
        <v>0</v>
      </c>
      <c r="BG56" s="116">
        <v>0</v>
      </c>
      <c r="BH56" s="116">
        <v>0</v>
      </c>
      <c r="BI56" s="116">
        <v>0</v>
      </c>
      <c r="BJ56" s="116">
        <v>0</v>
      </c>
      <c r="BK56" s="116">
        <v>0</v>
      </c>
      <c r="BL56" s="116">
        <v>0</v>
      </c>
      <c r="BM56" s="116">
        <v>0</v>
      </c>
      <c r="BN56" s="116">
        <v>0</v>
      </c>
      <c r="BO56" s="116">
        <v>0</v>
      </c>
      <c r="BP56" s="116">
        <v>0</v>
      </c>
      <c r="BQ56" s="116">
        <v>0</v>
      </c>
      <c r="BR56" s="116">
        <v>0</v>
      </c>
      <c r="BS56" s="116">
        <v>0</v>
      </c>
      <c r="BT56" s="116">
        <v>0</v>
      </c>
      <c r="BU56" s="116">
        <v>0</v>
      </c>
      <c r="BV56" s="116">
        <v>0</v>
      </c>
      <c r="BW56" s="116">
        <v>0</v>
      </c>
      <c r="BX56" s="116">
        <v>0</v>
      </c>
      <c r="BY56" s="116">
        <v>0</v>
      </c>
      <c r="BZ56" s="116">
        <v>0</v>
      </c>
      <c r="CA56" s="116">
        <v>0</v>
      </c>
      <c r="CB56" s="116">
        <v>0</v>
      </c>
      <c r="CC56" s="116">
        <v>0</v>
      </c>
      <c r="CD56" s="116">
        <v>0</v>
      </c>
      <c r="CE56" s="116">
        <v>0</v>
      </c>
      <c r="CF56" s="116">
        <v>0</v>
      </c>
      <c r="CG56" s="116">
        <v>0</v>
      </c>
      <c r="CH56" s="116">
        <v>0</v>
      </c>
      <c r="CI56" s="116">
        <v>0</v>
      </c>
      <c r="CJ56" s="116">
        <v>0</v>
      </c>
      <c r="CK56" s="116">
        <v>0</v>
      </c>
      <c r="CL56" s="116">
        <v>0</v>
      </c>
      <c r="CM56" s="116">
        <v>0</v>
      </c>
      <c r="CN56" s="116">
        <v>0</v>
      </c>
      <c r="CO56" s="116">
        <v>0</v>
      </c>
      <c r="CP56" s="116">
        <v>0</v>
      </c>
      <c r="CQ56" s="116">
        <v>0</v>
      </c>
      <c r="CR56" s="116">
        <v>0</v>
      </c>
      <c r="CS56" s="116">
        <v>0</v>
      </c>
      <c r="CT56" s="116">
        <v>0</v>
      </c>
      <c r="CU56" s="116">
        <v>0</v>
      </c>
      <c r="CV56" s="116">
        <v>0</v>
      </c>
      <c r="CW56" s="116">
        <v>0</v>
      </c>
      <c r="CX56" s="116">
        <v>0</v>
      </c>
      <c r="CY56" s="116">
        <v>0</v>
      </c>
      <c r="CZ56" s="116">
        <v>0</v>
      </c>
      <c r="DA56" s="116">
        <v>0</v>
      </c>
      <c r="DB56" s="116">
        <v>0</v>
      </c>
      <c r="DC56" s="116">
        <v>0</v>
      </c>
      <c r="DD56" s="116">
        <v>0</v>
      </c>
      <c r="DE56" s="116">
        <v>0</v>
      </c>
      <c r="DF56" s="116">
        <v>0</v>
      </c>
      <c r="DG56" s="116">
        <v>0</v>
      </c>
      <c r="DH56" s="116">
        <v>0</v>
      </c>
      <c r="DI56" s="116">
        <v>0</v>
      </c>
      <c r="DJ56" s="116">
        <v>0</v>
      </c>
      <c r="DK56" s="116">
        <v>0</v>
      </c>
      <c r="DL56" s="116">
        <v>0</v>
      </c>
      <c r="DM56" s="116">
        <v>0</v>
      </c>
      <c r="DN56" s="116">
        <v>0</v>
      </c>
      <c r="DO56" s="116">
        <v>0</v>
      </c>
      <c r="DP56" s="116"/>
      <c r="DQ56" s="116"/>
      <c r="DR56" s="116"/>
      <c r="DS56" s="116"/>
      <c r="DT56" s="116"/>
      <c r="DU56" s="116"/>
      <c r="DV56" s="116"/>
      <c r="DW56" s="116"/>
      <c r="DX56" s="116"/>
      <c r="DY56" s="116"/>
      <c r="DZ56" s="149"/>
      <c r="EA56" s="121">
        <v>51804</v>
      </c>
      <c r="EB56" s="121">
        <v>547.21</v>
      </c>
      <c r="EC56" s="122">
        <v>42</v>
      </c>
    </row>
    <row r="57" spans="1:133" ht="24">
      <c r="A57" s="116" t="s">
        <v>134</v>
      </c>
      <c r="B57" s="116" t="s">
        <v>171</v>
      </c>
      <c r="C57" s="147">
        <v>1</v>
      </c>
      <c r="D57" s="116" t="s">
        <v>170</v>
      </c>
      <c r="E57" s="116" t="s">
        <v>1493</v>
      </c>
      <c r="F57" s="156" t="s">
        <v>1494</v>
      </c>
      <c r="G57" s="116">
        <v>66922</v>
      </c>
      <c r="H57" s="116" t="s">
        <v>1495</v>
      </c>
      <c r="I57" s="116" t="s">
        <v>1496</v>
      </c>
      <c r="J57" s="116" t="s">
        <v>1497</v>
      </c>
      <c r="K57" s="116" t="s">
        <v>1498</v>
      </c>
      <c r="L57" s="116" t="s">
        <v>961</v>
      </c>
      <c r="M57" s="116" t="s">
        <v>1144</v>
      </c>
      <c r="N57" s="116" t="s">
        <v>1499</v>
      </c>
      <c r="O57" s="116"/>
      <c r="P57" s="116">
        <v>515216444</v>
      </c>
      <c r="Q57" s="116" t="s">
        <v>1500</v>
      </c>
      <c r="R57" s="116" t="s">
        <v>1198</v>
      </c>
      <c r="S57" s="116" t="s">
        <v>1225</v>
      </c>
      <c r="T57" s="116" t="s">
        <v>1501</v>
      </c>
      <c r="U57" s="116"/>
      <c r="V57" s="116">
        <v>515216440</v>
      </c>
      <c r="W57" s="116" t="s">
        <v>1502</v>
      </c>
      <c r="X57" s="116">
        <v>3</v>
      </c>
      <c r="Y57" s="116">
        <v>0</v>
      </c>
      <c r="Z57" s="116">
        <v>3</v>
      </c>
      <c r="AA57" s="116">
        <v>3</v>
      </c>
      <c r="AB57" s="116">
        <v>0</v>
      </c>
      <c r="AC57" s="116">
        <v>3</v>
      </c>
      <c r="AD57" s="148" t="str">
        <f t="shared" si="0"/>
        <v>A</v>
      </c>
      <c r="AE57" s="116">
        <v>2</v>
      </c>
      <c r="AF57" s="148" t="str">
        <f t="shared" si="1"/>
        <v>A</v>
      </c>
      <c r="AG57" s="116">
        <v>0</v>
      </c>
      <c r="AH57" s="116">
        <v>0</v>
      </c>
      <c r="AI57" s="116">
        <v>1</v>
      </c>
      <c r="AJ57" s="116">
        <v>2</v>
      </c>
      <c r="AK57" s="116">
        <v>3</v>
      </c>
      <c r="AL57" s="148" t="str">
        <f t="shared" si="2"/>
        <v>A</v>
      </c>
      <c r="AM57" s="116">
        <v>0</v>
      </c>
      <c r="AN57" s="116">
        <v>1</v>
      </c>
      <c r="AO57" s="116">
        <v>2</v>
      </c>
      <c r="AP57" s="116">
        <v>3</v>
      </c>
      <c r="AQ57" s="148" t="str">
        <f t="shared" si="3"/>
        <v>A</v>
      </c>
      <c r="AR57" s="116">
        <v>0</v>
      </c>
      <c r="AS57" s="116">
        <v>0</v>
      </c>
      <c r="AT57" s="116">
        <v>0</v>
      </c>
      <c r="AU57" s="116">
        <v>1</v>
      </c>
      <c r="AV57" s="116">
        <v>1</v>
      </c>
      <c r="AW57" s="116">
        <v>1</v>
      </c>
      <c r="AX57" s="116">
        <v>3</v>
      </c>
      <c r="AY57" s="148" t="str">
        <f t="shared" si="4"/>
        <v>A</v>
      </c>
      <c r="AZ57" s="116">
        <v>1</v>
      </c>
      <c r="BA57" s="116">
        <v>1</v>
      </c>
      <c r="BB57" s="116">
        <v>1</v>
      </c>
      <c r="BC57" s="116">
        <v>1</v>
      </c>
      <c r="BD57" s="116">
        <v>31</v>
      </c>
      <c r="BE57" s="116">
        <v>33</v>
      </c>
      <c r="BF57" s="116">
        <v>0</v>
      </c>
      <c r="BG57" s="116">
        <v>0</v>
      </c>
      <c r="BH57" s="116">
        <v>10</v>
      </c>
      <c r="BI57" s="116">
        <v>0</v>
      </c>
      <c r="BJ57" s="116">
        <v>0</v>
      </c>
      <c r="BK57" s="116">
        <v>0</v>
      </c>
      <c r="BL57" s="116">
        <v>30</v>
      </c>
      <c r="BM57" s="116">
        <v>0</v>
      </c>
      <c r="BN57" s="116">
        <v>5</v>
      </c>
      <c r="BO57" s="116">
        <v>0</v>
      </c>
      <c r="BP57" s="116">
        <v>0</v>
      </c>
      <c r="BQ57" s="116">
        <v>0</v>
      </c>
      <c r="BR57" s="116">
        <v>0</v>
      </c>
      <c r="BS57" s="116">
        <v>0</v>
      </c>
      <c r="BT57" s="116">
        <v>0</v>
      </c>
      <c r="BU57" s="116">
        <v>0</v>
      </c>
      <c r="BV57" s="116">
        <v>2</v>
      </c>
      <c r="BW57" s="116">
        <v>0</v>
      </c>
      <c r="BX57" s="116">
        <v>0</v>
      </c>
      <c r="BY57" s="116">
        <v>0</v>
      </c>
      <c r="BZ57" s="116">
        <v>0</v>
      </c>
      <c r="CA57" s="116">
        <v>0</v>
      </c>
      <c r="CB57" s="116">
        <v>0</v>
      </c>
      <c r="CC57" s="116">
        <v>0</v>
      </c>
      <c r="CD57" s="116">
        <v>0</v>
      </c>
      <c r="CE57" s="116">
        <v>0</v>
      </c>
      <c r="CF57" s="116">
        <v>0</v>
      </c>
      <c r="CG57" s="116">
        <v>0</v>
      </c>
      <c r="CH57" s="116">
        <v>1</v>
      </c>
      <c r="CI57" s="116">
        <v>0</v>
      </c>
      <c r="CJ57" s="116">
        <v>0</v>
      </c>
      <c r="CK57" s="116">
        <v>0</v>
      </c>
      <c r="CL57" s="116">
        <v>1</v>
      </c>
      <c r="CM57" s="116">
        <v>0</v>
      </c>
      <c r="CN57" s="116">
        <v>0</v>
      </c>
      <c r="CO57" s="116">
        <v>0</v>
      </c>
      <c r="CP57" s="116">
        <v>0</v>
      </c>
      <c r="CQ57" s="116">
        <v>0</v>
      </c>
      <c r="CR57" s="116">
        <v>0</v>
      </c>
      <c r="CS57" s="116">
        <v>0</v>
      </c>
      <c r="CT57" s="116">
        <v>0</v>
      </c>
      <c r="CU57" s="116">
        <v>0</v>
      </c>
      <c r="CV57" s="116">
        <v>0</v>
      </c>
      <c r="CW57" s="116">
        <v>0</v>
      </c>
      <c r="CX57" s="116">
        <v>0</v>
      </c>
      <c r="CY57" s="116">
        <v>0</v>
      </c>
      <c r="CZ57" s="116">
        <v>0</v>
      </c>
      <c r="DA57" s="116">
        <v>0</v>
      </c>
      <c r="DB57" s="116">
        <v>3</v>
      </c>
      <c r="DC57" s="116">
        <v>0</v>
      </c>
      <c r="DD57" s="116">
        <v>0</v>
      </c>
      <c r="DE57" s="116">
        <v>0</v>
      </c>
      <c r="DF57" s="116">
        <v>0</v>
      </c>
      <c r="DG57" s="116">
        <v>0</v>
      </c>
      <c r="DH57" s="116">
        <v>0</v>
      </c>
      <c r="DI57" s="116">
        <v>0</v>
      </c>
      <c r="DJ57" s="116">
        <v>0</v>
      </c>
      <c r="DK57" s="116">
        <v>0</v>
      </c>
      <c r="DL57" s="116">
        <v>0</v>
      </c>
      <c r="DM57" s="116">
        <v>0</v>
      </c>
      <c r="DN57" s="116">
        <v>0</v>
      </c>
      <c r="DO57" s="116">
        <v>0</v>
      </c>
      <c r="DP57" s="116">
        <v>100</v>
      </c>
      <c r="DQ57" s="116">
        <v>1</v>
      </c>
      <c r="DR57" s="116" t="s">
        <v>1503</v>
      </c>
      <c r="DS57" s="116">
        <v>1</v>
      </c>
      <c r="DT57" s="116" t="s">
        <v>1504</v>
      </c>
      <c r="DU57" s="116" t="s">
        <v>1505</v>
      </c>
      <c r="DV57" s="116">
        <v>1</v>
      </c>
      <c r="DW57" s="116">
        <v>1</v>
      </c>
      <c r="DX57" s="116">
        <v>0</v>
      </c>
      <c r="DY57" s="116"/>
      <c r="DZ57" s="149" t="s">
        <v>1506</v>
      </c>
      <c r="EA57" s="121">
        <v>91122</v>
      </c>
      <c r="EB57" s="121">
        <v>1242.3599999999999</v>
      </c>
      <c r="EC57" s="122">
        <v>111</v>
      </c>
    </row>
    <row r="58" spans="1:133" ht="24">
      <c r="A58" s="116" t="s">
        <v>134</v>
      </c>
      <c r="B58" s="116" t="s">
        <v>173</v>
      </c>
      <c r="C58" s="147">
        <v>1</v>
      </c>
      <c r="D58" s="116" t="s">
        <v>172</v>
      </c>
      <c r="E58" s="116" t="s">
        <v>1482</v>
      </c>
      <c r="F58" s="116">
        <v>100</v>
      </c>
      <c r="G58" s="116">
        <v>66701</v>
      </c>
      <c r="H58" s="116" t="s">
        <v>173</v>
      </c>
      <c r="I58" s="116" t="s">
        <v>1507</v>
      </c>
      <c r="J58" s="116" t="s">
        <v>1508</v>
      </c>
      <c r="K58" s="116" t="s">
        <v>1509</v>
      </c>
      <c r="L58" s="116" t="s">
        <v>1000</v>
      </c>
      <c r="M58" s="116" t="s">
        <v>1141</v>
      </c>
      <c r="N58" s="116" t="s">
        <v>1510</v>
      </c>
      <c r="O58" s="116" t="s">
        <v>991</v>
      </c>
      <c r="P58" s="116">
        <v>547428730</v>
      </c>
      <c r="Q58" s="116" t="s">
        <v>1511</v>
      </c>
      <c r="R58" s="116" t="s">
        <v>991</v>
      </c>
      <c r="S58" s="116" t="s">
        <v>1228</v>
      </c>
      <c r="T58" s="116" t="s">
        <v>1512</v>
      </c>
      <c r="U58" s="116" t="s">
        <v>991</v>
      </c>
      <c r="V58" s="116">
        <v>547428732</v>
      </c>
      <c r="W58" s="116" t="s">
        <v>1513</v>
      </c>
      <c r="X58" s="116">
        <v>1</v>
      </c>
      <c r="Y58" s="116">
        <v>0</v>
      </c>
      <c r="Z58" s="116">
        <v>1</v>
      </c>
      <c r="AA58" s="116">
        <v>0.6</v>
      </c>
      <c r="AB58" s="116">
        <v>0</v>
      </c>
      <c r="AC58" s="116">
        <v>0.6</v>
      </c>
      <c r="AD58" s="148" t="str">
        <f t="shared" si="0"/>
        <v>A</v>
      </c>
      <c r="AE58" s="116">
        <v>1</v>
      </c>
      <c r="AF58" s="148" t="str">
        <f t="shared" si="1"/>
        <v>A</v>
      </c>
      <c r="AG58" s="116">
        <v>0</v>
      </c>
      <c r="AH58" s="116">
        <v>1</v>
      </c>
      <c r="AI58" s="116">
        <v>0</v>
      </c>
      <c r="AJ58" s="116">
        <v>0</v>
      </c>
      <c r="AK58" s="116">
        <v>1</v>
      </c>
      <c r="AL58" s="148" t="str">
        <f t="shared" si="2"/>
        <v>A</v>
      </c>
      <c r="AM58" s="116">
        <v>0</v>
      </c>
      <c r="AN58" s="116">
        <v>0</v>
      </c>
      <c r="AO58" s="116">
        <v>1</v>
      </c>
      <c r="AP58" s="116">
        <v>1</v>
      </c>
      <c r="AQ58" s="148" t="str">
        <f t="shared" si="3"/>
        <v>A</v>
      </c>
      <c r="AR58" s="116">
        <v>0</v>
      </c>
      <c r="AS58" s="116">
        <v>0</v>
      </c>
      <c r="AT58" s="116">
        <v>1</v>
      </c>
      <c r="AU58" s="116">
        <v>0</v>
      </c>
      <c r="AV58" s="116">
        <v>0</v>
      </c>
      <c r="AW58" s="116">
        <v>0</v>
      </c>
      <c r="AX58" s="116">
        <v>1</v>
      </c>
      <c r="AY58" s="148" t="str">
        <f t="shared" si="4"/>
        <v>A</v>
      </c>
      <c r="AZ58" s="116">
        <v>1</v>
      </c>
      <c r="BA58" s="116">
        <v>1</v>
      </c>
      <c r="BB58" s="116">
        <v>0</v>
      </c>
      <c r="BC58" s="116">
        <v>1</v>
      </c>
      <c r="BD58" s="116">
        <v>1</v>
      </c>
      <c r="BE58" s="116">
        <v>19</v>
      </c>
      <c r="BF58" s="116">
        <v>0</v>
      </c>
      <c r="BG58" s="116">
        <v>0</v>
      </c>
      <c r="BH58" s="116">
        <v>5</v>
      </c>
      <c r="BI58" s="116">
        <v>0</v>
      </c>
      <c r="BJ58" s="116">
        <v>0</v>
      </c>
      <c r="BK58" s="116">
        <v>0</v>
      </c>
      <c r="BL58" s="116">
        <v>21</v>
      </c>
      <c r="BM58" s="116">
        <v>2</v>
      </c>
      <c r="BN58" s="116">
        <v>4</v>
      </c>
      <c r="BO58" s="116">
        <v>0</v>
      </c>
      <c r="BP58" s="116">
        <v>5</v>
      </c>
      <c r="BQ58" s="116">
        <v>0</v>
      </c>
      <c r="BR58" s="116">
        <v>0</v>
      </c>
      <c r="BS58" s="116">
        <v>0</v>
      </c>
      <c r="BT58" s="116">
        <v>0</v>
      </c>
      <c r="BU58" s="116">
        <v>0</v>
      </c>
      <c r="BV58" s="116">
        <v>1</v>
      </c>
      <c r="BW58" s="116">
        <v>0</v>
      </c>
      <c r="BX58" s="116">
        <v>0</v>
      </c>
      <c r="BY58" s="116">
        <v>0</v>
      </c>
      <c r="BZ58" s="116">
        <v>0</v>
      </c>
      <c r="CA58" s="116">
        <v>0</v>
      </c>
      <c r="CB58" s="116">
        <v>0</v>
      </c>
      <c r="CC58" s="116">
        <v>0</v>
      </c>
      <c r="CD58" s="116">
        <v>0</v>
      </c>
      <c r="CE58" s="116">
        <v>0</v>
      </c>
      <c r="CF58" s="116">
        <v>0</v>
      </c>
      <c r="CG58" s="116">
        <v>0</v>
      </c>
      <c r="CH58" s="116">
        <v>1</v>
      </c>
      <c r="CI58" s="116">
        <v>0</v>
      </c>
      <c r="CJ58" s="116">
        <v>0</v>
      </c>
      <c r="CK58" s="116">
        <v>3</v>
      </c>
      <c r="CL58" s="116">
        <v>2</v>
      </c>
      <c r="CM58" s="116">
        <v>1</v>
      </c>
      <c r="CN58" s="116">
        <v>0</v>
      </c>
      <c r="CO58" s="116">
        <v>0</v>
      </c>
      <c r="CP58" s="116">
        <v>0</v>
      </c>
      <c r="CQ58" s="116">
        <v>0</v>
      </c>
      <c r="CR58" s="116">
        <v>1</v>
      </c>
      <c r="CS58" s="116">
        <v>0</v>
      </c>
      <c r="CT58" s="116">
        <v>0</v>
      </c>
      <c r="CU58" s="116">
        <v>0</v>
      </c>
      <c r="CV58" s="116">
        <v>0</v>
      </c>
      <c r="CW58" s="116">
        <v>0</v>
      </c>
      <c r="CX58" s="116">
        <v>0</v>
      </c>
      <c r="CY58" s="116">
        <v>0</v>
      </c>
      <c r="CZ58" s="116">
        <v>0</v>
      </c>
      <c r="DA58" s="116">
        <v>0</v>
      </c>
      <c r="DB58" s="116">
        <v>0</v>
      </c>
      <c r="DC58" s="116">
        <v>0</v>
      </c>
      <c r="DD58" s="116">
        <v>0</v>
      </c>
      <c r="DE58" s="116">
        <v>0</v>
      </c>
      <c r="DF58" s="116">
        <v>0</v>
      </c>
      <c r="DG58" s="116">
        <v>0</v>
      </c>
      <c r="DH58" s="116">
        <v>1</v>
      </c>
      <c r="DI58" s="116">
        <v>0</v>
      </c>
      <c r="DJ58" s="116">
        <v>0</v>
      </c>
      <c r="DK58" s="116">
        <v>0</v>
      </c>
      <c r="DL58" s="116">
        <v>0</v>
      </c>
      <c r="DM58" s="116">
        <v>7</v>
      </c>
      <c r="DN58" s="116">
        <v>0</v>
      </c>
      <c r="DO58" s="116">
        <v>0</v>
      </c>
      <c r="DP58" s="116">
        <v>90</v>
      </c>
      <c r="DQ58" s="116">
        <v>1</v>
      </c>
      <c r="DR58" s="116" t="s">
        <v>1514</v>
      </c>
      <c r="DS58" s="116">
        <v>2</v>
      </c>
      <c r="DT58" s="116" t="s">
        <v>991</v>
      </c>
      <c r="DU58" s="116" t="s">
        <v>991</v>
      </c>
      <c r="DV58" s="116">
        <v>1</v>
      </c>
      <c r="DW58" s="116">
        <v>1</v>
      </c>
      <c r="DX58" s="116">
        <v>0</v>
      </c>
      <c r="DY58" s="116" t="s">
        <v>991</v>
      </c>
      <c r="DZ58" s="149" t="s">
        <v>991</v>
      </c>
      <c r="EA58" s="121">
        <v>31415</v>
      </c>
      <c r="EB58" s="121">
        <v>194.32</v>
      </c>
      <c r="EC58" s="122">
        <v>24</v>
      </c>
    </row>
    <row r="59" spans="1:133" ht="24">
      <c r="A59" s="156" t="s">
        <v>174</v>
      </c>
      <c r="B59" s="156" t="s">
        <v>176</v>
      </c>
      <c r="C59" s="160">
        <v>1</v>
      </c>
      <c r="D59" s="156" t="s">
        <v>175</v>
      </c>
      <c r="E59" s="116" t="s">
        <v>1515</v>
      </c>
      <c r="F59" s="116" t="s">
        <v>1516</v>
      </c>
      <c r="G59" s="116">
        <v>35201</v>
      </c>
      <c r="H59" s="116" t="s">
        <v>176</v>
      </c>
      <c r="I59" s="116" t="s">
        <v>1517</v>
      </c>
      <c r="J59" s="116" t="s">
        <v>1518</v>
      </c>
      <c r="K59" s="116" t="s">
        <v>1519</v>
      </c>
      <c r="L59" s="116" t="s">
        <v>961</v>
      </c>
      <c r="M59" s="116" t="s">
        <v>1144</v>
      </c>
      <c r="N59" s="116" t="s">
        <v>1520</v>
      </c>
      <c r="O59" s="116"/>
      <c r="P59" s="116">
        <v>354524231</v>
      </c>
      <c r="Q59" s="116" t="s">
        <v>1521</v>
      </c>
      <c r="R59" s="116" t="s">
        <v>1198</v>
      </c>
      <c r="S59" s="116" t="s">
        <v>1522</v>
      </c>
      <c r="T59" s="116" t="s">
        <v>1523</v>
      </c>
      <c r="U59" s="116"/>
      <c r="V59" s="116">
        <v>354524225</v>
      </c>
      <c r="W59" s="116" t="s">
        <v>1524</v>
      </c>
      <c r="X59" s="116">
        <v>1</v>
      </c>
      <c r="Y59" s="116">
        <v>0</v>
      </c>
      <c r="Z59" s="116">
        <v>1</v>
      </c>
      <c r="AA59" s="116">
        <v>0.3</v>
      </c>
      <c r="AB59" s="116">
        <v>0</v>
      </c>
      <c r="AC59" s="116">
        <v>0.3</v>
      </c>
      <c r="AD59" s="148" t="str">
        <f t="shared" si="0"/>
        <v>A</v>
      </c>
      <c r="AE59" s="116">
        <v>1</v>
      </c>
      <c r="AF59" s="148" t="str">
        <f t="shared" si="1"/>
        <v>A</v>
      </c>
      <c r="AG59" s="116">
        <v>0</v>
      </c>
      <c r="AH59" s="116">
        <v>0</v>
      </c>
      <c r="AI59" s="116">
        <v>1</v>
      </c>
      <c r="AJ59" s="116">
        <v>0</v>
      </c>
      <c r="AK59" s="116">
        <v>1</v>
      </c>
      <c r="AL59" s="148" t="str">
        <f t="shared" si="2"/>
        <v>A</v>
      </c>
      <c r="AM59" s="116">
        <v>1</v>
      </c>
      <c r="AN59" s="116">
        <v>0</v>
      </c>
      <c r="AO59" s="116">
        <v>0</v>
      </c>
      <c r="AP59" s="116">
        <v>1</v>
      </c>
      <c r="AQ59" s="148" t="str">
        <f t="shared" si="3"/>
        <v>A</v>
      </c>
      <c r="AR59" s="116">
        <v>0</v>
      </c>
      <c r="AS59" s="116">
        <v>0</v>
      </c>
      <c r="AT59" s="116">
        <v>0</v>
      </c>
      <c r="AU59" s="116">
        <v>0</v>
      </c>
      <c r="AV59" s="116">
        <v>1</v>
      </c>
      <c r="AW59" s="116">
        <v>0</v>
      </c>
      <c r="AX59" s="116">
        <v>1</v>
      </c>
      <c r="AY59" s="148" t="str">
        <f t="shared" si="4"/>
        <v>A</v>
      </c>
      <c r="AZ59" s="116">
        <v>1</v>
      </c>
      <c r="BA59" s="116">
        <v>1</v>
      </c>
      <c r="BB59" s="116">
        <v>0</v>
      </c>
      <c r="BC59" s="116">
        <v>1</v>
      </c>
      <c r="BD59" s="116">
        <v>0</v>
      </c>
      <c r="BE59" s="116">
        <v>3</v>
      </c>
      <c r="BF59" s="116">
        <v>0</v>
      </c>
      <c r="BG59" s="116">
        <v>0</v>
      </c>
      <c r="BH59" s="116">
        <v>0</v>
      </c>
      <c r="BI59" s="116">
        <v>0</v>
      </c>
      <c r="BJ59" s="116">
        <v>0</v>
      </c>
      <c r="BK59" s="116">
        <v>0</v>
      </c>
      <c r="BL59" s="116">
        <v>0</v>
      </c>
      <c r="BM59" s="116">
        <v>0</v>
      </c>
      <c r="BN59" s="116">
        <v>0</v>
      </c>
      <c r="BO59" s="116">
        <v>0</v>
      </c>
      <c r="BP59" s="116">
        <v>0</v>
      </c>
      <c r="BQ59" s="116">
        <v>0</v>
      </c>
      <c r="BR59" s="116">
        <v>0</v>
      </c>
      <c r="BS59" s="116">
        <v>0</v>
      </c>
      <c r="BT59" s="116">
        <v>0</v>
      </c>
      <c r="BU59" s="116">
        <v>0</v>
      </c>
      <c r="BV59" s="116">
        <v>0</v>
      </c>
      <c r="BW59" s="116">
        <v>0</v>
      </c>
      <c r="BX59" s="116">
        <v>0</v>
      </c>
      <c r="BY59" s="116">
        <v>0</v>
      </c>
      <c r="BZ59" s="116">
        <v>0</v>
      </c>
      <c r="CA59" s="116">
        <v>0</v>
      </c>
      <c r="CB59" s="116">
        <v>0</v>
      </c>
      <c r="CC59" s="116">
        <v>0</v>
      </c>
      <c r="CD59" s="116">
        <v>0</v>
      </c>
      <c r="CE59" s="116">
        <v>0</v>
      </c>
      <c r="CF59" s="116">
        <v>0</v>
      </c>
      <c r="CG59" s="116">
        <v>0</v>
      </c>
      <c r="CH59" s="116">
        <v>0</v>
      </c>
      <c r="CI59" s="116">
        <v>0</v>
      </c>
      <c r="CJ59" s="116">
        <v>0</v>
      </c>
      <c r="CK59" s="116">
        <v>0</v>
      </c>
      <c r="CL59" s="116">
        <v>0</v>
      </c>
      <c r="CM59" s="116">
        <v>0</v>
      </c>
      <c r="CN59" s="116">
        <v>0</v>
      </c>
      <c r="CO59" s="116">
        <v>0</v>
      </c>
      <c r="CP59" s="116">
        <v>0</v>
      </c>
      <c r="CQ59" s="116">
        <v>0</v>
      </c>
      <c r="CR59" s="116">
        <v>0</v>
      </c>
      <c r="CS59" s="116">
        <v>0</v>
      </c>
      <c r="CT59" s="116">
        <v>0</v>
      </c>
      <c r="CU59" s="116">
        <v>0</v>
      </c>
      <c r="CV59" s="116">
        <v>0</v>
      </c>
      <c r="CW59" s="116">
        <v>0</v>
      </c>
      <c r="CX59" s="116">
        <v>0</v>
      </c>
      <c r="CY59" s="116">
        <v>0</v>
      </c>
      <c r="CZ59" s="116">
        <v>0</v>
      </c>
      <c r="DA59" s="116">
        <v>0</v>
      </c>
      <c r="DB59" s="116">
        <v>0</v>
      </c>
      <c r="DC59" s="116">
        <v>0</v>
      </c>
      <c r="DD59" s="116">
        <v>0</v>
      </c>
      <c r="DE59" s="116">
        <v>0</v>
      </c>
      <c r="DF59" s="116">
        <v>0</v>
      </c>
      <c r="DG59" s="116">
        <v>0</v>
      </c>
      <c r="DH59" s="116">
        <v>0</v>
      </c>
      <c r="DI59" s="116">
        <v>0</v>
      </c>
      <c r="DJ59" s="116">
        <v>0</v>
      </c>
      <c r="DK59" s="116">
        <v>0</v>
      </c>
      <c r="DL59" s="116">
        <v>0</v>
      </c>
      <c r="DM59" s="116">
        <v>0</v>
      </c>
      <c r="DN59" s="116">
        <v>0</v>
      </c>
      <c r="DO59" s="116">
        <v>0</v>
      </c>
      <c r="DP59" s="116">
        <v>78</v>
      </c>
      <c r="DQ59" s="116">
        <v>1</v>
      </c>
      <c r="DR59" s="116" t="s">
        <v>1525</v>
      </c>
      <c r="DS59" s="116">
        <v>2</v>
      </c>
      <c r="DT59" s="116" t="s">
        <v>1526</v>
      </c>
      <c r="DU59" s="116"/>
      <c r="DV59" s="116">
        <v>1</v>
      </c>
      <c r="DW59" s="116">
        <v>1</v>
      </c>
      <c r="DX59" s="116">
        <v>1</v>
      </c>
      <c r="DY59" s="116"/>
      <c r="DZ59" s="149"/>
      <c r="EA59" s="121">
        <v>17622</v>
      </c>
      <c r="EB59" s="121">
        <v>143.75</v>
      </c>
      <c r="EC59" s="122">
        <v>5</v>
      </c>
    </row>
    <row r="60" spans="1:133" ht="72">
      <c r="A60" s="116" t="s">
        <v>174</v>
      </c>
      <c r="B60" s="116" t="s">
        <v>178</v>
      </c>
      <c r="C60" s="147">
        <v>1</v>
      </c>
      <c r="D60" s="116" t="s">
        <v>177</v>
      </c>
      <c r="E60" s="116" t="s">
        <v>1527</v>
      </c>
      <c r="F60" s="157" t="s">
        <v>1528</v>
      </c>
      <c r="G60" s="116">
        <v>35020</v>
      </c>
      <c r="H60" s="116" t="s">
        <v>1529</v>
      </c>
      <c r="I60" s="116" t="s">
        <v>1530</v>
      </c>
      <c r="J60" s="116" t="s">
        <v>1531</v>
      </c>
      <c r="K60" s="116" t="s">
        <v>1532</v>
      </c>
      <c r="L60" s="116" t="s">
        <v>961</v>
      </c>
      <c r="M60" s="116" t="s">
        <v>980</v>
      </c>
      <c r="N60" s="116" t="s">
        <v>1533</v>
      </c>
      <c r="O60" s="116"/>
      <c r="P60" s="116">
        <v>354440146</v>
      </c>
      <c r="Q60" s="116" t="s">
        <v>1534</v>
      </c>
      <c r="R60" s="116" t="s">
        <v>961</v>
      </c>
      <c r="S60" s="116" t="s">
        <v>1025</v>
      </c>
      <c r="T60" s="116" t="s">
        <v>1535</v>
      </c>
      <c r="U60" s="116"/>
      <c r="V60" s="116">
        <v>354440140</v>
      </c>
      <c r="W60" s="116" t="s">
        <v>1536</v>
      </c>
      <c r="X60" s="116">
        <v>8</v>
      </c>
      <c r="Y60" s="116">
        <v>2</v>
      </c>
      <c r="Z60" s="116">
        <v>10</v>
      </c>
      <c r="AA60" s="116">
        <v>2</v>
      </c>
      <c r="AB60" s="116">
        <v>0.5</v>
      </c>
      <c r="AC60" s="116">
        <v>2.5</v>
      </c>
      <c r="AD60" s="148" t="str">
        <f t="shared" si="0"/>
        <v>A</v>
      </c>
      <c r="AE60" s="116">
        <v>0</v>
      </c>
      <c r="AF60" s="148" t="str">
        <f t="shared" si="1"/>
        <v>A</v>
      </c>
      <c r="AG60" s="116">
        <v>0</v>
      </c>
      <c r="AH60" s="116">
        <v>2</v>
      </c>
      <c r="AI60" s="116">
        <v>1</v>
      </c>
      <c r="AJ60" s="116">
        <v>5</v>
      </c>
      <c r="AK60" s="116">
        <v>8</v>
      </c>
      <c r="AL60" s="148" t="str">
        <f t="shared" si="2"/>
        <v>A</v>
      </c>
      <c r="AM60" s="116">
        <v>0</v>
      </c>
      <c r="AN60" s="116">
        <v>4</v>
      </c>
      <c r="AO60" s="116">
        <v>4</v>
      </c>
      <c r="AP60" s="116">
        <v>8</v>
      </c>
      <c r="AQ60" s="148" t="str">
        <f t="shared" si="3"/>
        <v>A</v>
      </c>
      <c r="AR60" s="116">
        <v>0</v>
      </c>
      <c r="AS60" s="116">
        <v>0</v>
      </c>
      <c r="AT60" s="116">
        <v>2</v>
      </c>
      <c r="AU60" s="116">
        <v>4</v>
      </c>
      <c r="AV60" s="116">
        <v>2</v>
      </c>
      <c r="AW60" s="116">
        <v>0</v>
      </c>
      <c r="AX60" s="116">
        <v>8</v>
      </c>
      <c r="AY60" s="148" t="str">
        <f t="shared" si="4"/>
        <v>A</v>
      </c>
      <c r="AZ60" s="116">
        <v>1</v>
      </c>
      <c r="BA60" s="116">
        <v>1</v>
      </c>
      <c r="BB60" s="116">
        <v>1</v>
      </c>
      <c r="BC60" s="116">
        <v>0</v>
      </c>
      <c r="BD60" s="116">
        <v>28</v>
      </c>
      <c r="BE60" s="116">
        <v>20</v>
      </c>
      <c r="BF60" s="116">
        <v>0</v>
      </c>
      <c r="BG60" s="116">
        <v>0</v>
      </c>
      <c r="BH60" s="116">
        <v>6</v>
      </c>
      <c r="BI60" s="116">
        <v>3</v>
      </c>
      <c r="BJ60" s="116">
        <v>0</v>
      </c>
      <c r="BK60" s="116">
        <v>0</v>
      </c>
      <c r="BL60" s="116">
        <v>26</v>
      </c>
      <c r="BM60" s="116">
        <v>0</v>
      </c>
      <c r="BN60" s="116">
        <v>4</v>
      </c>
      <c r="BO60" s="116">
        <v>0</v>
      </c>
      <c r="BP60" s="116">
        <v>0</v>
      </c>
      <c r="BQ60" s="116">
        <v>0</v>
      </c>
      <c r="BR60" s="116">
        <v>0</v>
      </c>
      <c r="BS60" s="116">
        <v>0</v>
      </c>
      <c r="BT60" s="116">
        <v>0</v>
      </c>
      <c r="BU60" s="116">
        <v>0</v>
      </c>
      <c r="BV60" s="116">
        <v>0</v>
      </c>
      <c r="BW60" s="116">
        <v>0</v>
      </c>
      <c r="BX60" s="116">
        <v>0</v>
      </c>
      <c r="BY60" s="116">
        <v>0</v>
      </c>
      <c r="BZ60" s="116">
        <v>0</v>
      </c>
      <c r="CA60" s="116">
        <v>0</v>
      </c>
      <c r="CB60" s="116">
        <v>0</v>
      </c>
      <c r="CC60" s="116">
        <v>0</v>
      </c>
      <c r="CD60" s="116">
        <v>0</v>
      </c>
      <c r="CE60" s="116">
        <v>0</v>
      </c>
      <c r="CF60" s="116">
        <v>0</v>
      </c>
      <c r="CG60" s="116">
        <v>0</v>
      </c>
      <c r="CH60" s="116">
        <v>0</v>
      </c>
      <c r="CI60" s="116">
        <v>0</v>
      </c>
      <c r="CJ60" s="116">
        <v>0</v>
      </c>
      <c r="CK60" s="116">
        <v>0</v>
      </c>
      <c r="CL60" s="116">
        <v>0</v>
      </c>
      <c r="CM60" s="116">
        <v>0</v>
      </c>
      <c r="CN60" s="116">
        <v>0</v>
      </c>
      <c r="CO60" s="116">
        <v>0</v>
      </c>
      <c r="CP60" s="116">
        <v>0</v>
      </c>
      <c r="CQ60" s="116">
        <v>0</v>
      </c>
      <c r="CR60" s="116">
        <v>0</v>
      </c>
      <c r="CS60" s="116">
        <v>0</v>
      </c>
      <c r="CT60" s="116">
        <v>0</v>
      </c>
      <c r="CU60" s="116">
        <v>0</v>
      </c>
      <c r="CV60" s="116">
        <v>0</v>
      </c>
      <c r="CW60" s="116">
        <v>0</v>
      </c>
      <c r="CX60" s="116">
        <v>0</v>
      </c>
      <c r="CY60" s="116">
        <v>0</v>
      </c>
      <c r="CZ60" s="116">
        <v>0</v>
      </c>
      <c r="DA60" s="116">
        <v>0</v>
      </c>
      <c r="DB60" s="116">
        <v>0</v>
      </c>
      <c r="DC60" s="116">
        <v>0</v>
      </c>
      <c r="DD60" s="116">
        <v>0</v>
      </c>
      <c r="DE60" s="116">
        <v>0</v>
      </c>
      <c r="DF60" s="116">
        <v>0</v>
      </c>
      <c r="DG60" s="116">
        <v>0</v>
      </c>
      <c r="DH60" s="116">
        <v>0</v>
      </c>
      <c r="DI60" s="116">
        <v>0</v>
      </c>
      <c r="DJ60" s="116">
        <v>0</v>
      </c>
      <c r="DK60" s="116">
        <v>0</v>
      </c>
      <c r="DL60" s="116">
        <v>0</v>
      </c>
      <c r="DM60" s="116">
        <v>0</v>
      </c>
      <c r="DN60" s="116">
        <v>0</v>
      </c>
      <c r="DO60" s="116">
        <v>0</v>
      </c>
      <c r="DP60" s="116">
        <v>10</v>
      </c>
      <c r="DQ60" s="116"/>
      <c r="DR60" s="116" t="s">
        <v>1537</v>
      </c>
      <c r="DS60" s="116">
        <v>4</v>
      </c>
      <c r="DT60" s="116" t="s">
        <v>1538</v>
      </c>
      <c r="DU60" s="116" t="s">
        <v>1539</v>
      </c>
      <c r="DV60" s="116">
        <v>1</v>
      </c>
      <c r="DW60" s="116">
        <v>0</v>
      </c>
      <c r="DX60" s="116">
        <v>1</v>
      </c>
      <c r="DY60" s="116"/>
      <c r="DZ60" s="149"/>
      <c r="EA60" s="121">
        <v>50396</v>
      </c>
      <c r="EB60" s="121">
        <v>496.87</v>
      </c>
      <c r="EC60" s="122">
        <v>21</v>
      </c>
    </row>
    <row r="61" spans="1:133" ht="24">
      <c r="A61" s="116" t="s">
        <v>174</v>
      </c>
      <c r="B61" s="116" t="s">
        <v>180</v>
      </c>
      <c r="C61" s="147">
        <v>1</v>
      </c>
      <c r="D61" s="116" t="s">
        <v>179</v>
      </c>
      <c r="E61" s="116" t="s">
        <v>1540</v>
      </c>
      <c r="F61" s="116">
        <v>2</v>
      </c>
      <c r="G61" s="116">
        <v>36001</v>
      </c>
      <c r="H61" s="116" t="s">
        <v>180</v>
      </c>
      <c r="I61" s="116" t="s">
        <v>1541</v>
      </c>
      <c r="J61" s="116" t="s">
        <v>1542</v>
      </c>
      <c r="K61" s="116" t="s">
        <v>1543</v>
      </c>
      <c r="L61" s="116" t="s">
        <v>961</v>
      </c>
      <c r="M61" s="116" t="s">
        <v>1117</v>
      </c>
      <c r="N61" s="116" t="s">
        <v>1544</v>
      </c>
      <c r="O61" s="116" t="s">
        <v>991</v>
      </c>
      <c r="P61" s="116">
        <v>353118516</v>
      </c>
      <c r="Q61" s="116" t="s">
        <v>1545</v>
      </c>
      <c r="R61" s="116" t="s">
        <v>991</v>
      </c>
      <c r="S61" s="116" t="s">
        <v>1283</v>
      </c>
      <c r="T61" s="116" t="s">
        <v>1546</v>
      </c>
      <c r="U61" s="116" t="s">
        <v>991</v>
      </c>
      <c r="V61" s="116">
        <v>353118762</v>
      </c>
      <c r="W61" s="116" t="s">
        <v>1547</v>
      </c>
      <c r="X61" s="116">
        <v>1</v>
      </c>
      <c r="Y61" s="116">
        <v>0</v>
      </c>
      <c r="Z61" s="116">
        <v>1</v>
      </c>
      <c r="AA61" s="116">
        <v>1</v>
      </c>
      <c r="AB61" s="116">
        <v>0</v>
      </c>
      <c r="AC61" s="116">
        <v>1</v>
      </c>
      <c r="AD61" s="148" t="str">
        <f t="shared" si="0"/>
        <v>A</v>
      </c>
      <c r="AE61" s="116">
        <v>1</v>
      </c>
      <c r="AF61" s="148" t="str">
        <f t="shared" si="1"/>
        <v>A</v>
      </c>
      <c r="AG61" s="116">
        <v>0</v>
      </c>
      <c r="AH61" s="116">
        <v>1</v>
      </c>
      <c r="AI61" s="116">
        <v>0</v>
      </c>
      <c r="AJ61" s="116">
        <v>0</v>
      </c>
      <c r="AK61" s="116">
        <v>1</v>
      </c>
      <c r="AL61" s="148" t="str">
        <f t="shared" si="2"/>
        <v>A</v>
      </c>
      <c r="AM61" s="116">
        <v>0</v>
      </c>
      <c r="AN61" s="116">
        <v>0</v>
      </c>
      <c r="AO61" s="116">
        <v>1</v>
      </c>
      <c r="AP61" s="116">
        <v>1</v>
      </c>
      <c r="AQ61" s="148" t="str">
        <f t="shared" si="3"/>
        <v>A</v>
      </c>
      <c r="AR61" s="116">
        <v>0</v>
      </c>
      <c r="AS61" s="116">
        <v>0</v>
      </c>
      <c r="AT61" s="116">
        <v>0</v>
      </c>
      <c r="AU61" s="116">
        <v>1</v>
      </c>
      <c r="AV61" s="116">
        <v>0</v>
      </c>
      <c r="AW61" s="116">
        <v>0</v>
      </c>
      <c r="AX61" s="116">
        <v>1</v>
      </c>
      <c r="AY61" s="148" t="str">
        <f t="shared" si="4"/>
        <v>A</v>
      </c>
      <c r="AZ61" s="116">
        <v>1</v>
      </c>
      <c r="BA61" s="116">
        <v>1</v>
      </c>
      <c r="BB61" s="116">
        <v>0</v>
      </c>
      <c r="BC61" s="116">
        <v>1</v>
      </c>
      <c r="BD61" s="116">
        <v>14</v>
      </c>
      <c r="BE61" s="116">
        <v>33</v>
      </c>
      <c r="BF61" s="116">
        <v>0</v>
      </c>
      <c r="BG61" s="116">
        <v>0</v>
      </c>
      <c r="BH61" s="116">
        <v>20</v>
      </c>
      <c r="BI61" s="116">
        <v>0</v>
      </c>
      <c r="BJ61" s="116">
        <v>1</v>
      </c>
      <c r="BK61" s="116">
        <v>0</v>
      </c>
      <c r="BL61" s="116">
        <v>27</v>
      </c>
      <c r="BM61" s="116">
        <v>0</v>
      </c>
      <c r="BN61" s="116">
        <v>9</v>
      </c>
      <c r="BO61" s="116">
        <v>0</v>
      </c>
      <c r="BP61" s="116">
        <v>47</v>
      </c>
      <c r="BQ61" s="116">
        <v>0</v>
      </c>
      <c r="BR61" s="116">
        <v>0</v>
      </c>
      <c r="BS61" s="116">
        <v>0</v>
      </c>
      <c r="BT61" s="116">
        <v>0</v>
      </c>
      <c r="BU61" s="116">
        <v>0</v>
      </c>
      <c r="BV61" s="116">
        <v>1</v>
      </c>
      <c r="BW61" s="116">
        <v>0</v>
      </c>
      <c r="BX61" s="116">
        <v>0</v>
      </c>
      <c r="BY61" s="116">
        <v>0</v>
      </c>
      <c r="BZ61" s="116">
        <v>0</v>
      </c>
      <c r="CA61" s="116">
        <v>0</v>
      </c>
      <c r="CB61" s="116">
        <v>0</v>
      </c>
      <c r="CC61" s="116">
        <v>0</v>
      </c>
      <c r="CD61" s="116">
        <v>0</v>
      </c>
      <c r="CE61" s="116">
        <v>0</v>
      </c>
      <c r="CF61" s="116">
        <v>0</v>
      </c>
      <c r="CG61" s="116">
        <v>0</v>
      </c>
      <c r="CH61" s="116">
        <v>0</v>
      </c>
      <c r="CI61" s="116">
        <v>0</v>
      </c>
      <c r="CJ61" s="116">
        <v>0</v>
      </c>
      <c r="CK61" s="116">
        <v>0</v>
      </c>
      <c r="CL61" s="116">
        <v>0</v>
      </c>
      <c r="CM61" s="116">
        <v>3</v>
      </c>
      <c r="CN61" s="116">
        <v>0</v>
      </c>
      <c r="CO61" s="116">
        <v>0</v>
      </c>
      <c r="CP61" s="116">
        <v>0</v>
      </c>
      <c r="CQ61" s="116">
        <v>0</v>
      </c>
      <c r="CR61" s="116">
        <v>0</v>
      </c>
      <c r="CS61" s="116">
        <v>2</v>
      </c>
      <c r="CT61" s="116">
        <v>0</v>
      </c>
      <c r="CU61" s="116">
        <v>0</v>
      </c>
      <c r="CV61" s="116">
        <v>0</v>
      </c>
      <c r="CW61" s="116">
        <v>0</v>
      </c>
      <c r="CX61" s="116">
        <v>0</v>
      </c>
      <c r="CY61" s="116">
        <v>0</v>
      </c>
      <c r="CZ61" s="116">
        <v>0</v>
      </c>
      <c r="DA61" s="116">
        <v>0</v>
      </c>
      <c r="DB61" s="116">
        <v>0</v>
      </c>
      <c r="DC61" s="116">
        <v>0</v>
      </c>
      <c r="DD61" s="116">
        <v>0</v>
      </c>
      <c r="DE61" s="116">
        <v>0</v>
      </c>
      <c r="DF61" s="116">
        <v>0</v>
      </c>
      <c r="DG61" s="116">
        <v>0</v>
      </c>
      <c r="DH61" s="116">
        <v>0</v>
      </c>
      <c r="DI61" s="116">
        <v>0</v>
      </c>
      <c r="DJ61" s="116">
        <v>0</v>
      </c>
      <c r="DK61" s="116">
        <v>0</v>
      </c>
      <c r="DL61" s="116">
        <v>0</v>
      </c>
      <c r="DM61" s="116">
        <v>0</v>
      </c>
      <c r="DN61" s="116">
        <v>0</v>
      </c>
      <c r="DO61" s="116">
        <v>0</v>
      </c>
      <c r="DP61" s="116">
        <v>95</v>
      </c>
      <c r="DQ61" s="116">
        <v>0</v>
      </c>
      <c r="DR61" s="116" t="s">
        <v>991</v>
      </c>
      <c r="DS61" s="116">
        <v>2</v>
      </c>
      <c r="DT61" s="116" t="s">
        <v>991</v>
      </c>
      <c r="DU61" s="116" t="s">
        <v>991</v>
      </c>
      <c r="DV61" s="116">
        <v>1</v>
      </c>
      <c r="DW61" s="116">
        <v>1</v>
      </c>
      <c r="DX61" s="116">
        <v>0</v>
      </c>
      <c r="DY61" s="116" t="s">
        <v>991</v>
      </c>
      <c r="DZ61" s="149" t="s">
        <v>991</v>
      </c>
      <c r="EA61" s="121">
        <v>88633</v>
      </c>
      <c r="EB61" s="121">
        <v>1196.3699999999999</v>
      </c>
      <c r="EC61" s="122">
        <v>40</v>
      </c>
    </row>
    <row r="62" spans="1:133" ht="24">
      <c r="A62" s="116" t="s">
        <v>174</v>
      </c>
      <c r="B62" s="116" t="s">
        <v>182</v>
      </c>
      <c r="C62" s="147">
        <v>1</v>
      </c>
      <c r="D62" s="116" t="s">
        <v>181</v>
      </c>
      <c r="E62" s="116" t="s">
        <v>1548</v>
      </c>
      <c r="F62" s="116">
        <v>1438</v>
      </c>
      <c r="G62" s="116">
        <v>35820</v>
      </c>
      <c r="H62" s="116" t="s">
        <v>182</v>
      </c>
      <c r="I62" s="116" t="s">
        <v>1549</v>
      </c>
      <c r="J62" s="116" t="s">
        <v>1550</v>
      </c>
      <c r="K62" s="116" t="s">
        <v>1551</v>
      </c>
      <c r="L62" s="116" t="s">
        <v>1198</v>
      </c>
      <c r="M62" s="116" t="s">
        <v>1552</v>
      </c>
      <c r="N62" s="116" t="s">
        <v>1553</v>
      </c>
      <c r="O62" s="116"/>
      <c r="P62" s="116">
        <v>352370446</v>
      </c>
      <c r="Q62" s="116" t="s">
        <v>1554</v>
      </c>
      <c r="R62" s="116"/>
      <c r="S62" s="116" t="s">
        <v>962</v>
      </c>
      <c r="T62" s="116" t="s">
        <v>1555</v>
      </c>
      <c r="U62" s="116"/>
      <c r="V62" s="159">
        <v>352370430</v>
      </c>
      <c r="W62" s="116" t="s">
        <v>1556</v>
      </c>
      <c r="X62" s="116">
        <v>1</v>
      </c>
      <c r="Y62" s="116">
        <v>0</v>
      </c>
      <c r="Z62" s="116">
        <v>1</v>
      </c>
      <c r="AA62" s="116">
        <v>1</v>
      </c>
      <c r="AB62" s="116">
        <v>0</v>
      </c>
      <c r="AC62" s="116">
        <v>1</v>
      </c>
      <c r="AD62" s="148" t="str">
        <f t="shared" si="0"/>
        <v>A</v>
      </c>
      <c r="AE62" s="116">
        <v>1</v>
      </c>
      <c r="AF62" s="148" t="str">
        <f t="shared" si="1"/>
        <v>A</v>
      </c>
      <c r="AG62" s="116">
        <v>0</v>
      </c>
      <c r="AH62" s="116">
        <v>1</v>
      </c>
      <c r="AI62" s="116">
        <v>0</v>
      </c>
      <c r="AJ62" s="116">
        <v>0</v>
      </c>
      <c r="AK62" s="116">
        <v>1</v>
      </c>
      <c r="AL62" s="148" t="str">
        <f t="shared" si="2"/>
        <v>A</v>
      </c>
      <c r="AM62" s="116">
        <v>0</v>
      </c>
      <c r="AN62" s="116">
        <v>0</v>
      </c>
      <c r="AO62" s="116">
        <v>1</v>
      </c>
      <c r="AP62" s="116">
        <v>1</v>
      </c>
      <c r="AQ62" s="148" t="str">
        <f t="shared" si="3"/>
        <v>A</v>
      </c>
      <c r="AR62" s="116">
        <v>0</v>
      </c>
      <c r="AS62" s="116">
        <v>0</v>
      </c>
      <c r="AT62" s="116">
        <v>1</v>
      </c>
      <c r="AU62" s="116">
        <v>0</v>
      </c>
      <c r="AV62" s="116">
        <v>0</v>
      </c>
      <c r="AW62" s="116">
        <v>0</v>
      </c>
      <c r="AX62" s="116">
        <v>1</v>
      </c>
      <c r="AY62" s="148" t="str">
        <f t="shared" si="4"/>
        <v>A</v>
      </c>
      <c r="AZ62" s="116">
        <v>1</v>
      </c>
      <c r="BA62" s="116">
        <v>1</v>
      </c>
      <c r="BB62" s="116">
        <v>1</v>
      </c>
      <c r="BC62" s="116">
        <v>1</v>
      </c>
      <c r="BD62" s="116">
        <v>6</v>
      </c>
      <c r="BE62" s="116">
        <v>9</v>
      </c>
      <c r="BF62" s="116">
        <v>0</v>
      </c>
      <c r="BG62" s="116">
        <v>0</v>
      </c>
      <c r="BH62" s="116">
        <v>0</v>
      </c>
      <c r="BI62" s="116">
        <v>0</v>
      </c>
      <c r="BJ62" s="116">
        <v>0</v>
      </c>
      <c r="BK62" s="116">
        <v>0</v>
      </c>
      <c r="BL62" s="116">
        <v>13</v>
      </c>
      <c r="BM62" s="116">
        <v>0</v>
      </c>
      <c r="BN62" s="116">
        <v>0</v>
      </c>
      <c r="BO62" s="116">
        <v>0</v>
      </c>
      <c r="BP62" s="116">
        <v>15</v>
      </c>
      <c r="BQ62" s="116">
        <v>0</v>
      </c>
      <c r="BR62" s="116">
        <v>0</v>
      </c>
      <c r="BS62" s="116">
        <v>0</v>
      </c>
      <c r="BT62" s="116">
        <v>0</v>
      </c>
      <c r="BU62" s="116">
        <v>0</v>
      </c>
      <c r="BV62" s="116">
        <v>0</v>
      </c>
      <c r="BW62" s="116">
        <v>0</v>
      </c>
      <c r="BX62" s="116">
        <v>0</v>
      </c>
      <c r="BY62" s="116">
        <v>0</v>
      </c>
      <c r="BZ62" s="116">
        <v>0</v>
      </c>
      <c r="CA62" s="116">
        <v>0</v>
      </c>
      <c r="CB62" s="116">
        <v>0</v>
      </c>
      <c r="CC62" s="116">
        <v>0</v>
      </c>
      <c r="CD62" s="116">
        <v>0</v>
      </c>
      <c r="CE62" s="116">
        <v>0</v>
      </c>
      <c r="CF62" s="116">
        <v>0</v>
      </c>
      <c r="CG62" s="116">
        <v>0</v>
      </c>
      <c r="CH62" s="116">
        <v>0</v>
      </c>
      <c r="CI62" s="116">
        <v>0</v>
      </c>
      <c r="CJ62" s="116">
        <v>0</v>
      </c>
      <c r="CK62" s="116">
        <v>0</v>
      </c>
      <c r="CL62" s="116">
        <v>0</v>
      </c>
      <c r="CM62" s="116">
        <v>0</v>
      </c>
      <c r="CN62" s="116">
        <v>0</v>
      </c>
      <c r="CO62" s="116">
        <v>0</v>
      </c>
      <c r="CP62" s="116">
        <v>0</v>
      </c>
      <c r="CQ62" s="116">
        <v>0</v>
      </c>
      <c r="CR62" s="116">
        <v>0</v>
      </c>
      <c r="CS62" s="116">
        <v>0</v>
      </c>
      <c r="CT62" s="116">
        <v>0</v>
      </c>
      <c r="CU62" s="116">
        <v>0</v>
      </c>
      <c r="CV62" s="116">
        <v>0</v>
      </c>
      <c r="CW62" s="116">
        <v>0</v>
      </c>
      <c r="CX62" s="116">
        <v>0</v>
      </c>
      <c r="CY62" s="116">
        <v>0</v>
      </c>
      <c r="CZ62" s="116">
        <v>0</v>
      </c>
      <c r="DA62" s="116">
        <v>0</v>
      </c>
      <c r="DB62" s="116">
        <v>0</v>
      </c>
      <c r="DC62" s="116">
        <v>0</v>
      </c>
      <c r="DD62" s="116">
        <v>0</v>
      </c>
      <c r="DE62" s="116">
        <v>0</v>
      </c>
      <c r="DF62" s="116">
        <v>0</v>
      </c>
      <c r="DG62" s="116">
        <v>0</v>
      </c>
      <c r="DH62" s="116">
        <v>0</v>
      </c>
      <c r="DI62" s="116">
        <v>0</v>
      </c>
      <c r="DJ62" s="116">
        <v>0</v>
      </c>
      <c r="DK62" s="116">
        <v>0</v>
      </c>
      <c r="DL62" s="116">
        <v>0</v>
      </c>
      <c r="DM62" s="116">
        <v>0</v>
      </c>
      <c r="DN62" s="116">
        <v>0</v>
      </c>
      <c r="DO62" s="116">
        <v>0</v>
      </c>
      <c r="DP62" s="116">
        <v>90</v>
      </c>
      <c r="DQ62" s="116">
        <v>1</v>
      </c>
      <c r="DR62" s="116" t="s">
        <v>1557</v>
      </c>
      <c r="DS62" s="116">
        <v>1</v>
      </c>
      <c r="DT62" s="116" t="s">
        <v>1558</v>
      </c>
      <c r="DU62" s="116" t="s">
        <v>1559</v>
      </c>
      <c r="DV62" s="116">
        <v>1</v>
      </c>
      <c r="DW62" s="116">
        <v>1</v>
      </c>
      <c r="DX62" s="116">
        <v>1</v>
      </c>
      <c r="DY62" s="116" t="s">
        <v>1560</v>
      </c>
      <c r="DZ62" s="149"/>
      <c r="EA62" s="121">
        <v>13617</v>
      </c>
      <c r="EB62" s="121">
        <v>264.58</v>
      </c>
      <c r="EC62" s="122">
        <v>8</v>
      </c>
    </row>
    <row r="63" spans="1:133">
      <c r="A63" s="154" t="s">
        <v>174</v>
      </c>
      <c r="B63" s="154" t="s">
        <v>184</v>
      </c>
      <c r="C63" s="155">
        <v>1</v>
      </c>
      <c r="D63" s="154" t="s">
        <v>183</v>
      </c>
      <c r="E63" s="116"/>
      <c r="F63" s="116"/>
      <c r="G63" s="116"/>
      <c r="H63" s="116"/>
      <c r="I63" s="116"/>
      <c r="J63" s="116"/>
      <c r="K63" s="116"/>
      <c r="L63" s="116"/>
      <c r="M63" s="116"/>
      <c r="N63" s="116"/>
      <c r="O63" s="116"/>
      <c r="P63" s="116"/>
      <c r="Q63" s="116"/>
      <c r="R63" s="116"/>
      <c r="S63" s="116"/>
      <c r="T63" s="116"/>
      <c r="U63" s="116"/>
      <c r="V63" s="116"/>
      <c r="W63" s="116"/>
      <c r="X63" s="116">
        <v>0</v>
      </c>
      <c r="Y63" s="116">
        <v>0</v>
      </c>
      <c r="Z63" s="116">
        <v>0</v>
      </c>
      <c r="AA63" s="116">
        <v>0</v>
      </c>
      <c r="AB63" s="116">
        <v>0</v>
      </c>
      <c r="AC63" s="116">
        <v>0</v>
      </c>
      <c r="AD63" s="148" t="str">
        <f t="shared" si="0"/>
        <v>A</v>
      </c>
      <c r="AE63" s="116">
        <v>0</v>
      </c>
      <c r="AF63" s="148" t="str">
        <f t="shared" si="1"/>
        <v>A</v>
      </c>
      <c r="AG63" s="116">
        <v>0</v>
      </c>
      <c r="AH63" s="116">
        <v>0</v>
      </c>
      <c r="AI63" s="116">
        <v>0</v>
      </c>
      <c r="AJ63" s="116">
        <v>0</v>
      </c>
      <c r="AK63" s="116">
        <v>0</v>
      </c>
      <c r="AL63" s="148" t="str">
        <f t="shared" si="2"/>
        <v>A</v>
      </c>
      <c r="AM63" s="116">
        <v>0</v>
      </c>
      <c r="AN63" s="116">
        <v>0</v>
      </c>
      <c r="AO63" s="116">
        <v>0</v>
      </c>
      <c r="AP63" s="116">
        <v>0</v>
      </c>
      <c r="AQ63" s="148" t="str">
        <f t="shared" si="3"/>
        <v>A</v>
      </c>
      <c r="AR63" s="116">
        <v>0</v>
      </c>
      <c r="AS63" s="116">
        <v>0</v>
      </c>
      <c r="AT63" s="116">
        <v>0</v>
      </c>
      <c r="AU63" s="116">
        <v>0</v>
      </c>
      <c r="AV63" s="116">
        <v>0</v>
      </c>
      <c r="AW63" s="116">
        <v>0</v>
      </c>
      <c r="AX63" s="116">
        <v>0</v>
      </c>
      <c r="AY63" s="148" t="str">
        <f t="shared" si="4"/>
        <v>A</v>
      </c>
      <c r="AZ63" s="116">
        <v>0</v>
      </c>
      <c r="BA63" s="116">
        <v>0</v>
      </c>
      <c r="BB63" s="116">
        <v>0</v>
      </c>
      <c r="BC63" s="116">
        <v>0</v>
      </c>
      <c r="BD63" s="116">
        <v>0</v>
      </c>
      <c r="BE63" s="116">
        <v>0</v>
      </c>
      <c r="BF63" s="116">
        <v>0</v>
      </c>
      <c r="BG63" s="116">
        <v>0</v>
      </c>
      <c r="BH63" s="116">
        <v>0</v>
      </c>
      <c r="BI63" s="116">
        <v>0</v>
      </c>
      <c r="BJ63" s="116">
        <v>0</v>
      </c>
      <c r="BK63" s="116">
        <v>0</v>
      </c>
      <c r="BL63" s="116">
        <v>0</v>
      </c>
      <c r="BM63" s="116">
        <v>0</v>
      </c>
      <c r="BN63" s="116">
        <v>0</v>
      </c>
      <c r="BO63" s="116">
        <v>0</v>
      </c>
      <c r="BP63" s="116">
        <v>0</v>
      </c>
      <c r="BQ63" s="116">
        <v>0</v>
      </c>
      <c r="BR63" s="116">
        <v>0</v>
      </c>
      <c r="BS63" s="116">
        <v>0</v>
      </c>
      <c r="BT63" s="116">
        <v>0</v>
      </c>
      <c r="BU63" s="116">
        <v>0</v>
      </c>
      <c r="BV63" s="116">
        <v>0</v>
      </c>
      <c r="BW63" s="116">
        <v>0</v>
      </c>
      <c r="BX63" s="116">
        <v>0</v>
      </c>
      <c r="BY63" s="116">
        <v>0</v>
      </c>
      <c r="BZ63" s="116">
        <v>0</v>
      </c>
      <c r="CA63" s="116">
        <v>0</v>
      </c>
      <c r="CB63" s="116">
        <v>0</v>
      </c>
      <c r="CC63" s="116">
        <v>0</v>
      </c>
      <c r="CD63" s="116">
        <v>0</v>
      </c>
      <c r="CE63" s="116">
        <v>0</v>
      </c>
      <c r="CF63" s="116">
        <v>0</v>
      </c>
      <c r="CG63" s="116">
        <v>0</v>
      </c>
      <c r="CH63" s="116">
        <v>0</v>
      </c>
      <c r="CI63" s="116">
        <v>0</v>
      </c>
      <c r="CJ63" s="116">
        <v>0</v>
      </c>
      <c r="CK63" s="116">
        <v>0</v>
      </c>
      <c r="CL63" s="116">
        <v>0</v>
      </c>
      <c r="CM63" s="116">
        <v>0</v>
      </c>
      <c r="CN63" s="116">
        <v>0</v>
      </c>
      <c r="CO63" s="116">
        <v>0</v>
      </c>
      <c r="CP63" s="116">
        <v>0</v>
      </c>
      <c r="CQ63" s="116">
        <v>0</v>
      </c>
      <c r="CR63" s="116">
        <v>0</v>
      </c>
      <c r="CS63" s="116">
        <v>0</v>
      </c>
      <c r="CT63" s="116">
        <v>0</v>
      </c>
      <c r="CU63" s="116">
        <v>0</v>
      </c>
      <c r="CV63" s="116">
        <v>0</v>
      </c>
      <c r="CW63" s="116">
        <v>0</v>
      </c>
      <c r="CX63" s="116">
        <v>0</v>
      </c>
      <c r="CY63" s="116">
        <v>0</v>
      </c>
      <c r="CZ63" s="116">
        <v>0</v>
      </c>
      <c r="DA63" s="116">
        <v>0</v>
      </c>
      <c r="DB63" s="116">
        <v>0</v>
      </c>
      <c r="DC63" s="116">
        <v>0</v>
      </c>
      <c r="DD63" s="116">
        <v>0</v>
      </c>
      <c r="DE63" s="116">
        <v>0</v>
      </c>
      <c r="DF63" s="116">
        <v>0</v>
      </c>
      <c r="DG63" s="116">
        <v>0</v>
      </c>
      <c r="DH63" s="116">
        <v>0</v>
      </c>
      <c r="DI63" s="116">
        <v>0</v>
      </c>
      <c r="DJ63" s="116">
        <v>0</v>
      </c>
      <c r="DK63" s="116">
        <v>0</v>
      </c>
      <c r="DL63" s="116">
        <v>0</v>
      </c>
      <c r="DM63" s="116">
        <v>0</v>
      </c>
      <c r="DN63" s="116">
        <v>0</v>
      </c>
      <c r="DO63" s="116">
        <v>0</v>
      </c>
      <c r="DP63" s="116"/>
      <c r="DQ63" s="116"/>
      <c r="DR63" s="116"/>
      <c r="DS63" s="116"/>
      <c r="DT63" s="116"/>
      <c r="DU63" s="116"/>
      <c r="DV63" s="116"/>
      <c r="DW63" s="116"/>
      <c r="DX63" s="116"/>
      <c r="DY63" s="116"/>
      <c r="DZ63" s="149"/>
      <c r="EA63" s="121">
        <v>24193</v>
      </c>
      <c r="EB63" s="121">
        <v>405.44</v>
      </c>
      <c r="EC63" s="122">
        <v>14</v>
      </c>
    </row>
    <row r="64" spans="1:133">
      <c r="A64" s="116" t="s">
        <v>174</v>
      </c>
      <c r="B64" s="116" t="s">
        <v>186</v>
      </c>
      <c r="C64" s="147">
        <v>1</v>
      </c>
      <c r="D64" s="116" t="s">
        <v>185</v>
      </c>
      <c r="E64" s="116" t="s">
        <v>1561</v>
      </c>
      <c r="F64" s="116">
        <v>1204</v>
      </c>
      <c r="G64" s="116">
        <v>36301</v>
      </c>
      <c r="H64" s="116" t="s">
        <v>1562</v>
      </c>
      <c r="I64" s="116" t="s">
        <v>1563</v>
      </c>
      <c r="J64" s="116" t="s">
        <v>1564</v>
      </c>
      <c r="K64" s="116" t="s">
        <v>1462</v>
      </c>
      <c r="L64" s="116" t="s">
        <v>961</v>
      </c>
      <c r="M64" s="116" t="s">
        <v>1565</v>
      </c>
      <c r="N64" s="116" t="s">
        <v>1566</v>
      </c>
      <c r="O64" s="116"/>
      <c r="P64" s="116">
        <v>353801228</v>
      </c>
      <c r="Q64" s="116" t="s">
        <v>1567</v>
      </c>
      <c r="R64" s="116"/>
      <c r="S64" s="116" t="s">
        <v>1568</v>
      </c>
      <c r="T64" s="116" t="s">
        <v>1569</v>
      </c>
      <c r="U64" s="116"/>
      <c r="V64" s="116">
        <v>353801235</v>
      </c>
      <c r="W64" s="116" t="s">
        <v>1570</v>
      </c>
      <c r="X64" s="116">
        <v>2</v>
      </c>
      <c r="Y64" s="116">
        <v>1</v>
      </c>
      <c r="Z64" s="116">
        <v>3</v>
      </c>
      <c r="AA64" s="116">
        <v>2</v>
      </c>
      <c r="AB64" s="116">
        <v>1</v>
      </c>
      <c r="AC64" s="116">
        <v>3</v>
      </c>
      <c r="AD64" s="148" t="str">
        <f t="shared" si="0"/>
        <v>A</v>
      </c>
      <c r="AE64" s="116">
        <v>2</v>
      </c>
      <c r="AF64" s="148" t="str">
        <f t="shared" si="1"/>
        <v>A</v>
      </c>
      <c r="AG64" s="116">
        <v>0</v>
      </c>
      <c r="AH64" s="116">
        <v>1</v>
      </c>
      <c r="AI64" s="116">
        <v>0</v>
      </c>
      <c r="AJ64" s="116">
        <v>1</v>
      </c>
      <c r="AK64" s="116">
        <v>2</v>
      </c>
      <c r="AL64" s="148" t="str">
        <f t="shared" si="2"/>
        <v>A</v>
      </c>
      <c r="AM64" s="116">
        <v>0</v>
      </c>
      <c r="AN64" s="116">
        <v>0</v>
      </c>
      <c r="AO64" s="116">
        <v>2</v>
      </c>
      <c r="AP64" s="116">
        <v>2</v>
      </c>
      <c r="AQ64" s="148" t="str">
        <f t="shared" si="3"/>
        <v>A</v>
      </c>
      <c r="AR64" s="116">
        <v>0</v>
      </c>
      <c r="AS64" s="116">
        <v>0</v>
      </c>
      <c r="AT64" s="116">
        <v>1</v>
      </c>
      <c r="AU64" s="116">
        <v>1</v>
      </c>
      <c r="AV64" s="116">
        <v>0</v>
      </c>
      <c r="AW64" s="116">
        <v>0</v>
      </c>
      <c r="AX64" s="116">
        <v>2</v>
      </c>
      <c r="AY64" s="148" t="str">
        <f t="shared" si="4"/>
        <v>A</v>
      </c>
      <c r="AZ64" s="116">
        <v>1</v>
      </c>
      <c r="BA64" s="116">
        <v>1</v>
      </c>
      <c r="BB64" s="116">
        <v>0</v>
      </c>
      <c r="BC64" s="116">
        <v>1</v>
      </c>
      <c r="BD64" s="116">
        <v>21</v>
      </c>
      <c r="BE64" s="116">
        <v>35</v>
      </c>
      <c r="BF64" s="116">
        <v>0</v>
      </c>
      <c r="BG64" s="116">
        <v>0</v>
      </c>
      <c r="BH64" s="116">
        <v>8</v>
      </c>
      <c r="BI64" s="116">
        <v>0</v>
      </c>
      <c r="BJ64" s="116">
        <v>0</v>
      </c>
      <c r="BK64" s="116">
        <v>1</v>
      </c>
      <c r="BL64" s="116">
        <v>12</v>
      </c>
      <c r="BM64" s="116">
        <v>0</v>
      </c>
      <c r="BN64" s="116">
        <v>0</v>
      </c>
      <c r="BO64" s="116">
        <v>0</v>
      </c>
      <c r="BP64" s="116">
        <v>13</v>
      </c>
      <c r="BQ64" s="116">
        <v>0</v>
      </c>
      <c r="BR64" s="116">
        <v>0</v>
      </c>
      <c r="BS64" s="116">
        <v>0</v>
      </c>
      <c r="BT64" s="116">
        <v>0</v>
      </c>
      <c r="BU64" s="116">
        <v>0</v>
      </c>
      <c r="BV64" s="116">
        <v>0</v>
      </c>
      <c r="BW64" s="116">
        <v>0</v>
      </c>
      <c r="BX64" s="116">
        <v>0</v>
      </c>
      <c r="BY64" s="116">
        <v>0</v>
      </c>
      <c r="BZ64" s="116">
        <v>0</v>
      </c>
      <c r="CA64" s="116">
        <v>0</v>
      </c>
      <c r="CB64" s="116">
        <v>0</v>
      </c>
      <c r="CC64" s="116">
        <v>0</v>
      </c>
      <c r="CD64" s="116">
        <v>0</v>
      </c>
      <c r="CE64" s="116">
        <v>0</v>
      </c>
      <c r="CF64" s="116">
        <v>0</v>
      </c>
      <c r="CG64" s="116">
        <v>0</v>
      </c>
      <c r="CH64" s="116">
        <v>0</v>
      </c>
      <c r="CI64" s="116">
        <v>0</v>
      </c>
      <c r="CJ64" s="116">
        <v>0</v>
      </c>
      <c r="CK64" s="116">
        <v>0</v>
      </c>
      <c r="CL64" s="116">
        <v>0</v>
      </c>
      <c r="CM64" s="116">
        <v>1</v>
      </c>
      <c r="CN64" s="116">
        <v>0</v>
      </c>
      <c r="CO64" s="116">
        <v>0</v>
      </c>
      <c r="CP64" s="116">
        <v>0</v>
      </c>
      <c r="CQ64" s="116">
        <v>0</v>
      </c>
      <c r="CR64" s="116">
        <v>0</v>
      </c>
      <c r="CS64" s="116">
        <v>0</v>
      </c>
      <c r="CT64" s="116">
        <v>0</v>
      </c>
      <c r="CU64" s="116">
        <v>0</v>
      </c>
      <c r="CV64" s="116">
        <v>0</v>
      </c>
      <c r="CW64" s="116">
        <v>0</v>
      </c>
      <c r="CX64" s="116">
        <v>0</v>
      </c>
      <c r="CY64" s="116">
        <v>0</v>
      </c>
      <c r="CZ64" s="116">
        <v>0</v>
      </c>
      <c r="DA64" s="116">
        <v>4</v>
      </c>
      <c r="DB64" s="116">
        <v>0</v>
      </c>
      <c r="DC64" s="116">
        <v>0</v>
      </c>
      <c r="DD64" s="116">
        <v>0</v>
      </c>
      <c r="DE64" s="116">
        <v>0</v>
      </c>
      <c r="DF64" s="116">
        <v>0</v>
      </c>
      <c r="DG64" s="116">
        <v>0</v>
      </c>
      <c r="DH64" s="116">
        <v>0</v>
      </c>
      <c r="DI64" s="116">
        <v>0</v>
      </c>
      <c r="DJ64" s="116">
        <v>1</v>
      </c>
      <c r="DK64" s="116">
        <v>0</v>
      </c>
      <c r="DL64" s="116">
        <v>0</v>
      </c>
      <c r="DM64" s="116">
        <v>0</v>
      </c>
      <c r="DN64" s="116">
        <v>0</v>
      </c>
      <c r="DO64" s="116">
        <v>5</v>
      </c>
      <c r="DP64" s="116">
        <v>10</v>
      </c>
      <c r="DQ64" s="116">
        <v>1</v>
      </c>
      <c r="DR64" s="116" t="s">
        <v>1571</v>
      </c>
      <c r="DS64" s="116">
        <v>2</v>
      </c>
      <c r="DT64" s="116"/>
      <c r="DU64" s="116" t="s">
        <v>1232</v>
      </c>
      <c r="DV64" s="116">
        <v>1</v>
      </c>
      <c r="DW64" s="116">
        <v>1</v>
      </c>
      <c r="DX64" s="116">
        <v>1</v>
      </c>
      <c r="DY64" s="116"/>
      <c r="DZ64" s="149"/>
      <c r="EA64" s="121">
        <v>28664</v>
      </c>
      <c r="EB64" s="121">
        <v>318.11</v>
      </c>
      <c r="EC64" s="122">
        <v>14</v>
      </c>
    </row>
    <row r="65" spans="1:137" ht="36">
      <c r="A65" s="116" t="s">
        <v>174</v>
      </c>
      <c r="B65" s="116" t="s">
        <v>188</v>
      </c>
      <c r="C65" s="147">
        <v>1</v>
      </c>
      <c r="D65" s="116" t="s">
        <v>187</v>
      </c>
      <c r="E65" s="116" t="s">
        <v>1572</v>
      </c>
      <c r="F65" s="116">
        <v>1929</v>
      </c>
      <c r="G65" s="116">
        <v>35601</v>
      </c>
      <c r="H65" s="116" t="s">
        <v>188</v>
      </c>
      <c r="I65" s="116" t="s">
        <v>1573</v>
      </c>
      <c r="J65" s="116" t="s">
        <v>1574</v>
      </c>
      <c r="K65" s="116" t="s">
        <v>1575</v>
      </c>
      <c r="L65" s="116" t="s">
        <v>961</v>
      </c>
      <c r="M65" s="116" t="s">
        <v>1363</v>
      </c>
      <c r="N65" s="116" t="s">
        <v>1576</v>
      </c>
      <c r="O65" s="116" t="s">
        <v>991</v>
      </c>
      <c r="P65" s="116">
        <v>359808232</v>
      </c>
      <c r="Q65" s="116" t="s">
        <v>1577</v>
      </c>
      <c r="R65" s="116" t="s">
        <v>991</v>
      </c>
      <c r="S65" s="116" t="s">
        <v>1578</v>
      </c>
      <c r="T65" s="116" t="s">
        <v>1364</v>
      </c>
      <c r="U65" s="116" t="s">
        <v>991</v>
      </c>
      <c r="V65" s="116">
        <v>359808236</v>
      </c>
      <c r="W65" s="116" t="s">
        <v>1579</v>
      </c>
      <c r="X65" s="116">
        <v>1</v>
      </c>
      <c r="Y65" s="116">
        <v>0</v>
      </c>
      <c r="Z65" s="116">
        <v>1</v>
      </c>
      <c r="AA65" s="116">
        <v>1</v>
      </c>
      <c r="AB65" s="116">
        <v>0</v>
      </c>
      <c r="AC65" s="116">
        <v>1</v>
      </c>
      <c r="AD65" s="148" t="str">
        <f t="shared" si="0"/>
        <v>A</v>
      </c>
      <c r="AE65" s="116">
        <v>1</v>
      </c>
      <c r="AF65" s="148" t="str">
        <f t="shared" si="1"/>
        <v>A</v>
      </c>
      <c r="AG65" s="116">
        <v>0</v>
      </c>
      <c r="AH65" s="116">
        <v>1</v>
      </c>
      <c r="AI65" s="116">
        <v>0</v>
      </c>
      <c r="AJ65" s="116">
        <v>0</v>
      </c>
      <c r="AK65" s="116">
        <v>1</v>
      </c>
      <c r="AL65" s="148" t="str">
        <f t="shared" si="2"/>
        <v>A</v>
      </c>
      <c r="AM65" s="116">
        <v>0</v>
      </c>
      <c r="AN65" s="116">
        <v>1</v>
      </c>
      <c r="AO65" s="116">
        <v>0</v>
      </c>
      <c r="AP65" s="116">
        <v>1</v>
      </c>
      <c r="AQ65" s="148" t="str">
        <f t="shared" si="3"/>
        <v>A</v>
      </c>
      <c r="AR65" s="116">
        <v>0</v>
      </c>
      <c r="AS65" s="116">
        <v>0</v>
      </c>
      <c r="AT65" s="116">
        <v>1</v>
      </c>
      <c r="AU65" s="116">
        <v>0</v>
      </c>
      <c r="AV65" s="116">
        <v>0</v>
      </c>
      <c r="AW65" s="116">
        <v>0</v>
      </c>
      <c r="AX65" s="116">
        <v>1</v>
      </c>
      <c r="AY65" s="148" t="str">
        <f t="shared" si="4"/>
        <v>A</v>
      </c>
      <c r="AZ65" s="116">
        <v>1</v>
      </c>
      <c r="BA65" s="116">
        <v>1</v>
      </c>
      <c r="BB65" s="116">
        <v>1</v>
      </c>
      <c r="BC65" s="116">
        <v>1</v>
      </c>
      <c r="BD65" s="116">
        <v>14</v>
      </c>
      <c r="BE65" s="116">
        <v>77</v>
      </c>
      <c r="BF65" s="116">
        <v>0</v>
      </c>
      <c r="BG65" s="116">
        <v>0</v>
      </c>
      <c r="BH65" s="116">
        <v>42</v>
      </c>
      <c r="BI65" s="116">
        <v>0</v>
      </c>
      <c r="BJ65" s="116">
        <v>0</v>
      </c>
      <c r="BK65" s="116">
        <v>0</v>
      </c>
      <c r="BL65" s="116">
        <v>27</v>
      </c>
      <c r="BM65" s="116">
        <v>0</v>
      </c>
      <c r="BN65" s="116">
        <v>7</v>
      </c>
      <c r="BO65" s="116">
        <v>0</v>
      </c>
      <c r="BP65" s="116">
        <v>92</v>
      </c>
      <c r="BQ65" s="116">
        <v>0</v>
      </c>
      <c r="BR65" s="116">
        <v>0</v>
      </c>
      <c r="BS65" s="116">
        <v>0</v>
      </c>
      <c r="BT65" s="116">
        <v>1</v>
      </c>
      <c r="BU65" s="116">
        <v>0</v>
      </c>
      <c r="BV65" s="116">
        <v>2</v>
      </c>
      <c r="BW65" s="116">
        <v>0</v>
      </c>
      <c r="BX65" s="116">
        <v>0</v>
      </c>
      <c r="BY65" s="116">
        <v>0</v>
      </c>
      <c r="BZ65" s="116">
        <v>0</v>
      </c>
      <c r="CA65" s="116">
        <v>0</v>
      </c>
      <c r="CB65" s="116">
        <v>0</v>
      </c>
      <c r="CC65" s="116">
        <v>0</v>
      </c>
      <c r="CD65" s="116">
        <v>0</v>
      </c>
      <c r="CE65" s="116">
        <v>2</v>
      </c>
      <c r="CF65" s="116">
        <v>1</v>
      </c>
      <c r="CG65" s="116">
        <v>0</v>
      </c>
      <c r="CH65" s="116">
        <v>0</v>
      </c>
      <c r="CI65" s="116">
        <v>0</v>
      </c>
      <c r="CJ65" s="116">
        <v>0</v>
      </c>
      <c r="CK65" s="116">
        <v>3</v>
      </c>
      <c r="CL65" s="116">
        <v>0</v>
      </c>
      <c r="CM65" s="116">
        <v>0</v>
      </c>
      <c r="CN65" s="116">
        <v>0</v>
      </c>
      <c r="CO65" s="116">
        <v>0</v>
      </c>
      <c r="CP65" s="116">
        <v>0</v>
      </c>
      <c r="CQ65" s="116">
        <v>0</v>
      </c>
      <c r="CR65" s="116">
        <v>0</v>
      </c>
      <c r="CS65" s="116">
        <v>0</v>
      </c>
      <c r="CT65" s="116">
        <v>0</v>
      </c>
      <c r="CU65" s="116">
        <v>0</v>
      </c>
      <c r="CV65" s="116">
        <v>0</v>
      </c>
      <c r="CW65" s="116">
        <v>0</v>
      </c>
      <c r="CX65" s="116">
        <v>0</v>
      </c>
      <c r="CY65" s="116">
        <v>0</v>
      </c>
      <c r="CZ65" s="116">
        <v>0</v>
      </c>
      <c r="DA65" s="116">
        <v>0</v>
      </c>
      <c r="DB65" s="116">
        <v>0</v>
      </c>
      <c r="DC65" s="116">
        <v>0</v>
      </c>
      <c r="DD65" s="116">
        <v>0</v>
      </c>
      <c r="DE65" s="116">
        <v>0</v>
      </c>
      <c r="DF65" s="116">
        <v>0</v>
      </c>
      <c r="DG65" s="116">
        <v>0</v>
      </c>
      <c r="DH65" s="116">
        <v>1</v>
      </c>
      <c r="DI65" s="116">
        <v>0</v>
      </c>
      <c r="DJ65" s="116">
        <v>0</v>
      </c>
      <c r="DK65" s="116">
        <v>0</v>
      </c>
      <c r="DL65" s="116">
        <v>1</v>
      </c>
      <c r="DM65" s="116">
        <v>0</v>
      </c>
      <c r="DN65" s="116">
        <v>0</v>
      </c>
      <c r="DO65" s="116">
        <v>0</v>
      </c>
      <c r="DP65" s="116">
        <v>90</v>
      </c>
      <c r="DQ65" s="116">
        <v>1</v>
      </c>
      <c r="DR65" s="116" t="s">
        <v>1580</v>
      </c>
      <c r="DS65" s="116">
        <v>2</v>
      </c>
      <c r="DT65" s="116" t="s">
        <v>1581</v>
      </c>
      <c r="DU65" s="116" t="s">
        <v>1582</v>
      </c>
      <c r="DV65" s="116">
        <v>1</v>
      </c>
      <c r="DW65" s="116">
        <v>1</v>
      </c>
      <c r="DX65" s="116">
        <v>1</v>
      </c>
      <c r="DY65" s="116" t="s">
        <v>991</v>
      </c>
      <c r="DZ65" s="149" t="s">
        <v>991</v>
      </c>
      <c r="EA65" s="121">
        <v>77184</v>
      </c>
      <c r="EB65" s="121">
        <v>489.22</v>
      </c>
      <c r="EC65" s="122">
        <v>30</v>
      </c>
    </row>
    <row r="66" spans="1:137" ht="60">
      <c r="A66" s="116" t="s">
        <v>189</v>
      </c>
      <c r="B66" s="116" t="s">
        <v>191</v>
      </c>
      <c r="C66" s="147">
        <v>1</v>
      </c>
      <c r="D66" s="116" t="s">
        <v>190</v>
      </c>
      <c r="E66" s="116" t="s">
        <v>1583</v>
      </c>
      <c r="F66" s="116">
        <v>239</v>
      </c>
      <c r="G66" s="116">
        <v>55001</v>
      </c>
      <c r="H66" s="116" t="s">
        <v>191</v>
      </c>
      <c r="I66" s="116" t="s">
        <v>1584</v>
      </c>
      <c r="J66" s="116" t="s">
        <v>1585</v>
      </c>
      <c r="K66" s="116" t="s">
        <v>1586</v>
      </c>
      <c r="L66" s="116" t="s">
        <v>961</v>
      </c>
      <c r="M66" s="116" t="s">
        <v>1330</v>
      </c>
      <c r="N66" s="116" t="s">
        <v>1587</v>
      </c>
      <c r="O66" s="116"/>
      <c r="P66" s="116">
        <v>491504317</v>
      </c>
      <c r="Q66" s="116" t="s">
        <v>1588</v>
      </c>
      <c r="R66" s="116" t="s">
        <v>961</v>
      </c>
      <c r="S66" s="116" t="s">
        <v>1330</v>
      </c>
      <c r="T66" s="116" t="s">
        <v>1587</v>
      </c>
      <c r="U66" s="116"/>
      <c r="V66" s="116">
        <v>491504317</v>
      </c>
      <c r="W66" s="116" t="s">
        <v>1588</v>
      </c>
      <c r="X66" s="116">
        <v>1</v>
      </c>
      <c r="Y66" s="116">
        <v>5</v>
      </c>
      <c r="Z66" s="116">
        <v>6</v>
      </c>
      <c r="AA66" s="116">
        <v>0.5</v>
      </c>
      <c r="AB66" s="116">
        <v>5</v>
      </c>
      <c r="AC66" s="116">
        <v>5.5</v>
      </c>
      <c r="AD66" s="148" t="str">
        <f t="shared" si="0"/>
        <v>A</v>
      </c>
      <c r="AE66" s="116">
        <v>1</v>
      </c>
      <c r="AF66" s="148" t="str">
        <f t="shared" si="1"/>
        <v>A</v>
      </c>
      <c r="AG66" s="116">
        <v>0</v>
      </c>
      <c r="AH66" s="116">
        <v>1</v>
      </c>
      <c r="AI66" s="116">
        <v>0</v>
      </c>
      <c r="AJ66" s="116">
        <v>0</v>
      </c>
      <c r="AK66" s="116">
        <v>1</v>
      </c>
      <c r="AL66" s="148" t="str">
        <f t="shared" si="2"/>
        <v>A</v>
      </c>
      <c r="AM66" s="116">
        <v>0</v>
      </c>
      <c r="AN66" s="116">
        <v>0</v>
      </c>
      <c r="AO66" s="116">
        <v>1</v>
      </c>
      <c r="AP66" s="116">
        <v>1</v>
      </c>
      <c r="AQ66" s="148" t="str">
        <f t="shared" si="3"/>
        <v>A</v>
      </c>
      <c r="AR66" s="116">
        <v>0</v>
      </c>
      <c r="AS66" s="116">
        <v>0</v>
      </c>
      <c r="AT66" s="116">
        <v>1</v>
      </c>
      <c r="AU66" s="116">
        <v>0</v>
      </c>
      <c r="AV66" s="116">
        <v>0</v>
      </c>
      <c r="AW66" s="116">
        <v>0</v>
      </c>
      <c r="AX66" s="116">
        <v>1</v>
      </c>
      <c r="AY66" s="148" t="str">
        <f t="shared" si="4"/>
        <v>A</v>
      </c>
      <c r="AZ66" s="116">
        <v>1</v>
      </c>
      <c r="BA66" s="116">
        <v>1</v>
      </c>
      <c r="BB66" s="116">
        <v>1</v>
      </c>
      <c r="BC66" s="116">
        <v>1</v>
      </c>
      <c r="BD66" s="116">
        <v>8</v>
      </c>
      <c r="BE66" s="116">
        <v>9</v>
      </c>
      <c r="BF66" s="116">
        <v>0</v>
      </c>
      <c r="BG66" s="116">
        <v>0</v>
      </c>
      <c r="BH66" s="116">
        <v>8</v>
      </c>
      <c r="BI66" s="116">
        <v>0</v>
      </c>
      <c r="BJ66" s="116">
        <v>0</v>
      </c>
      <c r="BK66" s="116">
        <v>0</v>
      </c>
      <c r="BL66" s="116">
        <v>7</v>
      </c>
      <c r="BM66" s="116">
        <v>0</v>
      </c>
      <c r="BN66" s="116">
        <v>1</v>
      </c>
      <c r="BO66" s="116">
        <v>0</v>
      </c>
      <c r="BP66" s="116">
        <v>0</v>
      </c>
      <c r="BQ66" s="116">
        <v>0</v>
      </c>
      <c r="BR66" s="116">
        <v>0</v>
      </c>
      <c r="BS66" s="116">
        <v>0</v>
      </c>
      <c r="BT66" s="116">
        <v>0</v>
      </c>
      <c r="BU66" s="116">
        <v>0</v>
      </c>
      <c r="BV66" s="116">
        <v>0</v>
      </c>
      <c r="BW66" s="116">
        <v>0</v>
      </c>
      <c r="BX66" s="116">
        <v>0</v>
      </c>
      <c r="BY66" s="116">
        <v>0</v>
      </c>
      <c r="BZ66" s="116">
        <v>0</v>
      </c>
      <c r="CA66" s="116">
        <v>0</v>
      </c>
      <c r="CB66" s="116">
        <v>0</v>
      </c>
      <c r="CC66" s="116">
        <v>0</v>
      </c>
      <c r="CD66" s="116">
        <v>0</v>
      </c>
      <c r="CE66" s="116">
        <v>0</v>
      </c>
      <c r="CF66" s="116">
        <v>0</v>
      </c>
      <c r="CG66" s="116">
        <v>0</v>
      </c>
      <c r="CH66" s="116">
        <v>0</v>
      </c>
      <c r="CI66" s="116">
        <v>0</v>
      </c>
      <c r="CJ66" s="116">
        <v>0</v>
      </c>
      <c r="CK66" s="116">
        <v>0</v>
      </c>
      <c r="CL66" s="116">
        <v>0</v>
      </c>
      <c r="CM66" s="116">
        <v>0</v>
      </c>
      <c r="CN66" s="116">
        <v>0</v>
      </c>
      <c r="CO66" s="116">
        <v>0</v>
      </c>
      <c r="CP66" s="116">
        <v>0</v>
      </c>
      <c r="CQ66" s="116">
        <v>0</v>
      </c>
      <c r="CR66" s="116">
        <v>0</v>
      </c>
      <c r="CS66" s="116">
        <v>0</v>
      </c>
      <c r="CT66" s="116">
        <v>0</v>
      </c>
      <c r="CU66" s="116">
        <v>0</v>
      </c>
      <c r="CV66" s="116">
        <v>0</v>
      </c>
      <c r="CW66" s="116">
        <v>0</v>
      </c>
      <c r="CX66" s="116">
        <v>0</v>
      </c>
      <c r="CY66" s="116">
        <v>0</v>
      </c>
      <c r="CZ66" s="116">
        <v>0</v>
      </c>
      <c r="DA66" s="116">
        <v>0</v>
      </c>
      <c r="DB66" s="116">
        <v>0</v>
      </c>
      <c r="DC66" s="116">
        <v>0</v>
      </c>
      <c r="DD66" s="116">
        <v>0</v>
      </c>
      <c r="DE66" s="116">
        <v>0</v>
      </c>
      <c r="DF66" s="116">
        <v>0</v>
      </c>
      <c r="DG66" s="116">
        <v>0</v>
      </c>
      <c r="DH66" s="116">
        <v>0</v>
      </c>
      <c r="DI66" s="116">
        <v>0</v>
      </c>
      <c r="DJ66" s="116">
        <v>0</v>
      </c>
      <c r="DK66" s="116">
        <v>0</v>
      </c>
      <c r="DL66" s="116">
        <v>0</v>
      </c>
      <c r="DM66" s="116">
        <v>0</v>
      </c>
      <c r="DN66" s="116">
        <v>0</v>
      </c>
      <c r="DO66" s="116">
        <v>0</v>
      </c>
      <c r="DP66" s="116">
        <v>60</v>
      </c>
      <c r="DQ66" s="116"/>
      <c r="DR66" s="116" t="s">
        <v>1589</v>
      </c>
      <c r="DS66" s="116">
        <v>2</v>
      </c>
      <c r="DT66" s="116" t="s">
        <v>1590</v>
      </c>
      <c r="DU66" s="116" t="s">
        <v>1591</v>
      </c>
      <c r="DV66" s="116">
        <v>1</v>
      </c>
      <c r="DW66" s="116">
        <v>1</v>
      </c>
      <c r="DX66" s="116">
        <v>1</v>
      </c>
      <c r="DY66" s="116"/>
      <c r="DZ66" s="149" t="s">
        <v>1592</v>
      </c>
      <c r="EA66" s="121">
        <v>16568</v>
      </c>
      <c r="EB66" s="121">
        <v>259.39999999999998</v>
      </c>
      <c r="EC66" s="122">
        <v>14</v>
      </c>
    </row>
    <row r="67" spans="1:137" ht="48">
      <c r="A67" s="116" t="s">
        <v>189</v>
      </c>
      <c r="B67" s="116" t="s">
        <v>193</v>
      </c>
      <c r="C67" s="147">
        <v>1</v>
      </c>
      <c r="D67" s="116" t="s">
        <v>192</v>
      </c>
      <c r="E67" s="116" t="s">
        <v>1593</v>
      </c>
      <c r="F67" s="116">
        <v>11</v>
      </c>
      <c r="G67" s="116">
        <v>51801</v>
      </c>
      <c r="H67" s="116" t="s">
        <v>193</v>
      </c>
      <c r="I67" s="116" t="s">
        <v>1594</v>
      </c>
      <c r="J67" s="116" t="s">
        <v>1595</v>
      </c>
      <c r="K67" s="116" t="s">
        <v>1596</v>
      </c>
      <c r="L67" s="116" t="s">
        <v>961</v>
      </c>
      <c r="M67" s="116" t="s">
        <v>1144</v>
      </c>
      <c r="N67" s="116" t="s">
        <v>1597</v>
      </c>
      <c r="O67" s="116"/>
      <c r="P67" s="116">
        <v>494629568</v>
      </c>
      <c r="Q67" s="116" t="s">
        <v>1598</v>
      </c>
      <c r="R67" s="116"/>
      <c r="S67" s="116" t="s">
        <v>1522</v>
      </c>
      <c r="T67" s="116" t="s">
        <v>1599</v>
      </c>
      <c r="U67" s="116"/>
      <c r="V67" s="116">
        <v>494629558</v>
      </c>
      <c r="W67" s="116" t="s">
        <v>1600</v>
      </c>
      <c r="X67" s="116">
        <v>1</v>
      </c>
      <c r="Y67" s="116">
        <v>0</v>
      </c>
      <c r="Z67" s="116">
        <v>1</v>
      </c>
      <c r="AA67" s="116">
        <v>1</v>
      </c>
      <c r="AB67" s="116">
        <v>0</v>
      </c>
      <c r="AC67" s="116">
        <v>1</v>
      </c>
      <c r="AD67" s="148" t="str">
        <f t="shared" si="0"/>
        <v>A</v>
      </c>
      <c r="AE67" s="116">
        <v>1</v>
      </c>
      <c r="AF67" s="148" t="str">
        <f t="shared" si="1"/>
        <v>A</v>
      </c>
      <c r="AG67" s="116">
        <v>0</v>
      </c>
      <c r="AH67" s="116">
        <v>1</v>
      </c>
      <c r="AI67" s="116">
        <v>0</v>
      </c>
      <c r="AJ67" s="116">
        <v>0</v>
      </c>
      <c r="AK67" s="116">
        <v>1</v>
      </c>
      <c r="AL67" s="148" t="str">
        <f t="shared" si="2"/>
        <v>A</v>
      </c>
      <c r="AM67" s="116">
        <v>0</v>
      </c>
      <c r="AN67" s="116">
        <v>0</v>
      </c>
      <c r="AO67" s="116">
        <v>1</v>
      </c>
      <c r="AP67" s="116">
        <v>1</v>
      </c>
      <c r="AQ67" s="148" t="str">
        <f t="shared" si="3"/>
        <v>A</v>
      </c>
      <c r="AR67" s="116">
        <v>0</v>
      </c>
      <c r="AS67" s="116">
        <v>0</v>
      </c>
      <c r="AT67" s="116">
        <v>0</v>
      </c>
      <c r="AU67" s="116">
        <v>1</v>
      </c>
      <c r="AV67" s="116">
        <v>0</v>
      </c>
      <c r="AW67" s="116">
        <v>0</v>
      </c>
      <c r="AX67" s="116">
        <v>1</v>
      </c>
      <c r="AY67" s="148" t="str">
        <f t="shared" si="4"/>
        <v>A</v>
      </c>
      <c r="AZ67" s="116">
        <v>0</v>
      </c>
      <c r="BA67" s="116">
        <v>1</v>
      </c>
      <c r="BB67" s="116">
        <v>0</v>
      </c>
      <c r="BC67" s="116">
        <v>1</v>
      </c>
      <c r="BD67" s="116">
        <v>2</v>
      </c>
      <c r="BE67" s="116">
        <v>16</v>
      </c>
      <c r="BF67" s="116">
        <v>0</v>
      </c>
      <c r="BG67" s="116">
        <v>0</v>
      </c>
      <c r="BH67" s="116">
        <v>0</v>
      </c>
      <c r="BI67" s="116">
        <v>0</v>
      </c>
      <c r="BJ67" s="116">
        <v>0</v>
      </c>
      <c r="BK67" s="116">
        <v>0</v>
      </c>
      <c r="BL67" s="116">
        <v>12</v>
      </c>
      <c r="BM67" s="116">
        <v>0</v>
      </c>
      <c r="BN67" s="116">
        <v>1</v>
      </c>
      <c r="BO67" s="116">
        <v>0</v>
      </c>
      <c r="BP67" s="116">
        <v>18</v>
      </c>
      <c r="BQ67" s="116">
        <v>0</v>
      </c>
      <c r="BR67" s="116">
        <v>0</v>
      </c>
      <c r="BS67" s="116">
        <v>0</v>
      </c>
      <c r="BT67" s="116">
        <v>0</v>
      </c>
      <c r="BU67" s="116">
        <v>0</v>
      </c>
      <c r="BV67" s="116">
        <v>0</v>
      </c>
      <c r="BW67" s="116">
        <v>0</v>
      </c>
      <c r="BX67" s="116">
        <v>0</v>
      </c>
      <c r="BY67" s="116">
        <v>0</v>
      </c>
      <c r="BZ67" s="116">
        <v>0</v>
      </c>
      <c r="CA67" s="116">
        <v>0</v>
      </c>
      <c r="CB67" s="116">
        <v>0</v>
      </c>
      <c r="CC67" s="116">
        <v>0</v>
      </c>
      <c r="CD67" s="116">
        <v>0</v>
      </c>
      <c r="CE67" s="116">
        <v>0</v>
      </c>
      <c r="CF67" s="116">
        <v>0</v>
      </c>
      <c r="CG67" s="116">
        <v>0</v>
      </c>
      <c r="CH67" s="116">
        <v>0</v>
      </c>
      <c r="CI67" s="116">
        <v>0</v>
      </c>
      <c r="CJ67" s="116">
        <v>0</v>
      </c>
      <c r="CK67" s="116">
        <v>4</v>
      </c>
      <c r="CL67" s="116">
        <v>0</v>
      </c>
      <c r="CM67" s="116">
        <v>0</v>
      </c>
      <c r="CN67" s="116">
        <v>0</v>
      </c>
      <c r="CO67" s="116">
        <v>0</v>
      </c>
      <c r="CP67" s="116">
        <v>0</v>
      </c>
      <c r="CQ67" s="116">
        <v>0</v>
      </c>
      <c r="CR67" s="116">
        <v>0</v>
      </c>
      <c r="CS67" s="116">
        <v>0</v>
      </c>
      <c r="CT67" s="116">
        <v>0</v>
      </c>
      <c r="CU67" s="116">
        <v>0</v>
      </c>
      <c r="CV67" s="116">
        <v>0</v>
      </c>
      <c r="CW67" s="116">
        <v>0</v>
      </c>
      <c r="CX67" s="116">
        <v>0</v>
      </c>
      <c r="CY67" s="116">
        <v>0</v>
      </c>
      <c r="CZ67" s="116">
        <v>0</v>
      </c>
      <c r="DA67" s="116">
        <v>0</v>
      </c>
      <c r="DB67" s="116">
        <v>0</v>
      </c>
      <c r="DC67" s="116">
        <v>0</v>
      </c>
      <c r="DD67" s="116">
        <v>0</v>
      </c>
      <c r="DE67" s="116">
        <v>0</v>
      </c>
      <c r="DF67" s="116">
        <v>0</v>
      </c>
      <c r="DG67" s="116">
        <v>0</v>
      </c>
      <c r="DH67" s="116">
        <v>0</v>
      </c>
      <c r="DI67" s="116">
        <v>0</v>
      </c>
      <c r="DJ67" s="116">
        <v>0</v>
      </c>
      <c r="DK67" s="116">
        <v>0</v>
      </c>
      <c r="DL67" s="116">
        <v>0</v>
      </c>
      <c r="DM67" s="116">
        <v>0</v>
      </c>
      <c r="DN67" s="116">
        <v>0</v>
      </c>
      <c r="DO67" s="116">
        <v>0</v>
      </c>
      <c r="DP67" s="116">
        <v>20</v>
      </c>
      <c r="DQ67" s="116">
        <v>1</v>
      </c>
      <c r="DR67" s="116" t="s">
        <v>1601</v>
      </c>
      <c r="DS67" s="116">
        <v>3</v>
      </c>
      <c r="DT67" s="116" t="s">
        <v>1602</v>
      </c>
      <c r="DU67" s="116" t="s">
        <v>1602</v>
      </c>
      <c r="DV67" s="116">
        <v>1</v>
      </c>
      <c r="DW67" s="116">
        <v>1</v>
      </c>
      <c r="DX67" s="116">
        <v>1</v>
      </c>
      <c r="DY67" s="116" t="s">
        <v>1602</v>
      </c>
      <c r="DZ67" s="149" t="s">
        <v>1603</v>
      </c>
      <c r="EA67" s="121">
        <v>20212</v>
      </c>
      <c r="EB67" s="121">
        <v>279.08999999999997</v>
      </c>
      <c r="EC67" s="122">
        <v>26</v>
      </c>
    </row>
    <row r="68" spans="1:137" ht="24">
      <c r="A68" s="116" t="s">
        <v>189</v>
      </c>
      <c r="B68" s="116" t="s">
        <v>195</v>
      </c>
      <c r="C68" s="147">
        <v>1</v>
      </c>
      <c r="D68" s="116" t="s">
        <v>194</v>
      </c>
      <c r="E68" s="116" t="s">
        <v>1334</v>
      </c>
      <c r="F68" s="116">
        <v>38</v>
      </c>
      <c r="G68" s="116">
        <v>54417</v>
      </c>
      <c r="H68" s="116" t="s">
        <v>195</v>
      </c>
      <c r="I68" s="116" t="s">
        <v>1604</v>
      </c>
      <c r="J68" s="116" t="s">
        <v>1605</v>
      </c>
      <c r="K68" s="116" t="s">
        <v>1097</v>
      </c>
      <c r="L68" s="116"/>
      <c r="M68" s="116" t="s">
        <v>1044</v>
      </c>
      <c r="N68" s="116" t="s">
        <v>1606</v>
      </c>
      <c r="O68" s="116"/>
      <c r="P68" s="116">
        <v>499318256</v>
      </c>
      <c r="Q68" s="116" t="s">
        <v>1607</v>
      </c>
      <c r="R68" s="116" t="s">
        <v>1198</v>
      </c>
      <c r="S68" s="116" t="s">
        <v>1478</v>
      </c>
      <c r="T68" s="116" t="s">
        <v>1608</v>
      </c>
      <c r="U68" s="116" t="s">
        <v>1609</v>
      </c>
      <c r="V68" s="116">
        <v>499318102</v>
      </c>
      <c r="W68" s="116" t="s">
        <v>1610</v>
      </c>
      <c r="X68" s="116">
        <v>3</v>
      </c>
      <c r="Y68" s="116">
        <v>0</v>
      </c>
      <c r="Z68" s="116">
        <v>3</v>
      </c>
      <c r="AA68" s="116">
        <v>3</v>
      </c>
      <c r="AB68" s="116">
        <v>0</v>
      </c>
      <c r="AC68" s="116">
        <v>3</v>
      </c>
      <c r="AD68" s="148" t="str">
        <f t="shared" ref="AD68:AD73" si="5">IF(AC68&lt;=Z68,"A","N")</f>
        <v>A</v>
      </c>
      <c r="AE68" s="116">
        <v>2</v>
      </c>
      <c r="AF68" s="148" t="str">
        <f t="shared" ref="AF68:AF73" si="6">IF(AE68&lt;=X68,"A","N")</f>
        <v>A</v>
      </c>
      <c r="AG68" s="116">
        <v>0</v>
      </c>
      <c r="AH68" s="116">
        <v>2</v>
      </c>
      <c r="AI68" s="116">
        <v>1</v>
      </c>
      <c r="AJ68" s="116">
        <v>0</v>
      </c>
      <c r="AK68" s="116">
        <v>3</v>
      </c>
      <c r="AL68" s="148" t="str">
        <f t="shared" ref="AL68:AL73" si="7">IF(AK68=X68,"A","N")</f>
        <v>A</v>
      </c>
      <c r="AM68" s="116">
        <v>0</v>
      </c>
      <c r="AN68" s="116">
        <v>3</v>
      </c>
      <c r="AO68" s="116">
        <v>0</v>
      </c>
      <c r="AP68" s="116">
        <v>3</v>
      </c>
      <c r="AQ68" s="148" t="str">
        <f t="shared" ref="AQ68:AQ73" si="8">IF(AP68=X68,"A","N")</f>
        <v>A</v>
      </c>
      <c r="AR68" s="116">
        <v>0</v>
      </c>
      <c r="AS68" s="116">
        <v>0</v>
      </c>
      <c r="AT68" s="116">
        <v>0</v>
      </c>
      <c r="AU68" s="116">
        <v>2</v>
      </c>
      <c r="AV68" s="116">
        <v>1</v>
      </c>
      <c r="AW68" s="116">
        <v>0</v>
      </c>
      <c r="AX68" s="116">
        <v>3</v>
      </c>
      <c r="AY68" s="148" t="str">
        <f t="shared" ref="AY68:AY73" si="9">IF(AX68=X68,"A","N")</f>
        <v>A</v>
      </c>
      <c r="AZ68" s="116">
        <v>1</v>
      </c>
      <c r="BA68" s="116">
        <v>1</v>
      </c>
      <c r="BB68" s="116">
        <v>0</v>
      </c>
      <c r="BC68" s="116">
        <v>1</v>
      </c>
      <c r="BD68" s="116">
        <v>2</v>
      </c>
      <c r="BE68" s="116">
        <v>9</v>
      </c>
      <c r="BF68" s="116">
        <v>0</v>
      </c>
      <c r="BG68" s="116">
        <v>0</v>
      </c>
      <c r="BH68" s="116">
        <v>4</v>
      </c>
      <c r="BI68" s="116">
        <v>0</v>
      </c>
      <c r="BJ68" s="116">
        <v>0</v>
      </c>
      <c r="BK68" s="116">
        <v>0</v>
      </c>
      <c r="BL68" s="116">
        <v>8</v>
      </c>
      <c r="BM68" s="116">
        <v>0</v>
      </c>
      <c r="BN68" s="116">
        <v>2</v>
      </c>
      <c r="BO68" s="116">
        <v>0</v>
      </c>
      <c r="BP68" s="116">
        <v>5</v>
      </c>
      <c r="BQ68" s="116">
        <v>0</v>
      </c>
      <c r="BR68" s="116">
        <v>0</v>
      </c>
      <c r="BS68" s="116">
        <v>0</v>
      </c>
      <c r="BT68" s="116">
        <v>0</v>
      </c>
      <c r="BU68" s="116">
        <v>0</v>
      </c>
      <c r="BV68" s="116">
        <v>0</v>
      </c>
      <c r="BW68" s="116">
        <v>0</v>
      </c>
      <c r="BX68" s="116">
        <v>0</v>
      </c>
      <c r="BY68" s="116">
        <v>0</v>
      </c>
      <c r="BZ68" s="116">
        <v>0</v>
      </c>
      <c r="CA68" s="116">
        <v>0</v>
      </c>
      <c r="CB68" s="116">
        <v>0</v>
      </c>
      <c r="CC68" s="116">
        <v>0</v>
      </c>
      <c r="CD68" s="116">
        <v>0</v>
      </c>
      <c r="CE68" s="116">
        <v>2</v>
      </c>
      <c r="CF68" s="116">
        <v>0</v>
      </c>
      <c r="CG68" s="116">
        <v>0</v>
      </c>
      <c r="CH68" s="116">
        <v>0</v>
      </c>
      <c r="CI68" s="116">
        <v>0</v>
      </c>
      <c r="CJ68" s="116">
        <v>0</v>
      </c>
      <c r="CK68" s="116">
        <v>4</v>
      </c>
      <c r="CL68" s="116">
        <v>0</v>
      </c>
      <c r="CM68" s="116">
        <v>1</v>
      </c>
      <c r="CN68" s="116">
        <v>0</v>
      </c>
      <c r="CO68" s="116">
        <v>0</v>
      </c>
      <c r="CP68" s="116">
        <v>0</v>
      </c>
      <c r="CQ68" s="116">
        <v>0</v>
      </c>
      <c r="CR68" s="116">
        <v>0</v>
      </c>
      <c r="CS68" s="116">
        <v>0</v>
      </c>
      <c r="CT68" s="116">
        <v>0</v>
      </c>
      <c r="CU68" s="116">
        <v>0</v>
      </c>
      <c r="CV68" s="116">
        <v>0</v>
      </c>
      <c r="CW68" s="116">
        <v>0</v>
      </c>
      <c r="CX68" s="116">
        <v>0</v>
      </c>
      <c r="CY68" s="116">
        <v>0</v>
      </c>
      <c r="CZ68" s="116">
        <v>0</v>
      </c>
      <c r="DA68" s="116">
        <v>0</v>
      </c>
      <c r="DB68" s="116">
        <v>0</v>
      </c>
      <c r="DC68" s="116">
        <v>0</v>
      </c>
      <c r="DD68" s="116">
        <v>0</v>
      </c>
      <c r="DE68" s="116">
        <v>0</v>
      </c>
      <c r="DF68" s="116">
        <v>0</v>
      </c>
      <c r="DG68" s="116">
        <v>0</v>
      </c>
      <c r="DH68" s="116">
        <v>0</v>
      </c>
      <c r="DI68" s="116">
        <v>0</v>
      </c>
      <c r="DJ68" s="116">
        <v>0</v>
      </c>
      <c r="DK68" s="116">
        <v>0</v>
      </c>
      <c r="DL68" s="116">
        <v>0</v>
      </c>
      <c r="DM68" s="116">
        <v>0</v>
      </c>
      <c r="DN68" s="116">
        <v>0</v>
      </c>
      <c r="DO68" s="116">
        <v>0</v>
      </c>
      <c r="DP68" s="116">
        <v>60</v>
      </c>
      <c r="DQ68" s="116">
        <v>1</v>
      </c>
      <c r="DR68" s="116" t="s">
        <v>1611</v>
      </c>
      <c r="DS68" s="116">
        <v>3</v>
      </c>
      <c r="DT68" s="116" t="s">
        <v>1612</v>
      </c>
      <c r="DU68" s="116" t="s">
        <v>1612</v>
      </c>
      <c r="DV68" s="116">
        <v>1</v>
      </c>
      <c r="DW68" s="116">
        <v>1</v>
      </c>
      <c r="DX68" s="116">
        <v>1</v>
      </c>
      <c r="DY68" s="116"/>
      <c r="DZ68" s="149"/>
      <c r="EA68" s="121">
        <v>27369</v>
      </c>
      <c r="EB68" s="121">
        <v>257.82</v>
      </c>
      <c r="EC68" s="122">
        <v>28</v>
      </c>
    </row>
    <row r="69" spans="1:137" ht="24">
      <c r="A69" s="116" t="s">
        <v>189</v>
      </c>
      <c r="B69" s="116" t="s">
        <v>197</v>
      </c>
      <c r="C69" s="147">
        <v>1</v>
      </c>
      <c r="D69" s="116" t="s">
        <v>196</v>
      </c>
      <c r="E69" s="116" t="s">
        <v>1613</v>
      </c>
      <c r="F69" s="116">
        <v>342</v>
      </c>
      <c r="G69" s="116">
        <v>50819</v>
      </c>
      <c r="H69" s="116" t="s">
        <v>1614</v>
      </c>
      <c r="I69" s="116" t="s">
        <v>1615</v>
      </c>
      <c r="J69" s="116" t="s">
        <v>1616</v>
      </c>
      <c r="K69" s="156" t="s">
        <v>1617</v>
      </c>
      <c r="L69" s="116"/>
      <c r="M69" s="116" t="s">
        <v>1618</v>
      </c>
      <c r="N69" s="116" t="s">
        <v>1619</v>
      </c>
      <c r="O69" s="116"/>
      <c r="P69" s="116" t="s">
        <v>1620</v>
      </c>
      <c r="Q69" s="116" t="s">
        <v>1621</v>
      </c>
      <c r="R69" s="116"/>
      <c r="S69" s="116" t="s">
        <v>1618</v>
      </c>
      <c r="T69" s="116" t="s">
        <v>1619</v>
      </c>
      <c r="U69" s="116"/>
      <c r="V69" s="116">
        <v>492105424</v>
      </c>
      <c r="W69" s="116" t="s">
        <v>1622</v>
      </c>
      <c r="X69" s="116">
        <v>1</v>
      </c>
      <c r="Y69" s="116">
        <v>0</v>
      </c>
      <c r="Z69" s="116">
        <v>1</v>
      </c>
      <c r="AA69" s="116">
        <v>0.5</v>
      </c>
      <c r="AB69" s="116">
        <v>0</v>
      </c>
      <c r="AC69" s="116">
        <v>0.5</v>
      </c>
      <c r="AD69" s="148" t="str">
        <f t="shared" si="5"/>
        <v>A</v>
      </c>
      <c r="AE69" s="116">
        <v>1</v>
      </c>
      <c r="AF69" s="148" t="str">
        <f t="shared" si="6"/>
        <v>A</v>
      </c>
      <c r="AG69" s="116">
        <v>0</v>
      </c>
      <c r="AH69" s="116">
        <v>1</v>
      </c>
      <c r="AI69" s="116">
        <v>0</v>
      </c>
      <c r="AJ69" s="116">
        <v>0</v>
      </c>
      <c r="AK69" s="116">
        <v>1</v>
      </c>
      <c r="AL69" s="148" t="str">
        <f t="shared" si="7"/>
        <v>A</v>
      </c>
      <c r="AM69" s="116">
        <v>0</v>
      </c>
      <c r="AN69" s="116">
        <v>0</v>
      </c>
      <c r="AO69" s="116">
        <v>1</v>
      </c>
      <c r="AP69" s="116">
        <v>1</v>
      </c>
      <c r="AQ69" s="148" t="str">
        <f t="shared" si="8"/>
        <v>A</v>
      </c>
      <c r="AR69" s="116">
        <v>0</v>
      </c>
      <c r="AS69" s="116">
        <v>0</v>
      </c>
      <c r="AT69" s="116">
        <v>0</v>
      </c>
      <c r="AU69" s="116">
        <v>1</v>
      </c>
      <c r="AV69" s="116">
        <v>0</v>
      </c>
      <c r="AW69" s="116">
        <v>0</v>
      </c>
      <c r="AX69" s="116">
        <v>1</v>
      </c>
      <c r="AY69" s="148" t="str">
        <f t="shared" si="9"/>
        <v>A</v>
      </c>
      <c r="AZ69" s="116">
        <v>1</v>
      </c>
      <c r="BA69" s="116">
        <v>1</v>
      </c>
      <c r="BB69" s="116">
        <v>1</v>
      </c>
      <c r="BC69" s="116">
        <v>1</v>
      </c>
      <c r="BD69" s="116">
        <v>1</v>
      </c>
      <c r="BE69" s="116">
        <v>3</v>
      </c>
      <c r="BF69" s="116">
        <v>0</v>
      </c>
      <c r="BG69" s="116">
        <v>0</v>
      </c>
      <c r="BH69" s="116">
        <v>0</v>
      </c>
      <c r="BI69" s="116">
        <v>0</v>
      </c>
      <c r="BJ69" s="116">
        <v>0</v>
      </c>
      <c r="BK69" s="116">
        <v>0</v>
      </c>
      <c r="BL69" s="116">
        <v>6</v>
      </c>
      <c r="BM69" s="116">
        <v>0</v>
      </c>
      <c r="BN69" s="116">
        <v>0</v>
      </c>
      <c r="BO69" s="116">
        <v>0</v>
      </c>
      <c r="BP69" s="116">
        <v>0</v>
      </c>
      <c r="BQ69" s="116">
        <v>0</v>
      </c>
      <c r="BR69" s="116">
        <v>0</v>
      </c>
      <c r="BS69" s="116">
        <v>0</v>
      </c>
      <c r="BT69" s="116">
        <v>0</v>
      </c>
      <c r="BU69" s="116">
        <v>0</v>
      </c>
      <c r="BV69" s="116">
        <v>0</v>
      </c>
      <c r="BW69" s="116">
        <v>0</v>
      </c>
      <c r="BX69" s="116">
        <v>0</v>
      </c>
      <c r="BY69" s="116">
        <v>0</v>
      </c>
      <c r="BZ69" s="116">
        <v>0</v>
      </c>
      <c r="CA69" s="116">
        <v>0</v>
      </c>
      <c r="CB69" s="116">
        <v>0</v>
      </c>
      <c r="CC69" s="116">
        <v>0</v>
      </c>
      <c r="CD69" s="116">
        <v>0</v>
      </c>
      <c r="CE69" s="116">
        <v>0</v>
      </c>
      <c r="CF69" s="116">
        <v>0</v>
      </c>
      <c r="CG69" s="116">
        <v>0</v>
      </c>
      <c r="CH69" s="116">
        <v>0</v>
      </c>
      <c r="CI69" s="116">
        <v>0</v>
      </c>
      <c r="CJ69" s="116">
        <v>0</v>
      </c>
      <c r="CK69" s="116">
        <v>1</v>
      </c>
      <c r="CL69" s="116">
        <v>0</v>
      </c>
      <c r="CM69" s="116">
        <v>0</v>
      </c>
      <c r="CN69" s="116">
        <v>0</v>
      </c>
      <c r="CO69" s="116">
        <v>0</v>
      </c>
      <c r="CP69" s="116">
        <v>0</v>
      </c>
      <c r="CQ69" s="116">
        <v>0</v>
      </c>
      <c r="CR69" s="116">
        <v>0</v>
      </c>
      <c r="CS69" s="116">
        <v>0</v>
      </c>
      <c r="CT69" s="116">
        <v>0</v>
      </c>
      <c r="CU69" s="116">
        <v>0</v>
      </c>
      <c r="CV69" s="116">
        <v>0</v>
      </c>
      <c r="CW69" s="116">
        <v>0</v>
      </c>
      <c r="CX69" s="116">
        <v>0</v>
      </c>
      <c r="CY69" s="116">
        <v>0</v>
      </c>
      <c r="CZ69" s="116">
        <v>0</v>
      </c>
      <c r="DA69" s="116">
        <v>0</v>
      </c>
      <c r="DB69" s="116">
        <v>0</v>
      </c>
      <c r="DC69" s="116">
        <v>0</v>
      </c>
      <c r="DD69" s="116">
        <v>0</v>
      </c>
      <c r="DE69" s="116">
        <v>0</v>
      </c>
      <c r="DF69" s="116">
        <v>0</v>
      </c>
      <c r="DG69" s="116">
        <v>0</v>
      </c>
      <c r="DH69" s="116">
        <v>0</v>
      </c>
      <c r="DI69" s="116">
        <v>0</v>
      </c>
      <c r="DJ69" s="116">
        <v>0</v>
      </c>
      <c r="DK69" s="116">
        <v>0</v>
      </c>
      <c r="DL69" s="116">
        <v>0</v>
      </c>
      <c r="DM69" s="116">
        <v>0</v>
      </c>
      <c r="DN69" s="116">
        <v>0</v>
      </c>
      <c r="DO69" s="116">
        <v>0</v>
      </c>
      <c r="DP69" s="116">
        <v>75</v>
      </c>
      <c r="DQ69" s="116">
        <v>1</v>
      </c>
      <c r="DR69" s="116" t="s">
        <v>1623</v>
      </c>
      <c r="DS69" s="116">
        <v>1</v>
      </c>
      <c r="DT69" s="116" t="s">
        <v>1624</v>
      </c>
      <c r="DU69" s="116" t="s">
        <v>1625</v>
      </c>
      <c r="DV69" s="116"/>
      <c r="DW69" s="116">
        <v>0</v>
      </c>
      <c r="DX69" s="116">
        <v>1</v>
      </c>
      <c r="DY69" s="116" t="s">
        <v>991</v>
      </c>
      <c r="DZ69" s="149" t="s">
        <v>1626</v>
      </c>
      <c r="EA69" s="121">
        <v>18374</v>
      </c>
      <c r="EB69" s="121">
        <v>192.83</v>
      </c>
      <c r="EC69" s="122">
        <v>29</v>
      </c>
    </row>
    <row r="70" spans="1:137" ht="24">
      <c r="A70" s="116" t="s">
        <v>189</v>
      </c>
      <c r="B70" s="116" t="s">
        <v>199</v>
      </c>
      <c r="C70" s="147">
        <v>1</v>
      </c>
      <c r="D70" s="116" t="s">
        <v>198</v>
      </c>
      <c r="E70" s="116" t="s">
        <v>1627</v>
      </c>
      <c r="F70" s="116">
        <v>408</v>
      </c>
      <c r="G70" s="116">
        <v>50200</v>
      </c>
      <c r="H70" s="116" t="s">
        <v>199</v>
      </c>
      <c r="I70" s="116" t="s">
        <v>1628</v>
      </c>
      <c r="J70" s="116" t="s">
        <v>1629</v>
      </c>
      <c r="K70" s="116" t="s">
        <v>1068</v>
      </c>
      <c r="L70" s="116" t="s">
        <v>961</v>
      </c>
      <c r="M70" s="116" t="s">
        <v>980</v>
      </c>
      <c r="N70" s="116" t="s">
        <v>1630</v>
      </c>
      <c r="O70" s="116"/>
      <c r="P70" s="116">
        <v>495707810</v>
      </c>
      <c r="Q70" s="116" t="s">
        <v>1631</v>
      </c>
      <c r="R70" s="116" t="s">
        <v>961</v>
      </c>
      <c r="S70" s="116" t="s">
        <v>1025</v>
      </c>
      <c r="T70" s="116" t="s">
        <v>1632</v>
      </c>
      <c r="U70" s="116"/>
      <c r="V70" s="116">
        <v>495707815</v>
      </c>
      <c r="W70" s="116" t="s">
        <v>1633</v>
      </c>
      <c r="X70" s="116">
        <v>2</v>
      </c>
      <c r="Y70" s="116">
        <v>0</v>
      </c>
      <c r="Z70" s="116">
        <v>2</v>
      </c>
      <c r="AA70" s="116">
        <v>2</v>
      </c>
      <c r="AB70" s="116">
        <v>0</v>
      </c>
      <c r="AC70" s="116">
        <v>2</v>
      </c>
      <c r="AD70" s="148" t="str">
        <f t="shared" si="5"/>
        <v>A</v>
      </c>
      <c r="AE70" s="116">
        <v>2</v>
      </c>
      <c r="AF70" s="148" t="str">
        <f t="shared" si="6"/>
        <v>A</v>
      </c>
      <c r="AG70" s="116">
        <v>0</v>
      </c>
      <c r="AH70" s="116">
        <v>0</v>
      </c>
      <c r="AI70" s="116">
        <v>0</v>
      </c>
      <c r="AJ70" s="116">
        <v>2</v>
      </c>
      <c r="AK70" s="116">
        <v>2</v>
      </c>
      <c r="AL70" s="148" t="str">
        <f t="shared" si="7"/>
        <v>A</v>
      </c>
      <c r="AM70" s="116">
        <v>1</v>
      </c>
      <c r="AN70" s="116">
        <v>1</v>
      </c>
      <c r="AO70" s="116">
        <v>0</v>
      </c>
      <c r="AP70" s="116">
        <v>2</v>
      </c>
      <c r="AQ70" s="148" t="str">
        <f t="shared" si="8"/>
        <v>A</v>
      </c>
      <c r="AR70" s="116">
        <v>0</v>
      </c>
      <c r="AS70" s="116">
        <v>0</v>
      </c>
      <c r="AT70" s="116">
        <v>0</v>
      </c>
      <c r="AU70" s="116">
        <v>2</v>
      </c>
      <c r="AV70" s="116">
        <v>0</v>
      </c>
      <c r="AW70" s="116">
        <v>0</v>
      </c>
      <c r="AX70" s="116">
        <v>2</v>
      </c>
      <c r="AY70" s="148" t="str">
        <f t="shared" si="9"/>
        <v>A</v>
      </c>
      <c r="AZ70" s="116">
        <v>1</v>
      </c>
      <c r="BA70" s="116">
        <v>1</v>
      </c>
      <c r="BB70" s="116">
        <v>1</v>
      </c>
      <c r="BC70" s="116">
        <v>1</v>
      </c>
      <c r="BD70" s="116">
        <v>8</v>
      </c>
      <c r="BE70" s="116">
        <v>72</v>
      </c>
      <c r="BF70" s="116">
        <v>2</v>
      </c>
      <c r="BG70" s="116">
        <v>0</v>
      </c>
      <c r="BH70" s="116">
        <v>14</v>
      </c>
      <c r="BI70" s="116">
        <v>0</v>
      </c>
      <c r="BJ70" s="116">
        <v>8</v>
      </c>
      <c r="BK70" s="116">
        <v>0</v>
      </c>
      <c r="BL70" s="116">
        <v>48</v>
      </c>
      <c r="BM70" s="116">
        <v>0</v>
      </c>
      <c r="BN70" s="116">
        <v>11</v>
      </c>
      <c r="BO70" s="116">
        <v>2</v>
      </c>
      <c r="BP70" s="116">
        <v>50</v>
      </c>
      <c r="BQ70" s="116">
        <v>0</v>
      </c>
      <c r="BR70" s="116">
        <v>0</v>
      </c>
      <c r="BS70" s="116">
        <v>0</v>
      </c>
      <c r="BT70" s="116">
        <v>1</v>
      </c>
      <c r="BU70" s="116">
        <v>0</v>
      </c>
      <c r="BV70" s="116">
        <v>0</v>
      </c>
      <c r="BW70" s="116">
        <v>0</v>
      </c>
      <c r="BX70" s="116">
        <v>0</v>
      </c>
      <c r="BY70" s="116">
        <v>0</v>
      </c>
      <c r="BZ70" s="116">
        <v>0</v>
      </c>
      <c r="CA70" s="116">
        <v>0</v>
      </c>
      <c r="CB70" s="116">
        <v>0</v>
      </c>
      <c r="CC70" s="116">
        <v>0</v>
      </c>
      <c r="CD70" s="116">
        <v>0</v>
      </c>
      <c r="CE70" s="116">
        <v>0</v>
      </c>
      <c r="CF70" s="116">
        <v>0</v>
      </c>
      <c r="CG70" s="116">
        <v>0</v>
      </c>
      <c r="CH70" s="116">
        <v>4</v>
      </c>
      <c r="CI70" s="116">
        <v>0</v>
      </c>
      <c r="CJ70" s="116">
        <v>0</v>
      </c>
      <c r="CK70" s="116">
        <v>8</v>
      </c>
      <c r="CL70" s="116">
        <v>0</v>
      </c>
      <c r="CM70" s="116">
        <v>4</v>
      </c>
      <c r="CN70" s="116">
        <v>0</v>
      </c>
      <c r="CO70" s="116">
        <v>0</v>
      </c>
      <c r="CP70" s="116">
        <v>0</v>
      </c>
      <c r="CQ70" s="116">
        <v>0</v>
      </c>
      <c r="CR70" s="116">
        <v>0</v>
      </c>
      <c r="CS70" s="116">
        <v>0</v>
      </c>
      <c r="CT70" s="116">
        <v>0</v>
      </c>
      <c r="CU70" s="116">
        <v>0</v>
      </c>
      <c r="CV70" s="116">
        <v>0</v>
      </c>
      <c r="CW70" s="116">
        <v>0</v>
      </c>
      <c r="CX70" s="116">
        <v>0</v>
      </c>
      <c r="CY70" s="116">
        <v>0</v>
      </c>
      <c r="CZ70" s="116">
        <v>0</v>
      </c>
      <c r="DA70" s="116">
        <v>0</v>
      </c>
      <c r="DB70" s="116">
        <v>0</v>
      </c>
      <c r="DC70" s="116">
        <v>0</v>
      </c>
      <c r="DD70" s="116">
        <v>0</v>
      </c>
      <c r="DE70" s="116">
        <v>0</v>
      </c>
      <c r="DF70" s="116">
        <v>0</v>
      </c>
      <c r="DG70" s="116">
        <v>0</v>
      </c>
      <c r="DH70" s="116">
        <v>2</v>
      </c>
      <c r="DI70" s="116">
        <v>0</v>
      </c>
      <c r="DJ70" s="116">
        <v>2</v>
      </c>
      <c r="DK70" s="116">
        <v>0</v>
      </c>
      <c r="DL70" s="116">
        <v>0</v>
      </c>
      <c r="DM70" s="116">
        <v>0</v>
      </c>
      <c r="DN70" s="116">
        <v>0</v>
      </c>
      <c r="DO70" s="116">
        <v>0</v>
      </c>
      <c r="DP70" s="116">
        <v>70</v>
      </c>
      <c r="DQ70" s="116">
        <v>1</v>
      </c>
      <c r="DR70" s="116" t="s">
        <v>1634</v>
      </c>
      <c r="DS70" s="116">
        <v>1</v>
      </c>
      <c r="DT70" s="116"/>
      <c r="DU70" s="116"/>
      <c r="DV70" s="116">
        <v>1</v>
      </c>
      <c r="DW70" s="116">
        <v>0</v>
      </c>
      <c r="DX70" s="116">
        <v>1</v>
      </c>
      <c r="DY70" s="116"/>
      <c r="DZ70" s="149" t="s">
        <v>1635</v>
      </c>
      <c r="EA70" s="121">
        <v>145157</v>
      </c>
      <c r="EB70" s="121">
        <v>677.41</v>
      </c>
      <c r="EC70" s="122">
        <v>81</v>
      </c>
    </row>
    <row r="71" spans="1:137" ht="24">
      <c r="A71" s="116" t="s">
        <v>189</v>
      </c>
      <c r="B71" s="116" t="s">
        <v>201</v>
      </c>
      <c r="C71" s="147">
        <v>1</v>
      </c>
      <c r="D71" s="116" t="s">
        <v>200</v>
      </c>
      <c r="E71" s="116" t="s">
        <v>1636</v>
      </c>
      <c r="F71" s="116">
        <v>16</v>
      </c>
      <c r="G71" s="116">
        <v>55133</v>
      </c>
      <c r="H71" s="116" t="s">
        <v>201</v>
      </c>
      <c r="I71" s="116" t="s">
        <v>1637</v>
      </c>
      <c r="J71" s="116" t="s">
        <v>1638</v>
      </c>
      <c r="K71" s="116" t="s">
        <v>1097</v>
      </c>
      <c r="L71" s="116"/>
      <c r="M71" s="116"/>
      <c r="N71" s="116"/>
      <c r="O71" s="116"/>
      <c r="P71" s="116"/>
      <c r="Q71" s="116"/>
      <c r="R71" s="116"/>
      <c r="S71" s="116" t="s">
        <v>1283</v>
      </c>
      <c r="T71" s="116" t="s">
        <v>1639</v>
      </c>
      <c r="U71" s="116"/>
      <c r="V71" s="116">
        <v>491847140</v>
      </c>
      <c r="W71" s="116" t="s">
        <v>1640</v>
      </c>
      <c r="X71" s="116">
        <v>1</v>
      </c>
      <c r="Y71" s="116">
        <v>0</v>
      </c>
      <c r="Z71" s="116">
        <v>1</v>
      </c>
      <c r="AA71" s="116">
        <v>0.5</v>
      </c>
      <c r="AB71" s="116">
        <v>0</v>
      </c>
      <c r="AC71" s="116">
        <v>0.5</v>
      </c>
      <c r="AD71" s="148" t="str">
        <f t="shared" si="5"/>
        <v>A</v>
      </c>
      <c r="AE71" s="116">
        <v>1</v>
      </c>
      <c r="AF71" s="148" t="str">
        <f t="shared" si="6"/>
        <v>A</v>
      </c>
      <c r="AG71" s="116">
        <v>0</v>
      </c>
      <c r="AH71" s="116">
        <v>1</v>
      </c>
      <c r="AI71" s="116">
        <v>0</v>
      </c>
      <c r="AJ71" s="116">
        <v>0</v>
      </c>
      <c r="AK71" s="116">
        <v>1</v>
      </c>
      <c r="AL71" s="148" t="str">
        <f t="shared" si="7"/>
        <v>A</v>
      </c>
      <c r="AM71" s="116">
        <v>0</v>
      </c>
      <c r="AN71" s="116">
        <v>1</v>
      </c>
      <c r="AO71" s="116">
        <v>0</v>
      </c>
      <c r="AP71" s="116">
        <v>1</v>
      </c>
      <c r="AQ71" s="148" t="str">
        <f t="shared" si="8"/>
        <v>A</v>
      </c>
      <c r="AR71" s="116">
        <v>0</v>
      </c>
      <c r="AS71" s="116">
        <v>0</v>
      </c>
      <c r="AT71" s="116">
        <v>0</v>
      </c>
      <c r="AU71" s="116">
        <v>0</v>
      </c>
      <c r="AV71" s="116">
        <v>1</v>
      </c>
      <c r="AW71" s="116">
        <v>0</v>
      </c>
      <c r="AX71" s="116">
        <v>1</v>
      </c>
      <c r="AY71" s="148" t="str">
        <f t="shared" si="9"/>
        <v>A</v>
      </c>
      <c r="AZ71" s="116">
        <v>0</v>
      </c>
      <c r="BA71" s="116">
        <v>1</v>
      </c>
      <c r="BB71" s="116">
        <v>0</v>
      </c>
      <c r="BC71" s="116">
        <v>1</v>
      </c>
      <c r="BD71" s="116">
        <v>6</v>
      </c>
      <c r="BE71" s="116">
        <v>1</v>
      </c>
      <c r="BF71" s="116">
        <v>0</v>
      </c>
      <c r="BG71" s="116">
        <v>0</v>
      </c>
      <c r="BH71" s="116">
        <v>0</v>
      </c>
      <c r="BI71" s="116">
        <v>0</v>
      </c>
      <c r="BJ71" s="116">
        <v>0</v>
      </c>
      <c r="BK71" s="116">
        <v>0</v>
      </c>
      <c r="BL71" s="116">
        <v>0</v>
      </c>
      <c r="BM71" s="116">
        <v>0</v>
      </c>
      <c r="BN71" s="116">
        <v>0</v>
      </c>
      <c r="BO71" s="116">
        <v>0</v>
      </c>
      <c r="BP71" s="116">
        <v>0</v>
      </c>
      <c r="BQ71" s="116">
        <v>0</v>
      </c>
      <c r="BR71" s="116">
        <v>0</v>
      </c>
      <c r="BS71" s="116">
        <v>0</v>
      </c>
      <c r="BT71" s="116">
        <v>0</v>
      </c>
      <c r="BU71" s="116">
        <v>0</v>
      </c>
      <c r="BV71" s="116">
        <v>0</v>
      </c>
      <c r="BW71" s="116">
        <v>0</v>
      </c>
      <c r="BX71" s="116">
        <v>0</v>
      </c>
      <c r="BY71" s="116">
        <v>0</v>
      </c>
      <c r="BZ71" s="116">
        <v>0</v>
      </c>
      <c r="CA71" s="116">
        <v>0</v>
      </c>
      <c r="CB71" s="116">
        <v>0</v>
      </c>
      <c r="CC71" s="116">
        <v>0</v>
      </c>
      <c r="CD71" s="116">
        <v>0</v>
      </c>
      <c r="CE71" s="116">
        <v>0</v>
      </c>
      <c r="CF71" s="116">
        <v>0</v>
      </c>
      <c r="CG71" s="116">
        <v>0</v>
      </c>
      <c r="CH71" s="116">
        <v>0</v>
      </c>
      <c r="CI71" s="116">
        <v>0</v>
      </c>
      <c r="CJ71" s="116">
        <v>0</v>
      </c>
      <c r="CK71" s="116">
        <v>0</v>
      </c>
      <c r="CL71" s="116">
        <v>0</v>
      </c>
      <c r="CM71" s="116">
        <v>0</v>
      </c>
      <c r="CN71" s="116">
        <v>0</v>
      </c>
      <c r="CO71" s="116">
        <v>0</v>
      </c>
      <c r="CP71" s="116">
        <v>0</v>
      </c>
      <c r="CQ71" s="116">
        <v>0</v>
      </c>
      <c r="CR71" s="116">
        <v>0</v>
      </c>
      <c r="CS71" s="116">
        <v>0</v>
      </c>
      <c r="CT71" s="116">
        <v>0</v>
      </c>
      <c r="CU71" s="116">
        <v>0</v>
      </c>
      <c r="CV71" s="116">
        <v>0</v>
      </c>
      <c r="CW71" s="116">
        <v>0</v>
      </c>
      <c r="CX71" s="116">
        <v>0</v>
      </c>
      <c r="CY71" s="116">
        <v>0</v>
      </c>
      <c r="CZ71" s="116">
        <v>0</v>
      </c>
      <c r="DA71" s="116">
        <v>0</v>
      </c>
      <c r="DB71" s="116">
        <v>0</v>
      </c>
      <c r="DC71" s="116">
        <v>0</v>
      </c>
      <c r="DD71" s="116">
        <v>0</v>
      </c>
      <c r="DE71" s="116">
        <v>0</v>
      </c>
      <c r="DF71" s="116">
        <v>0</v>
      </c>
      <c r="DG71" s="116">
        <v>0</v>
      </c>
      <c r="DH71" s="116">
        <v>0</v>
      </c>
      <c r="DI71" s="116">
        <v>0</v>
      </c>
      <c r="DJ71" s="116">
        <v>0</v>
      </c>
      <c r="DK71" s="116">
        <v>0</v>
      </c>
      <c r="DL71" s="116">
        <v>0</v>
      </c>
      <c r="DM71" s="116">
        <v>0</v>
      </c>
      <c r="DN71" s="116">
        <v>0</v>
      </c>
      <c r="DO71" s="116">
        <v>0</v>
      </c>
      <c r="DP71" s="116">
        <v>50</v>
      </c>
      <c r="DQ71" s="116">
        <v>1</v>
      </c>
      <c r="DR71" s="116" t="s">
        <v>1641</v>
      </c>
      <c r="DS71" s="116">
        <v>3</v>
      </c>
      <c r="DT71" s="116"/>
      <c r="DU71" s="116" t="s">
        <v>1642</v>
      </c>
      <c r="DV71" s="116">
        <v>1</v>
      </c>
      <c r="DW71" s="116">
        <v>1</v>
      </c>
      <c r="DX71" s="116">
        <v>1</v>
      </c>
      <c r="DY71" s="116"/>
      <c r="DZ71" s="149"/>
      <c r="EA71" s="121">
        <v>19358</v>
      </c>
      <c r="EB71" s="121">
        <v>138.56</v>
      </c>
      <c r="EC71" s="122">
        <v>15</v>
      </c>
    </row>
    <row r="72" spans="1:137" ht="84">
      <c r="A72" s="116" t="s">
        <v>189</v>
      </c>
      <c r="B72" s="116" t="s">
        <v>203</v>
      </c>
      <c r="C72" s="147">
        <v>1</v>
      </c>
      <c r="D72" s="116" t="s">
        <v>202</v>
      </c>
      <c r="E72" s="116" t="s">
        <v>1253</v>
      </c>
      <c r="F72" s="116">
        <v>18</v>
      </c>
      <c r="G72" s="116">
        <v>50601</v>
      </c>
      <c r="H72" s="116" t="s">
        <v>203</v>
      </c>
      <c r="I72" s="116" t="s">
        <v>1643</v>
      </c>
      <c r="J72" s="116" t="s">
        <v>1644</v>
      </c>
      <c r="K72" s="116" t="s">
        <v>1645</v>
      </c>
      <c r="L72" s="116" t="s">
        <v>961</v>
      </c>
      <c r="M72" s="116" t="s">
        <v>1646</v>
      </c>
      <c r="N72" s="116" t="s">
        <v>1647</v>
      </c>
      <c r="O72" s="116" t="s">
        <v>991</v>
      </c>
      <c r="P72" s="116">
        <v>493545419</v>
      </c>
      <c r="Q72" s="116" t="s">
        <v>1648</v>
      </c>
      <c r="R72" s="116" t="s">
        <v>961</v>
      </c>
      <c r="S72" s="116" t="s">
        <v>980</v>
      </c>
      <c r="T72" s="116" t="s">
        <v>1649</v>
      </c>
      <c r="U72" s="116" t="s">
        <v>991</v>
      </c>
      <c r="V72" s="116">
        <v>493545400</v>
      </c>
      <c r="W72" s="116" t="s">
        <v>1650</v>
      </c>
      <c r="X72" s="116">
        <v>3</v>
      </c>
      <c r="Y72" s="116">
        <v>0</v>
      </c>
      <c r="Z72" s="116">
        <v>3</v>
      </c>
      <c r="AA72" s="116">
        <v>3</v>
      </c>
      <c r="AB72" s="116">
        <v>0</v>
      </c>
      <c r="AC72" s="116">
        <v>3</v>
      </c>
      <c r="AD72" s="148" t="str">
        <f t="shared" si="5"/>
        <v>A</v>
      </c>
      <c r="AE72" s="116">
        <v>3</v>
      </c>
      <c r="AF72" s="148" t="str">
        <f t="shared" si="6"/>
        <v>A</v>
      </c>
      <c r="AG72" s="116">
        <v>0</v>
      </c>
      <c r="AH72" s="116">
        <v>1</v>
      </c>
      <c r="AI72" s="116">
        <v>0</v>
      </c>
      <c r="AJ72" s="116">
        <v>2</v>
      </c>
      <c r="AK72" s="116">
        <v>3</v>
      </c>
      <c r="AL72" s="148" t="str">
        <f t="shared" si="7"/>
        <v>A</v>
      </c>
      <c r="AM72" s="116">
        <v>0</v>
      </c>
      <c r="AN72" s="116">
        <v>1</v>
      </c>
      <c r="AO72" s="116">
        <v>2</v>
      </c>
      <c r="AP72" s="116">
        <v>3</v>
      </c>
      <c r="AQ72" s="148" t="str">
        <f t="shared" si="8"/>
        <v>A</v>
      </c>
      <c r="AR72" s="116">
        <v>0</v>
      </c>
      <c r="AS72" s="116">
        <v>0</v>
      </c>
      <c r="AT72" s="116">
        <v>0</v>
      </c>
      <c r="AU72" s="116">
        <v>1</v>
      </c>
      <c r="AV72" s="116">
        <v>2</v>
      </c>
      <c r="AW72" s="116">
        <v>0</v>
      </c>
      <c r="AX72" s="116">
        <v>3</v>
      </c>
      <c r="AY72" s="148" t="str">
        <f t="shared" si="9"/>
        <v>A</v>
      </c>
      <c r="AZ72" s="116">
        <v>1</v>
      </c>
      <c r="BA72" s="116">
        <v>1</v>
      </c>
      <c r="BB72" s="116">
        <v>1</v>
      </c>
      <c r="BC72" s="116">
        <v>1</v>
      </c>
      <c r="BD72" s="116">
        <v>28</v>
      </c>
      <c r="BE72" s="116">
        <v>8</v>
      </c>
      <c r="BF72" s="116">
        <v>0</v>
      </c>
      <c r="BG72" s="116">
        <v>0</v>
      </c>
      <c r="BH72" s="116">
        <v>3</v>
      </c>
      <c r="BI72" s="116">
        <v>0</v>
      </c>
      <c r="BJ72" s="116">
        <v>0</v>
      </c>
      <c r="BK72" s="116">
        <v>2</v>
      </c>
      <c r="BL72" s="116">
        <v>25</v>
      </c>
      <c r="BM72" s="116">
        <v>0</v>
      </c>
      <c r="BN72" s="116">
        <v>0</v>
      </c>
      <c r="BO72" s="116">
        <v>0</v>
      </c>
      <c r="BP72" s="116">
        <v>0</v>
      </c>
      <c r="BQ72" s="116">
        <v>0</v>
      </c>
      <c r="BR72" s="116">
        <v>0</v>
      </c>
      <c r="BS72" s="116">
        <v>0</v>
      </c>
      <c r="BT72" s="116">
        <v>0</v>
      </c>
      <c r="BU72" s="116">
        <v>0</v>
      </c>
      <c r="BV72" s="116">
        <v>0</v>
      </c>
      <c r="BW72" s="116">
        <v>0</v>
      </c>
      <c r="BX72" s="116">
        <v>0</v>
      </c>
      <c r="BY72" s="116">
        <v>0</v>
      </c>
      <c r="BZ72" s="116">
        <v>0</v>
      </c>
      <c r="CA72" s="116">
        <v>0</v>
      </c>
      <c r="CB72" s="116">
        <v>0</v>
      </c>
      <c r="CC72" s="116">
        <v>0</v>
      </c>
      <c r="CD72" s="116">
        <v>0</v>
      </c>
      <c r="CE72" s="116">
        <v>0</v>
      </c>
      <c r="CF72" s="116">
        <v>0</v>
      </c>
      <c r="CG72" s="116">
        <v>0</v>
      </c>
      <c r="CH72" s="116">
        <v>0</v>
      </c>
      <c r="CI72" s="116">
        <v>0</v>
      </c>
      <c r="CJ72" s="116">
        <v>0</v>
      </c>
      <c r="CK72" s="116">
        <v>0</v>
      </c>
      <c r="CL72" s="116">
        <v>0</v>
      </c>
      <c r="CM72" s="116">
        <v>0</v>
      </c>
      <c r="CN72" s="116">
        <v>0</v>
      </c>
      <c r="CO72" s="116">
        <v>0</v>
      </c>
      <c r="CP72" s="116">
        <v>0</v>
      </c>
      <c r="CQ72" s="116">
        <v>0</v>
      </c>
      <c r="CR72" s="116">
        <v>0</v>
      </c>
      <c r="CS72" s="116">
        <v>0</v>
      </c>
      <c r="CT72" s="116">
        <v>0</v>
      </c>
      <c r="CU72" s="116">
        <v>0</v>
      </c>
      <c r="CV72" s="116">
        <v>0</v>
      </c>
      <c r="CW72" s="116">
        <v>0</v>
      </c>
      <c r="CX72" s="116">
        <v>0</v>
      </c>
      <c r="CY72" s="116">
        <v>0</v>
      </c>
      <c r="CZ72" s="116">
        <v>0</v>
      </c>
      <c r="DA72" s="116">
        <v>0</v>
      </c>
      <c r="DB72" s="116">
        <v>0</v>
      </c>
      <c r="DC72" s="116">
        <v>0</v>
      </c>
      <c r="DD72" s="116">
        <v>0</v>
      </c>
      <c r="DE72" s="116">
        <v>0</v>
      </c>
      <c r="DF72" s="116">
        <v>0</v>
      </c>
      <c r="DG72" s="116">
        <v>0</v>
      </c>
      <c r="DH72" s="116">
        <v>0</v>
      </c>
      <c r="DI72" s="116">
        <v>0</v>
      </c>
      <c r="DJ72" s="116">
        <v>0</v>
      </c>
      <c r="DK72" s="116">
        <v>0</v>
      </c>
      <c r="DL72" s="116">
        <v>0</v>
      </c>
      <c r="DM72" s="116">
        <v>0</v>
      </c>
      <c r="DN72" s="116">
        <v>0</v>
      </c>
      <c r="DO72" s="116">
        <v>0</v>
      </c>
      <c r="DP72" s="116">
        <v>20</v>
      </c>
      <c r="DQ72" s="116">
        <v>1</v>
      </c>
      <c r="DR72" s="116" t="s">
        <v>1651</v>
      </c>
      <c r="DS72" s="116">
        <v>2</v>
      </c>
      <c r="DT72" s="116" t="s">
        <v>1652</v>
      </c>
      <c r="DU72" s="116" t="s">
        <v>1653</v>
      </c>
      <c r="DV72" s="116">
        <v>1</v>
      </c>
      <c r="DW72" s="116">
        <v>1</v>
      </c>
      <c r="DX72" s="116">
        <v>0</v>
      </c>
      <c r="DY72" s="116" t="s">
        <v>991</v>
      </c>
      <c r="DZ72" s="149" t="s">
        <v>991</v>
      </c>
      <c r="EA72" s="121">
        <v>47477</v>
      </c>
      <c r="EB72" s="121">
        <v>596.76</v>
      </c>
      <c r="EC72" s="122">
        <v>77</v>
      </c>
    </row>
    <row r="73" spans="1:137">
      <c r="A73" s="154" t="s">
        <v>189</v>
      </c>
      <c r="B73" s="154" t="s">
        <v>205</v>
      </c>
      <c r="C73" s="155">
        <v>1</v>
      </c>
      <c r="D73" s="154" t="s">
        <v>204</v>
      </c>
      <c r="E73" s="116"/>
      <c r="F73" s="116"/>
      <c r="G73" s="116"/>
      <c r="H73" s="116"/>
      <c r="I73" s="116"/>
      <c r="J73" s="116"/>
      <c r="K73" s="116"/>
      <c r="L73" s="116"/>
      <c r="M73" s="116"/>
      <c r="N73" s="116"/>
      <c r="O73" s="116"/>
      <c r="P73" s="116"/>
      <c r="Q73" s="116"/>
      <c r="R73" s="116"/>
      <c r="S73" s="116"/>
      <c r="T73" s="116"/>
      <c r="U73" s="116"/>
      <c r="V73" s="116"/>
      <c r="W73" s="116"/>
      <c r="X73" s="116">
        <v>0</v>
      </c>
      <c r="Y73" s="116">
        <v>0</v>
      </c>
      <c r="Z73" s="116">
        <v>0</v>
      </c>
      <c r="AA73" s="116">
        <v>0</v>
      </c>
      <c r="AB73" s="116">
        <v>0</v>
      </c>
      <c r="AC73" s="116">
        <v>0</v>
      </c>
      <c r="AD73" s="148" t="str">
        <f t="shared" si="5"/>
        <v>A</v>
      </c>
      <c r="AE73" s="116">
        <v>0</v>
      </c>
      <c r="AF73" s="148" t="str">
        <f t="shared" si="6"/>
        <v>A</v>
      </c>
      <c r="AG73" s="116">
        <v>0</v>
      </c>
      <c r="AH73" s="116">
        <v>0</v>
      </c>
      <c r="AI73" s="116">
        <v>0</v>
      </c>
      <c r="AJ73" s="116">
        <v>0</v>
      </c>
      <c r="AK73" s="116">
        <v>0</v>
      </c>
      <c r="AL73" s="148" t="str">
        <f t="shared" si="7"/>
        <v>A</v>
      </c>
      <c r="AM73" s="116">
        <v>0</v>
      </c>
      <c r="AN73" s="116">
        <v>0</v>
      </c>
      <c r="AO73" s="116">
        <v>0</v>
      </c>
      <c r="AP73" s="116">
        <v>0</v>
      </c>
      <c r="AQ73" s="148" t="str">
        <f t="shared" si="8"/>
        <v>A</v>
      </c>
      <c r="AR73" s="116">
        <v>0</v>
      </c>
      <c r="AS73" s="116">
        <v>0</v>
      </c>
      <c r="AT73" s="116">
        <v>0</v>
      </c>
      <c r="AU73" s="116">
        <v>0</v>
      </c>
      <c r="AV73" s="116">
        <v>0</v>
      </c>
      <c r="AW73" s="116">
        <v>0</v>
      </c>
      <c r="AX73" s="116">
        <v>0</v>
      </c>
      <c r="AY73" s="148" t="str">
        <f t="shared" si="9"/>
        <v>A</v>
      </c>
      <c r="AZ73" s="116">
        <v>0</v>
      </c>
      <c r="BA73" s="116">
        <v>0</v>
      </c>
      <c r="BB73" s="116">
        <v>0</v>
      </c>
      <c r="BC73" s="116">
        <v>0</v>
      </c>
      <c r="BD73" s="116">
        <v>0</v>
      </c>
      <c r="BE73" s="116">
        <v>0</v>
      </c>
      <c r="BF73" s="116">
        <v>0</v>
      </c>
      <c r="BG73" s="116">
        <v>0</v>
      </c>
      <c r="BH73" s="116">
        <v>0</v>
      </c>
      <c r="BI73" s="116">
        <v>0</v>
      </c>
      <c r="BJ73" s="116">
        <v>0</v>
      </c>
      <c r="BK73" s="116">
        <v>0</v>
      </c>
      <c r="BL73" s="116">
        <v>0</v>
      </c>
      <c r="BM73" s="116">
        <v>0</v>
      </c>
      <c r="BN73" s="116">
        <v>0</v>
      </c>
      <c r="BO73" s="116">
        <v>0</v>
      </c>
      <c r="BP73" s="116">
        <v>0</v>
      </c>
      <c r="BQ73" s="116">
        <v>0</v>
      </c>
      <c r="BR73" s="116">
        <v>0</v>
      </c>
      <c r="BS73" s="116">
        <v>0</v>
      </c>
      <c r="BT73" s="116">
        <v>0</v>
      </c>
      <c r="BU73" s="116">
        <v>0</v>
      </c>
      <c r="BV73" s="116">
        <v>0</v>
      </c>
      <c r="BW73" s="116">
        <v>0</v>
      </c>
      <c r="BX73" s="116">
        <v>0</v>
      </c>
      <c r="BY73" s="116">
        <v>0</v>
      </c>
      <c r="BZ73" s="116">
        <v>0</v>
      </c>
      <c r="CA73" s="116">
        <v>0</v>
      </c>
      <c r="CB73" s="116">
        <v>0</v>
      </c>
      <c r="CC73" s="116">
        <v>0</v>
      </c>
      <c r="CD73" s="116">
        <v>0</v>
      </c>
      <c r="CE73" s="116">
        <v>0</v>
      </c>
      <c r="CF73" s="116">
        <v>0</v>
      </c>
      <c r="CG73" s="116">
        <v>0</v>
      </c>
      <c r="CH73" s="116">
        <v>0</v>
      </c>
      <c r="CI73" s="116">
        <v>0</v>
      </c>
      <c r="CJ73" s="116">
        <v>0</v>
      </c>
      <c r="CK73" s="116">
        <v>0</v>
      </c>
      <c r="CL73" s="116">
        <v>0</v>
      </c>
      <c r="CM73" s="116">
        <v>0</v>
      </c>
      <c r="CN73" s="116">
        <v>0</v>
      </c>
      <c r="CO73" s="116">
        <v>0</v>
      </c>
      <c r="CP73" s="116">
        <v>0</v>
      </c>
      <c r="CQ73" s="116">
        <v>0</v>
      </c>
      <c r="CR73" s="116">
        <v>0</v>
      </c>
      <c r="CS73" s="116">
        <v>0</v>
      </c>
      <c r="CT73" s="116">
        <v>0</v>
      </c>
      <c r="CU73" s="116">
        <v>0</v>
      </c>
      <c r="CV73" s="116">
        <v>0</v>
      </c>
      <c r="CW73" s="116">
        <v>0</v>
      </c>
      <c r="CX73" s="116">
        <v>0</v>
      </c>
      <c r="CY73" s="116">
        <v>0</v>
      </c>
      <c r="CZ73" s="116">
        <v>0</v>
      </c>
      <c r="DA73" s="116">
        <v>0</v>
      </c>
      <c r="DB73" s="116">
        <v>0</v>
      </c>
      <c r="DC73" s="116">
        <v>0</v>
      </c>
      <c r="DD73" s="116">
        <v>0</v>
      </c>
      <c r="DE73" s="116">
        <v>0</v>
      </c>
      <c r="DF73" s="116">
        <v>0</v>
      </c>
      <c r="DG73" s="116">
        <v>0</v>
      </c>
      <c r="DH73" s="116">
        <v>0</v>
      </c>
      <c r="DI73" s="116">
        <v>0</v>
      </c>
      <c r="DJ73" s="116">
        <v>0</v>
      </c>
      <c r="DK73" s="116">
        <v>0</v>
      </c>
      <c r="DL73" s="116">
        <v>0</v>
      </c>
      <c r="DM73" s="116">
        <v>0</v>
      </c>
      <c r="DN73" s="116">
        <v>0</v>
      </c>
      <c r="DO73" s="116">
        <v>0</v>
      </c>
      <c r="DP73" s="116"/>
      <c r="DQ73" s="116"/>
      <c r="DR73" s="116"/>
      <c r="DS73" s="116"/>
      <c r="DT73" s="116"/>
      <c r="DU73" s="116"/>
      <c r="DV73" s="116"/>
      <c r="DW73" s="116"/>
      <c r="DX73" s="116"/>
      <c r="DY73" s="116"/>
      <c r="DZ73" s="149"/>
      <c r="EA73" s="121">
        <v>24872</v>
      </c>
      <c r="EB73" s="121">
        <v>223.49</v>
      </c>
      <c r="EC73" s="122">
        <v>22</v>
      </c>
    </row>
    <row r="74" spans="1:137" ht="36">
      <c r="A74" s="154" t="s">
        <v>189</v>
      </c>
      <c r="B74" s="154" t="s">
        <v>207</v>
      </c>
      <c r="C74" s="155">
        <v>1</v>
      </c>
      <c r="D74" s="154" t="s">
        <v>206</v>
      </c>
      <c r="E74" s="116" t="s">
        <v>1399</v>
      </c>
      <c r="F74" s="116">
        <v>40</v>
      </c>
      <c r="G74" s="116">
        <v>54701</v>
      </c>
      <c r="H74" s="116" t="s">
        <v>207</v>
      </c>
      <c r="I74" s="116" t="s">
        <v>1654</v>
      </c>
      <c r="J74" s="116" t="s">
        <v>1655</v>
      </c>
      <c r="K74" s="116" t="s">
        <v>1097</v>
      </c>
      <c r="L74" s="116" t="s">
        <v>1198</v>
      </c>
      <c r="M74" s="116" t="s">
        <v>1387</v>
      </c>
      <c r="N74" s="116" t="s">
        <v>1656</v>
      </c>
      <c r="O74" s="116"/>
      <c r="P74" s="116">
        <v>4914054169</v>
      </c>
      <c r="Q74" s="116" t="s">
        <v>1657</v>
      </c>
      <c r="R74" s="116"/>
      <c r="S74" s="116" t="s">
        <v>976</v>
      </c>
      <c r="T74" s="116" t="s">
        <v>1658</v>
      </c>
      <c r="U74" s="116"/>
      <c r="V74" s="116">
        <v>491405183</v>
      </c>
      <c r="W74" s="116" t="s">
        <v>1659</v>
      </c>
      <c r="X74" s="116">
        <v>1</v>
      </c>
      <c r="Y74" s="116">
        <v>0</v>
      </c>
      <c r="Z74" s="116">
        <v>1</v>
      </c>
      <c r="AA74" s="116">
        <v>1</v>
      </c>
      <c r="AB74" s="116">
        <v>0</v>
      </c>
      <c r="AC74" s="116">
        <v>1</v>
      </c>
      <c r="AD74" s="148" t="s">
        <v>1660</v>
      </c>
      <c r="AE74" s="116">
        <v>1</v>
      </c>
      <c r="AF74" s="148" t="s">
        <v>1660</v>
      </c>
      <c r="AG74" s="116">
        <v>0</v>
      </c>
      <c r="AH74" s="116">
        <v>1</v>
      </c>
      <c r="AI74" s="116">
        <v>0</v>
      </c>
      <c r="AJ74" s="116">
        <v>0</v>
      </c>
      <c r="AK74" s="116">
        <v>1</v>
      </c>
      <c r="AL74" s="148" t="s">
        <v>1660</v>
      </c>
      <c r="AM74" s="116">
        <v>1</v>
      </c>
      <c r="AN74" s="116">
        <v>0</v>
      </c>
      <c r="AO74" s="116">
        <v>0</v>
      </c>
      <c r="AP74" s="116">
        <v>1</v>
      </c>
      <c r="AQ74" s="148" t="s">
        <v>1660</v>
      </c>
      <c r="AR74" s="116">
        <v>0</v>
      </c>
      <c r="AS74" s="116">
        <v>0</v>
      </c>
      <c r="AT74" s="116">
        <v>0</v>
      </c>
      <c r="AU74" s="116">
        <v>1</v>
      </c>
      <c r="AV74" s="116">
        <v>0</v>
      </c>
      <c r="AW74" s="116">
        <v>0</v>
      </c>
      <c r="AX74" s="116">
        <v>1</v>
      </c>
      <c r="AY74" s="148" t="s">
        <v>1660</v>
      </c>
      <c r="AZ74" s="116">
        <v>0</v>
      </c>
      <c r="BA74" s="116">
        <v>1</v>
      </c>
      <c r="BB74" s="116">
        <v>0</v>
      </c>
      <c r="BC74" s="116">
        <v>1</v>
      </c>
      <c r="BD74" s="116">
        <v>2</v>
      </c>
      <c r="BE74" s="116">
        <v>45</v>
      </c>
      <c r="BF74" s="116">
        <v>0</v>
      </c>
      <c r="BG74" s="116">
        <v>0</v>
      </c>
      <c r="BH74" s="116">
        <v>0</v>
      </c>
      <c r="BI74" s="116">
        <v>0</v>
      </c>
      <c r="BJ74" s="116">
        <v>0</v>
      </c>
      <c r="BK74" s="116">
        <v>0</v>
      </c>
      <c r="BL74" s="116">
        <v>14</v>
      </c>
      <c r="BM74" s="116">
        <v>0</v>
      </c>
      <c r="BN74" s="116">
        <v>3</v>
      </c>
      <c r="BO74" s="116">
        <v>0</v>
      </c>
      <c r="BP74" s="116">
        <v>47</v>
      </c>
      <c r="BQ74" s="116">
        <v>0</v>
      </c>
      <c r="BR74" s="116">
        <v>0</v>
      </c>
      <c r="BS74" s="116">
        <v>0</v>
      </c>
      <c r="BT74" s="116">
        <v>0</v>
      </c>
      <c r="BU74" s="116">
        <v>0</v>
      </c>
      <c r="BV74" s="116">
        <v>0</v>
      </c>
      <c r="BW74" s="116">
        <v>0</v>
      </c>
      <c r="BX74" s="116">
        <v>0</v>
      </c>
      <c r="BY74" s="116">
        <v>0</v>
      </c>
      <c r="BZ74" s="116">
        <v>0</v>
      </c>
      <c r="CA74" s="116">
        <v>0</v>
      </c>
      <c r="CB74" s="116">
        <v>0</v>
      </c>
      <c r="CC74" s="116">
        <v>0</v>
      </c>
      <c r="CD74" s="116">
        <v>0</v>
      </c>
      <c r="CE74" s="116">
        <v>0</v>
      </c>
      <c r="CF74" s="116">
        <v>0</v>
      </c>
      <c r="CG74" s="116">
        <v>0</v>
      </c>
      <c r="CH74" s="116">
        <v>3</v>
      </c>
      <c r="CI74" s="116">
        <v>0</v>
      </c>
      <c r="CJ74" s="116">
        <v>0</v>
      </c>
      <c r="CK74" s="116">
        <v>1</v>
      </c>
      <c r="CL74" s="116">
        <v>1</v>
      </c>
      <c r="CM74" s="116">
        <v>2</v>
      </c>
      <c r="CN74" s="116">
        <v>0</v>
      </c>
      <c r="CO74" s="116">
        <v>0</v>
      </c>
      <c r="CP74" s="116">
        <v>0</v>
      </c>
      <c r="CQ74" s="116">
        <v>0</v>
      </c>
      <c r="CR74" s="116">
        <v>0</v>
      </c>
      <c r="CS74" s="116">
        <v>0</v>
      </c>
      <c r="CT74" s="116">
        <v>0</v>
      </c>
      <c r="CU74" s="116">
        <v>0</v>
      </c>
      <c r="CV74" s="116">
        <v>0</v>
      </c>
      <c r="CW74" s="116">
        <v>0</v>
      </c>
      <c r="CX74" s="116">
        <v>0</v>
      </c>
      <c r="CY74" s="116">
        <v>0</v>
      </c>
      <c r="CZ74" s="116">
        <v>0</v>
      </c>
      <c r="DA74" s="116">
        <v>0</v>
      </c>
      <c r="DB74" s="116">
        <v>0</v>
      </c>
      <c r="DC74" s="116">
        <v>0</v>
      </c>
      <c r="DD74" s="116">
        <v>1</v>
      </c>
      <c r="DE74" s="116">
        <v>0</v>
      </c>
      <c r="DF74" s="116">
        <v>0</v>
      </c>
      <c r="DG74" s="116">
        <v>0</v>
      </c>
      <c r="DH74" s="116">
        <v>2</v>
      </c>
      <c r="DI74" s="116">
        <v>0</v>
      </c>
      <c r="DJ74" s="116">
        <v>0</v>
      </c>
      <c r="DK74" s="116">
        <v>0</v>
      </c>
      <c r="DL74" s="116">
        <v>0</v>
      </c>
      <c r="DM74" s="116">
        <v>0</v>
      </c>
      <c r="DN74" s="116">
        <v>0</v>
      </c>
      <c r="DO74" s="116">
        <v>0</v>
      </c>
      <c r="DP74" s="116">
        <v>0</v>
      </c>
      <c r="DQ74" s="116">
        <v>1</v>
      </c>
      <c r="DR74" s="116" t="s">
        <v>1661</v>
      </c>
      <c r="DS74" s="116">
        <v>2</v>
      </c>
      <c r="DT74" s="116" t="s">
        <v>1662</v>
      </c>
      <c r="DU74" s="116" t="s">
        <v>1663</v>
      </c>
      <c r="DV74" s="116">
        <v>1</v>
      </c>
      <c r="DW74" s="116">
        <v>1</v>
      </c>
      <c r="DX74" s="116">
        <v>1</v>
      </c>
      <c r="DY74" s="116"/>
      <c r="DZ74" s="149"/>
      <c r="EA74" s="121">
        <v>61304</v>
      </c>
      <c r="EB74" s="121">
        <v>355.64</v>
      </c>
      <c r="EC74" s="122">
        <v>36</v>
      </c>
      <c r="ED74" s="132"/>
      <c r="EE74" s="132"/>
      <c r="EF74" s="132"/>
      <c r="EG74" s="132"/>
    </row>
    <row r="75" spans="1:137">
      <c r="A75" s="116" t="s">
        <v>189</v>
      </c>
      <c r="B75" s="116" t="s">
        <v>209</v>
      </c>
      <c r="C75" s="147">
        <v>1</v>
      </c>
      <c r="D75" s="116" t="s">
        <v>208</v>
      </c>
      <c r="E75" s="116" t="s">
        <v>1664</v>
      </c>
      <c r="F75" s="116">
        <v>39</v>
      </c>
      <c r="G75" s="116">
        <v>50901</v>
      </c>
      <c r="H75" s="116" t="s">
        <v>209</v>
      </c>
      <c r="I75" s="116" t="s">
        <v>1665</v>
      </c>
      <c r="J75" s="116" t="s">
        <v>1666</v>
      </c>
      <c r="K75" s="116" t="s">
        <v>1667</v>
      </c>
      <c r="L75" s="116"/>
      <c r="M75" s="116" t="s">
        <v>1668</v>
      </c>
      <c r="N75" s="116" t="s">
        <v>1669</v>
      </c>
      <c r="O75" s="116"/>
      <c r="P75" s="116">
        <v>493760130</v>
      </c>
      <c r="Q75" s="116" t="s">
        <v>1670</v>
      </c>
      <c r="R75" s="116"/>
      <c r="S75" s="116" t="s">
        <v>1578</v>
      </c>
      <c r="T75" s="116" t="s">
        <v>1671</v>
      </c>
      <c r="U75" s="116"/>
      <c r="V75" s="116">
        <v>493760161</v>
      </c>
      <c r="W75" s="116" t="s">
        <v>1672</v>
      </c>
      <c r="X75" s="116">
        <v>1</v>
      </c>
      <c r="Y75" s="116">
        <v>0</v>
      </c>
      <c r="Z75" s="116">
        <v>1</v>
      </c>
      <c r="AA75" s="116">
        <v>1</v>
      </c>
      <c r="AB75" s="116">
        <v>0</v>
      </c>
      <c r="AC75" s="116">
        <v>1</v>
      </c>
      <c r="AD75" s="148" t="str">
        <f t="shared" ref="AD75:AD88" si="10">IF(AC75&lt;=Z75,"A","N")</f>
        <v>A</v>
      </c>
      <c r="AE75" s="116">
        <v>1</v>
      </c>
      <c r="AF75" s="148" t="str">
        <f t="shared" ref="AF75:AF88" si="11">IF(AE75&lt;=X75,"A","N")</f>
        <v>A</v>
      </c>
      <c r="AG75" s="116">
        <v>0</v>
      </c>
      <c r="AH75" s="116">
        <v>1</v>
      </c>
      <c r="AI75" s="116">
        <v>0</v>
      </c>
      <c r="AJ75" s="116">
        <v>0</v>
      </c>
      <c r="AK75" s="116">
        <v>1</v>
      </c>
      <c r="AL75" s="148" t="str">
        <f t="shared" ref="AL75:AL88" si="12">IF(AK75=X75,"A","N")</f>
        <v>A</v>
      </c>
      <c r="AM75" s="116">
        <v>1</v>
      </c>
      <c r="AN75" s="116">
        <v>0</v>
      </c>
      <c r="AO75" s="116">
        <v>0</v>
      </c>
      <c r="AP75" s="116">
        <v>1</v>
      </c>
      <c r="AQ75" s="148" t="str">
        <f t="shared" ref="AQ75:AQ88" si="13">IF(AP75=X75,"A","N")</f>
        <v>A</v>
      </c>
      <c r="AR75" s="116">
        <v>0</v>
      </c>
      <c r="AS75" s="116">
        <v>0</v>
      </c>
      <c r="AT75" s="116">
        <v>1</v>
      </c>
      <c r="AU75" s="116">
        <v>0</v>
      </c>
      <c r="AV75" s="116">
        <v>0</v>
      </c>
      <c r="AW75" s="116">
        <v>0</v>
      </c>
      <c r="AX75" s="116">
        <v>1</v>
      </c>
      <c r="AY75" s="148" t="str">
        <f t="shared" ref="AY75:AY138" si="14">IF(AX75=X75,"A","N")</f>
        <v>A</v>
      </c>
      <c r="AZ75" s="116">
        <v>1</v>
      </c>
      <c r="BA75" s="116">
        <v>1</v>
      </c>
      <c r="BB75" s="116">
        <v>0</v>
      </c>
      <c r="BC75" s="116">
        <v>1</v>
      </c>
      <c r="BD75" s="116">
        <v>4</v>
      </c>
      <c r="BE75" s="116">
        <v>3</v>
      </c>
      <c r="BF75" s="116">
        <v>0</v>
      </c>
      <c r="BG75" s="116">
        <v>0</v>
      </c>
      <c r="BH75" s="116">
        <v>1</v>
      </c>
      <c r="BI75" s="116">
        <v>0</v>
      </c>
      <c r="BJ75" s="116">
        <v>0</v>
      </c>
      <c r="BK75" s="116">
        <v>0</v>
      </c>
      <c r="BL75" s="116">
        <v>8</v>
      </c>
      <c r="BM75" s="116">
        <v>0</v>
      </c>
      <c r="BN75" s="116">
        <v>1</v>
      </c>
      <c r="BO75" s="116">
        <v>1</v>
      </c>
      <c r="BP75" s="116">
        <v>7</v>
      </c>
      <c r="BQ75" s="116">
        <v>0</v>
      </c>
      <c r="BR75" s="116">
        <v>0</v>
      </c>
      <c r="BS75" s="116">
        <v>0</v>
      </c>
      <c r="BT75" s="116">
        <v>0</v>
      </c>
      <c r="BU75" s="116">
        <v>0</v>
      </c>
      <c r="BV75" s="116">
        <v>0</v>
      </c>
      <c r="BW75" s="116">
        <v>0</v>
      </c>
      <c r="BX75" s="116">
        <v>1</v>
      </c>
      <c r="BY75" s="116">
        <v>1</v>
      </c>
      <c r="BZ75" s="116">
        <v>0</v>
      </c>
      <c r="CA75" s="116">
        <v>0</v>
      </c>
      <c r="CB75" s="116">
        <v>0</v>
      </c>
      <c r="CC75" s="116">
        <v>0</v>
      </c>
      <c r="CD75" s="116">
        <v>0</v>
      </c>
      <c r="CE75" s="116">
        <v>0</v>
      </c>
      <c r="CF75" s="116">
        <v>0</v>
      </c>
      <c r="CG75" s="116">
        <v>0</v>
      </c>
      <c r="CH75" s="116">
        <v>2</v>
      </c>
      <c r="CI75" s="116">
        <v>0</v>
      </c>
      <c r="CJ75" s="116">
        <v>0</v>
      </c>
      <c r="CK75" s="116">
        <v>0</v>
      </c>
      <c r="CL75" s="116">
        <v>0</v>
      </c>
      <c r="CM75" s="116">
        <v>1</v>
      </c>
      <c r="CN75" s="116">
        <v>0</v>
      </c>
      <c r="CO75" s="116">
        <v>0</v>
      </c>
      <c r="CP75" s="116">
        <v>0</v>
      </c>
      <c r="CQ75" s="116">
        <v>0</v>
      </c>
      <c r="CR75" s="116">
        <v>0</v>
      </c>
      <c r="CS75" s="116">
        <v>0</v>
      </c>
      <c r="CT75" s="116">
        <v>0</v>
      </c>
      <c r="CU75" s="116">
        <v>0</v>
      </c>
      <c r="CV75" s="116">
        <v>0</v>
      </c>
      <c r="CW75" s="116">
        <v>0</v>
      </c>
      <c r="CX75" s="116">
        <v>0</v>
      </c>
      <c r="CY75" s="116">
        <v>0</v>
      </c>
      <c r="CZ75" s="116">
        <v>1</v>
      </c>
      <c r="DA75" s="116">
        <v>0</v>
      </c>
      <c r="DB75" s="116">
        <v>1</v>
      </c>
      <c r="DC75" s="116">
        <v>0</v>
      </c>
      <c r="DD75" s="116">
        <v>0</v>
      </c>
      <c r="DE75" s="116">
        <v>1</v>
      </c>
      <c r="DF75" s="116">
        <v>0</v>
      </c>
      <c r="DG75" s="116">
        <v>0</v>
      </c>
      <c r="DH75" s="116">
        <v>1</v>
      </c>
      <c r="DI75" s="116">
        <v>0</v>
      </c>
      <c r="DJ75" s="116">
        <v>0</v>
      </c>
      <c r="DK75" s="116">
        <v>0</v>
      </c>
      <c r="DL75" s="116">
        <v>0</v>
      </c>
      <c r="DM75" s="116">
        <v>0</v>
      </c>
      <c r="DN75" s="116">
        <v>0</v>
      </c>
      <c r="DO75" s="116">
        <v>0</v>
      </c>
      <c r="DP75" s="116">
        <v>40</v>
      </c>
      <c r="DQ75" s="116">
        <v>1</v>
      </c>
      <c r="DR75" s="116" t="s">
        <v>1673</v>
      </c>
      <c r="DS75" s="116">
        <v>2</v>
      </c>
      <c r="DT75" s="116"/>
      <c r="DU75" s="116"/>
      <c r="DV75" s="116">
        <v>1</v>
      </c>
      <c r="DW75" s="116">
        <v>1</v>
      </c>
      <c r="DX75" s="116">
        <v>1</v>
      </c>
      <c r="DY75" s="116"/>
      <c r="DZ75" s="149"/>
      <c r="EA75" s="121">
        <v>13317</v>
      </c>
      <c r="EB75" s="121">
        <v>97.2</v>
      </c>
      <c r="EC75" s="122">
        <v>5</v>
      </c>
    </row>
    <row r="76" spans="1:137">
      <c r="A76" s="116" t="s">
        <v>189</v>
      </c>
      <c r="B76" s="116" t="s">
        <v>211</v>
      </c>
      <c r="C76" s="147">
        <v>1</v>
      </c>
      <c r="D76" s="116" t="s">
        <v>210</v>
      </c>
      <c r="E76" s="116" t="s">
        <v>1233</v>
      </c>
      <c r="F76" s="116">
        <v>6</v>
      </c>
      <c r="G76" s="116">
        <v>54901</v>
      </c>
      <c r="H76" s="116" t="s">
        <v>211</v>
      </c>
      <c r="I76" s="116" t="s">
        <v>1674</v>
      </c>
      <c r="J76" s="116" t="s">
        <v>1675</v>
      </c>
      <c r="K76" s="116" t="s">
        <v>1676</v>
      </c>
      <c r="L76" s="116" t="s">
        <v>961</v>
      </c>
      <c r="M76" s="116" t="s">
        <v>1446</v>
      </c>
      <c r="N76" s="116" t="s">
        <v>1677</v>
      </c>
      <c r="O76" s="116"/>
      <c r="P76" s="116">
        <v>491419680</v>
      </c>
      <c r="Q76" s="116" t="s">
        <v>1678</v>
      </c>
      <c r="R76" s="116" t="s">
        <v>961</v>
      </c>
      <c r="S76" s="116" t="s">
        <v>1446</v>
      </c>
      <c r="T76" s="116" t="s">
        <v>1677</v>
      </c>
      <c r="U76" s="116"/>
      <c r="V76" s="116">
        <v>491416680</v>
      </c>
      <c r="W76" s="116" t="s">
        <v>1678</v>
      </c>
      <c r="X76" s="116">
        <v>2</v>
      </c>
      <c r="Y76" s="116">
        <v>0</v>
      </c>
      <c r="Z76" s="116">
        <v>2</v>
      </c>
      <c r="AA76" s="116">
        <v>2</v>
      </c>
      <c r="AB76" s="116">
        <v>0</v>
      </c>
      <c r="AC76" s="116">
        <v>2</v>
      </c>
      <c r="AD76" s="148" t="str">
        <f t="shared" si="10"/>
        <v>A</v>
      </c>
      <c r="AE76" s="116">
        <v>2</v>
      </c>
      <c r="AF76" s="148" t="str">
        <f t="shared" si="11"/>
        <v>A</v>
      </c>
      <c r="AG76" s="116">
        <v>0</v>
      </c>
      <c r="AH76" s="116">
        <v>0</v>
      </c>
      <c r="AI76" s="116">
        <v>0</v>
      </c>
      <c r="AJ76" s="116">
        <v>2</v>
      </c>
      <c r="AK76" s="116">
        <v>2</v>
      </c>
      <c r="AL76" s="148" t="str">
        <f t="shared" si="12"/>
        <v>A</v>
      </c>
      <c r="AM76" s="116">
        <v>0</v>
      </c>
      <c r="AN76" s="116">
        <v>1</v>
      </c>
      <c r="AO76" s="116">
        <v>1</v>
      </c>
      <c r="AP76" s="116">
        <v>2</v>
      </c>
      <c r="AQ76" s="148" t="str">
        <f t="shared" si="13"/>
        <v>A</v>
      </c>
      <c r="AR76" s="116">
        <v>0</v>
      </c>
      <c r="AS76" s="116">
        <v>0</v>
      </c>
      <c r="AT76" s="116">
        <v>0</v>
      </c>
      <c r="AU76" s="116">
        <v>1</v>
      </c>
      <c r="AV76" s="116">
        <v>1</v>
      </c>
      <c r="AW76" s="116">
        <v>0</v>
      </c>
      <c r="AX76" s="116">
        <v>2</v>
      </c>
      <c r="AY76" s="148" t="str">
        <f t="shared" si="14"/>
        <v>A</v>
      </c>
      <c r="AZ76" s="116">
        <v>1</v>
      </c>
      <c r="BA76" s="116">
        <v>1</v>
      </c>
      <c r="BB76" s="116">
        <v>0</v>
      </c>
      <c r="BC76" s="116">
        <v>1</v>
      </c>
      <c r="BD76" s="116">
        <v>0</v>
      </c>
      <c r="BE76" s="116">
        <v>3</v>
      </c>
      <c r="BF76" s="116">
        <v>0</v>
      </c>
      <c r="BG76" s="116">
        <v>0</v>
      </c>
      <c r="BH76" s="116">
        <v>0</v>
      </c>
      <c r="BI76" s="116">
        <v>2</v>
      </c>
      <c r="BJ76" s="116">
        <v>0</v>
      </c>
      <c r="BK76" s="116">
        <v>0</v>
      </c>
      <c r="BL76" s="116">
        <v>2</v>
      </c>
      <c r="BM76" s="116">
        <v>0</v>
      </c>
      <c r="BN76" s="116">
        <v>0</v>
      </c>
      <c r="BO76" s="116">
        <v>0</v>
      </c>
      <c r="BP76" s="116">
        <v>0</v>
      </c>
      <c r="BQ76" s="116">
        <v>0</v>
      </c>
      <c r="BR76" s="116">
        <v>0</v>
      </c>
      <c r="BS76" s="116">
        <v>0</v>
      </c>
      <c r="BT76" s="116">
        <v>0</v>
      </c>
      <c r="BU76" s="116">
        <v>0</v>
      </c>
      <c r="BV76" s="116">
        <v>0</v>
      </c>
      <c r="BW76" s="116">
        <v>0</v>
      </c>
      <c r="BX76" s="116">
        <v>0</v>
      </c>
      <c r="BY76" s="116">
        <v>1</v>
      </c>
      <c r="BZ76" s="116">
        <v>0</v>
      </c>
      <c r="CA76" s="116">
        <v>0</v>
      </c>
      <c r="CB76" s="116">
        <v>0</v>
      </c>
      <c r="CC76" s="116">
        <v>0</v>
      </c>
      <c r="CD76" s="116">
        <v>0</v>
      </c>
      <c r="CE76" s="116">
        <v>0</v>
      </c>
      <c r="CF76" s="116">
        <v>0</v>
      </c>
      <c r="CG76" s="116">
        <v>0</v>
      </c>
      <c r="CH76" s="116">
        <v>0</v>
      </c>
      <c r="CI76" s="116">
        <v>0</v>
      </c>
      <c r="CJ76" s="116">
        <v>0</v>
      </c>
      <c r="CK76" s="116">
        <v>0</v>
      </c>
      <c r="CL76" s="116">
        <v>0</v>
      </c>
      <c r="CM76" s="116">
        <v>0</v>
      </c>
      <c r="CN76" s="116">
        <v>0</v>
      </c>
      <c r="CO76" s="116">
        <v>0</v>
      </c>
      <c r="CP76" s="116">
        <v>0</v>
      </c>
      <c r="CQ76" s="116">
        <v>0</v>
      </c>
      <c r="CR76" s="116">
        <v>0</v>
      </c>
      <c r="CS76" s="116">
        <v>0</v>
      </c>
      <c r="CT76" s="116">
        <v>0</v>
      </c>
      <c r="CU76" s="116">
        <v>0</v>
      </c>
      <c r="CV76" s="116">
        <v>0</v>
      </c>
      <c r="CW76" s="116">
        <v>0</v>
      </c>
      <c r="CX76" s="116">
        <v>0</v>
      </c>
      <c r="CY76" s="116">
        <v>0</v>
      </c>
      <c r="CZ76" s="116">
        <v>0</v>
      </c>
      <c r="DA76" s="116">
        <v>0</v>
      </c>
      <c r="DB76" s="116">
        <v>0</v>
      </c>
      <c r="DC76" s="116">
        <v>0</v>
      </c>
      <c r="DD76" s="116">
        <v>0</v>
      </c>
      <c r="DE76" s="116">
        <v>0</v>
      </c>
      <c r="DF76" s="116">
        <v>0</v>
      </c>
      <c r="DG76" s="116">
        <v>0</v>
      </c>
      <c r="DH76" s="116">
        <v>0</v>
      </c>
      <c r="DI76" s="116">
        <v>0</v>
      </c>
      <c r="DJ76" s="116">
        <v>0</v>
      </c>
      <c r="DK76" s="116">
        <v>0</v>
      </c>
      <c r="DL76" s="116">
        <v>0</v>
      </c>
      <c r="DM76" s="116">
        <v>0</v>
      </c>
      <c r="DN76" s="116">
        <v>0</v>
      </c>
      <c r="DO76" s="116">
        <v>0</v>
      </c>
      <c r="DP76" s="116">
        <v>10</v>
      </c>
      <c r="DQ76" s="116">
        <v>1</v>
      </c>
      <c r="DR76" s="116" t="s">
        <v>1679</v>
      </c>
      <c r="DS76" s="116">
        <v>1</v>
      </c>
      <c r="DT76" s="116" t="s">
        <v>1680</v>
      </c>
      <c r="DU76" s="116" t="s">
        <v>1681</v>
      </c>
      <c r="DV76" s="116">
        <v>1</v>
      </c>
      <c r="DW76" s="116">
        <v>1</v>
      </c>
      <c r="DX76" s="116">
        <v>1</v>
      </c>
      <c r="DY76" s="116"/>
      <c r="DZ76" s="149"/>
      <c r="EA76" s="121">
        <v>14365</v>
      </c>
      <c r="EB76" s="121">
        <v>98.09</v>
      </c>
      <c r="EC76" s="122">
        <v>13</v>
      </c>
    </row>
    <row r="77" spans="1:137">
      <c r="A77" s="116" t="s">
        <v>189</v>
      </c>
      <c r="B77" s="116" t="s">
        <v>213</v>
      </c>
      <c r="C77" s="147">
        <v>1</v>
      </c>
      <c r="D77" s="116" t="s">
        <v>212</v>
      </c>
      <c r="E77" s="116" t="s">
        <v>1399</v>
      </c>
      <c r="F77" s="116">
        <v>1</v>
      </c>
      <c r="G77" s="116">
        <v>50401</v>
      </c>
      <c r="H77" s="116" t="s">
        <v>213</v>
      </c>
      <c r="I77" s="116" t="s">
        <v>1682</v>
      </c>
      <c r="J77" s="116" t="s">
        <v>1683</v>
      </c>
      <c r="K77" s="116" t="s">
        <v>1596</v>
      </c>
      <c r="L77" s="116" t="s">
        <v>961</v>
      </c>
      <c r="M77" s="116" t="s">
        <v>1044</v>
      </c>
      <c r="N77" s="116" t="s">
        <v>1684</v>
      </c>
      <c r="O77" s="116"/>
      <c r="P77" s="116">
        <v>495703951</v>
      </c>
      <c r="Q77" s="116" t="s">
        <v>1685</v>
      </c>
      <c r="R77" s="116" t="s">
        <v>1198</v>
      </c>
      <c r="S77" s="116" t="s">
        <v>1646</v>
      </c>
      <c r="T77" s="116" t="s">
        <v>1686</v>
      </c>
      <c r="U77" s="116"/>
      <c r="V77" s="116">
        <v>495703956</v>
      </c>
      <c r="W77" s="116" t="s">
        <v>1687</v>
      </c>
      <c r="X77" s="116">
        <v>2</v>
      </c>
      <c r="Y77" s="116">
        <v>1</v>
      </c>
      <c r="Z77" s="116">
        <v>3</v>
      </c>
      <c r="AA77" s="116">
        <v>0.17</v>
      </c>
      <c r="AB77" s="116">
        <v>0.03</v>
      </c>
      <c r="AC77" s="116">
        <v>0.2</v>
      </c>
      <c r="AD77" s="148" t="str">
        <f t="shared" si="10"/>
        <v>A</v>
      </c>
      <c r="AE77" s="116">
        <v>0</v>
      </c>
      <c r="AF77" s="148" t="str">
        <f t="shared" si="11"/>
        <v>A</v>
      </c>
      <c r="AG77" s="116">
        <v>0</v>
      </c>
      <c r="AH77" s="116">
        <v>0</v>
      </c>
      <c r="AI77" s="116">
        <v>1</v>
      </c>
      <c r="AJ77" s="116">
        <v>1</v>
      </c>
      <c r="AK77" s="116">
        <v>2</v>
      </c>
      <c r="AL77" s="148" t="str">
        <f t="shared" si="12"/>
        <v>A</v>
      </c>
      <c r="AM77" s="116">
        <v>0</v>
      </c>
      <c r="AN77" s="116">
        <v>1</v>
      </c>
      <c r="AO77" s="116">
        <v>1</v>
      </c>
      <c r="AP77" s="116">
        <v>2</v>
      </c>
      <c r="AQ77" s="148" t="str">
        <f t="shared" si="13"/>
        <v>A</v>
      </c>
      <c r="AR77" s="116">
        <v>0</v>
      </c>
      <c r="AS77" s="116">
        <v>0</v>
      </c>
      <c r="AT77" s="116">
        <v>1</v>
      </c>
      <c r="AU77" s="116">
        <v>0</v>
      </c>
      <c r="AV77" s="116">
        <v>0</v>
      </c>
      <c r="AW77" s="116">
        <v>1</v>
      </c>
      <c r="AX77" s="116">
        <v>2</v>
      </c>
      <c r="AY77" s="148" t="str">
        <f t="shared" si="14"/>
        <v>A</v>
      </c>
      <c r="AZ77" s="116">
        <v>1</v>
      </c>
      <c r="BA77" s="116">
        <v>1</v>
      </c>
      <c r="BB77" s="116">
        <v>1</v>
      </c>
      <c r="BC77" s="116">
        <v>1</v>
      </c>
      <c r="BD77" s="116">
        <v>0</v>
      </c>
      <c r="BE77" s="116">
        <v>8</v>
      </c>
      <c r="BF77" s="116">
        <v>0</v>
      </c>
      <c r="BG77" s="116">
        <v>0</v>
      </c>
      <c r="BH77" s="116">
        <v>0</v>
      </c>
      <c r="BI77" s="116">
        <v>0</v>
      </c>
      <c r="BJ77" s="116">
        <v>0</v>
      </c>
      <c r="BK77" s="116">
        <v>0</v>
      </c>
      <c r="BL77" s="116">
        <v>2</v>
      </c>
      <c r="BM77" s="116">
        <v>0</v>
      </c>
      <c r="BN77" s="116">
        <v>1</v>
      </c>
      <c r="BO77" s="116">
        <v>0</v>
      </c>
      <c r="BP77" s="116">
        <v>0</v>
      </c>
      <c r="BQ77" s="116">
        <v>0</v>
      </c>
      <c r="BR77" s="116">
        <v>0</v>
      </c>
      <c r="BS77" s="116">
        <v>0</v>
      </c>
      <c r="BT77" s="116">
        <v>0</v>
      </c>
      <c r="BU77" s="116">
        <v>0</v>
      </c>
      <c r="BV77" s="116">
        <v>0</v>
      </c>
      <c r="BW77" s="116">
        <v>0</v>
      </c>
      <c r="BX77" s="116">
        <v>0</v>
      </c>
      <c r="BY77" s="116">
        <v>0</v>
      </c>
      <c r="BZ77" s="116">
        <v>0</v>
      </c>
      <c r="CA77" s="116">
        <v>0</v>
      </c>
      <c r="CB77" s="116">
        <v>0</v>
      </c>
      <c r="CC77" s="116">
        <v>0</v>
      </c>
      <c r="CD77" s="116">
        <v>0</v>
      </c>
      <c r="CE77" s="116">
        <v>0</v>
      </c>
      <c r="CF77" s="116">
        <v>0</v>
      </c>
      <c r="CG77" s="116">
        <v>0</v>
      </c>
      <c r="CH77" s="116">
        <v>0</v>
      </c>
      <c r="CI77" s="116">
        <v>0</v>
      </c>
      <c r="CJ77" s="116">
        <v>0</v>
      </c>
      <c r="CK77" s="116">
        <v>0</v>
      </c>
      <c r="CL77" s="116">
        <v>0</v>
      </c>
      <c r="CM77" s="116">
        <v>0</v>
      </c>
      <c r="CN77" s="116">
        <v>0</v>
      </c>
      <c r="CO77" s="116">
        <v>0</v>
      </c>
      <c r="CP77" s="116">
        <v>0</v>
      </c>
      <c r="CQ77" s="116">
        <v>0</v>
      </c>
      <c r="CR77" s="116">
        <v>0</v>
      </c>
      <c r="CS77" s="116">
        <v>0</v>
      </c>
      <c r="CT77" s="116">
        <v>0</v>
      </c>
      <c r="CU77" s="116">
        <v>0</v>
      </c>
      <c r="CV77" s="116">
        <v>0</v>
      </c>
      <c r="CW77" s="116">
        <v>0</v>
      </c>
      <c r="CX77" s="116">
        <v>0</v>
      </c>
      <c r="CY77" s="116">
        <v>0</v>
      </c>
      <c r="CZ77" s="116">
        <v>0</v>
      </c>
      <c r="DA77" s="116">
        <v>0</v>
      </c>
      <c r="DB77" s="116">
        <v>0</v>
      </c>
      <c r="DC77" s="116">
        <v>0</v>
      </c>
      <c r="DD77" s="116">
        <v>0</v>
      </c>
      <c r="DE77" s="116">
        <v>0</v>
      </c>
      <c r="DF77" s="116">
        <v>0</v>
      </c>
      <c r="DG77" s="116">
        <v>0</v>
      </c>
      <c r="DH77" s="116">
        <v>0</v>
      </c>
      <c r="DI77" s="116">
        <v>0</v>
      </c>
      <c r="DJ77" s="116">
        <v>0</v>
      </c>
      <c r="DK77" s="116">
        <v>0</v>
      </c>
      <c r="DL77" s="116">
        <v>0</v>
      </c>
      <c r="DM77" s="116">
        <v>0</v>
      </c>
      <c r="DN77" s="116">
        <v>0</v>
      </c>
      <c r="DO77" s="116">
        <v>0</v>
      </c>
      <c r="DP77" s="116">
        <v>90</v>
      </c>
      <c r="DQ77" s="116">
        <v>1</v>
      </c>
      <c r="DR77" s="116" t="s">
        <v>1688</v>
      </c>
      <c r="DS77" s="116">
        <v>3</v>
      </c>
      <c r="DT77" s="116"/>
      <c r="DU77" s="116"/>
      <c r="DV77" s="116">
        <v>1</v>
      </c>
      <c r="DW77" s="116">
        <v>1</v>
      </c>
      <c r="DX77" s="116">
        <v>1</v>
      </c>
      <c r="DY77" s="116"/>
      <c r="DZ77" s="149"/>
      <c r="EA77" s="121">
        <v>17494</v>
      </c>
      <c r="EB77" s="121">
        <v>214.2</v>
      </c>
      <c r="EC77" s="122">
        <v>23</v>
      </c>
    </row>
    <row r="78" spans="1:137" ht="36">
      <c r="A78" s="116" t="s">
        <v>189</v>
      </c>
      <c r="B78" s="116" t="s">
        <v>215</v>
      </c>
      <c r="C78" s="147">
        <v>1</v>
      </c>
      <c r="D78" s="116" t="s">
        <v>214</v>
      </c>
      <c r="E78" s="116"/>
      <c r="F78" s="116">
        <v>136</v>
      </c>
      <c r="G78" s="116">
        <v>51601</v>
      </c>
      <c r="H78" s="116" t="s">
        <v>215</v>
      </c>
      <c r="I78" s="116" t="s">
        <v>1689</v>
      </c>
      <c r="J78" s="116" t="s">
        <v>1690</v>
      </c>
      <c r="K78" s="116" t="s">
        <v>1691</v>
      </c>
      <c r="L78" s="116" t="s">
        <v>961</v>
      </c>
      <c r="M78" s="116" t="s">
        <v>976</v>
      </c>
      <c r="N78" s="116" t="s">
        <v>1692</v>
      </c>
      <c r="O78" s="116"/>
      <c r="P78" s="116">
        <v>494509650</v>
      </c>
      <c r="Q78" s="116" t="s">
        <v>1693</v>
      </c>
      <c r="R78" s="116" t="s">
        <v>961</v>
      </c>
      <c r="S78" s="116" t="s">
        <v>976</v>
      </c>
      <c r="T78" s="116" t="s">
        <v>1692</v>
      </c>
      <c r="U78" s="116"/>
      <c r="V78" s="116">
        <v>494509650</v>
      </c>
      <c r="W78" s="116" t="s">
        <v>1693</v>
      </c>
      <c r="X78" s="116">
        <v>3</v>
      </c>
      <c r="Y78" s="116">
        <v>0</v>
      </c>
      <c r="Z78" s="116">
        <v>3</v>
      </c>
      <c r="AA78" s="116">
        <v>1.5</v>
      </c>
      <c r="AB78" s="116">
        <v>0</v>
      </c>
      <c r="AC78" s="116">
        <v>1.5</v>
      </c>
      <c r="AD78" s="148" t="str">
        <f t="shared" si="10"/>
        <v>A</v>
      </c>
      <c r="AE78" s="116">
        <v>3</v>
      </c>
      <c r="AF78" s="148" t="str">
        <f t="shared" si="11"/>
        <v>A</v>
      </c>
      <c r="AG78" s="116">
        <v>0</v>
      </c>
      <c r="AH78" s="116">
        <v>2</v>
      </c>
      <c r="AI78" s="116">
        <v>0</v>
      </c>
      <c r="AJ78" s="116">
        <v>1</v>
      </c>
      <c r="AK78" s="116">
        <v>3</v>
      </c>
      <c r="AL78" s="148" t="str">
        <f t="shared" si="12"/>
        <v>A</v>
      </c>
      <c r="AM78" s="116">
        <v>0</v>
      </c>
      <c r="AN78" s="116">
        <v>0</v>
      </c>
      <c r="AO78" s="116">
        <v>3</v>
      </c>
      <c r="AP78" s="116">
        <v>3</v>
      </c>
      <c r="AQ78" s="148" t="str">
        <f t="shared" si="13"/>
        <v>A</v>
      </c>
      <c r="AR78" s="116">
        <v>0</v>
      </c>
      <c r="AS78" s="116">
        <v>0</v>
      </c>
      <c r="AT78" s="116">
        <v>2</v>
      </c>
      <c r="AU78" s="116">
        <v>0</v>
      </c>
      <c r="AV78" s="116">
        <v>1</v>
      </c>
      <c r="AW78" s="116">
        <v>0</v>
      </c>
      <c r="AX78" s="116">
        <v>3</v>
      </c>
      <c r="AY78" s="148" t="str">
        <f t="shared" si="14"/>
        <v>A</v>
      </c>
      <c r="AZ78" s="116">
        <v>0</v>
      </c>
      <c r="BA78" s="116">
        <v>1</v>
      </c>
      <c r="BB78" s="116">
        <v>0</v>
      </c>
      <c r="BC78" s="116">
        <v>1</v>
      </c>
      <c r="BD78" s="116">
        <v>9</v>
      </c>
      <c r="BE78" s="116">
        <v>14</v>
      </c>
      <c r="BF78" s="116">
        <v>3</v>
      </c>
      <c r="BG78" s="116">
        <v>0</v>
      </c>
      <c r="BH78" s="116">
        <v>2</v>
      </c>
      <c r="BI78" s="116">
        <v>0</v>
      </c>
      <c r="BJ78" s="116">
        <v>1</v>
      </c>
      <c r="BK78" s="116">
        <v>0</v>
      </c>
      <c r="BL78" s="116">
        <v>13</v>
      </c>
      <c r="BM78" s="116">
        <v>1</v>
      </c>
      <c r="BN78" s="116">
        <v>0</v>
      </c>
      <c r="BO78" s="116">
        <v>1</v>
      </c>
      <c r="BP78" s="116">
        <v>23</v>
      </c>
      <c r="BQ78" s="116">
        <v>0</v>
      </c>
      <c r="BR78" s="116">
        <v>0</v>
      </c>
      <c r="BS78" s="116">
        <v>0</v>
      </c>
      <c r="BT78" s="116">
        <v>0</v>
      </c>
      <c r="BU78" s="116">
        <v>0</v>
      </c>
      <c r="BV78" s="116">
        <v>0</v>
      </c>
      <c r="BW78" s="116">
        <v>0</v>
      </c>
      <c r="BX78" s="116">
        <v>0</v>
      </c>
      <c r="BY78" s="116">
        <v>0</v>
      </c>
      <c r="BZ78" s="116">
        <v>0</v>
      </c>
      <c r="CA78" s="116">
        <v>0</v>
      </c>
      <c r="CB78" s="116">
        <v>0</v>
      </c>
      <c r="CC78" s="116">
        <v>0</v>
      </c>
      <c r="CD78" s="116">
        <v>0</v>
      </c>
      <c r="CE78" s="116">
        <v>0</v>
      </c>
      <c r="CF78" s="116">
        <v>0</v>
      </c>
      <c r="CG78" s="116">
        <v>0</v>
      </c>
      <c r="CH78" s="116">
        <v>6</v>
      </c>
      <c r="CI78" s="116">
        <v>0</v>
      </c>
      <c r="CJ78" s="116">
        <v>0</v>
      </c>
      <c r="CK78" s="116">
        <v>3</v>
      </c>
      <c r="CL78" s="116">
        <v>0</v>
      </c>
      <c r="CM78" s="116">
        <v>0</v>
      </c>
      <c r="CN78" s="116">
        <v>0</v>
      </c>
      <c r="CO78" s="116">
        <v>0</v>
      </c>
      <c r="CP78" s="116">
        <v>0</v>
      </c>
      <c r="CQ78" s="116">
        <v>0</v>
      </c>
      <c r="CR78" s="116">
        <v>0</v>
      </c>
      <c r="CS78" s="116">
        <v>0</v>
      </c>
      <c r="CT78" s="116">
        <v>0</v>
      </c>
      <c r="CU78" s="116">
        <v>0</v>
      </c>
      <c r="CV78" s="116">
        <v>0</v>
      </c>
      <c r="CW78" s="116">
        <v>0</v>
      </c>
      <c r="CX78" s="116">
        <v>0</v>
      </c>
      <c r="CY78" s="116">
        <v>0</v>
      </c>
      <c r="CZ78" s="116">
        <v>0</v>
      </c>
      <c r="DA78" s="116">
        <v>0</v>
      </c>
      <c r="DB78" s="116">
        <v>0</v>
      </c>
      <c r="DC78" s="116">
        <v>0</v>
      </c>
      <c r="DD78" s="116">
        <v>0</v>
      </c>
      <c r="DE78" s="116">
        <v>0</v>
      </c>
      <c r="DF78" s="116">
        <v>0</v>
      </c>
      <c r="DG78" s="116">
        <v>0</v>
      </c>
      <c r="DH78" s="116">
        <v>0</v>
      </c>
      <c r="DI78" s="116">
        <v>0</v>
      </c>
      <c r="DJ78" s="116">
        <v>0</v>
      </c>
      <c r="DK78" s="116">
        <v>0</v>
      </c>
      <c r="DL78" s="116">
        <v>0</v>
      </c>
      <c r="DM78" s="116">
        <v>7</v>
      </c>
      <c r="DN78" s="116">
        <v>0</v>
      </c>
      <c r="DO78" s="116">
        <v>0</v>
      </c>
      <c r="DP78" s="116">
        <v>100</v>
      </c>
      <c r="DQ78" s="116">
        <v>0</v>
      </c>
      <c r="DR78" s="116"/>
      <c r="DS78" s="116">
        <v>1</v>
      </c>
      <c r="DT78" s="116" t="s">
        <v>1694</v>
      </c>
      <c r="DU78" s="116" t="s">
        <v>1695</v>
      </c>
      <c r="DV78" s="116">
        <v>1</v>
      </c>
      <c r="DW78" s="116">
        <v>1</v>
      </c>
      <c r="DX78" s="116">
        <v>1</v>
      </c>
      <c r="DY78" s="116"/>
      <c r="DZ78" s="149"/>
      <c r="EA78" s="121">
        <v>33849</v>
      </c>
      <c r="EB78" s="121">
        <v>479.39</v>
      </c>
      <c r="EC78" s="122">
        <v>32</v>
      </c>
    </row>
    <row r="79" spans="1:137" ht="24">
      <c r="A79" s="116" t="s">
        <v>189</v>
      </c>
      <c r="B79" s="116" t="s">
        <v>217</v>
      </c>
      <c r="C79" s="147">
        <v>1</v>
      </c>
      <c r="D79" s="116" t="s">
        <v>216</v>
      </c>
      <c r="E79" s="116" t="s">
        <v>1696</v>
      </c>
      <c r="F79" s="156">
        <v>165</v>
      </c>
      <c r="G79" s="116">
        <v>54116</v>
      </c>
      <c r="H79" s="116" t="s">
        <v>1697</v>
      </c>
      <c r="I79" s="116" t="s">
        <v>1698</v>
      </c>
      <c r="J79" s="116" t="s">
        <v>1699</v>
      </c>
      <c r="K79" s="116" t="s">
        <v>1700</v>
      </c>
      <c r="L79" s="116" t="s">
        <v>961</v>
      </c>
      <c r="M79" s="116" t="s">
        <v>1552</v>
      </c>
      <c r="N79" s="116" t="s">
        <v>1701</v>
      </c>
      <c r="O79" s="116"/>
      <c r="P79" s="116">
        <v>499803367</v>
      </c>
      <c r="Q79" s="116" t="s">
        <v>1702</v>
      </c>
      <c r="R79" s="116"/>
      <c r="S79" s="116"/>
      <c r="T79" s="116"/>
      <c r="U79" s="116"/>
      <c r="V79" s="116"/>
      <c r="W79" s="116"/>
      <c r="X79" s="116">
        <v>1</v>
      </c>
      <c r="Y79" s="116">
        <v>0</v>
      </c>
      <c r="Z79" s="116">
        <v>1</v>
      </c>
      <c r="AA79" s="116">
        <v>0.75</v>
      </c>
      <c r="AB79" s="116">
        <v>0</v>
      </c>
      <c r="AC79" s="116">
        <v>0.75</v>
      </c>
      <c r="AD79" s="148" t="str">
        <f t="shared" si="10"/>
        <v>A</v>
      </c>
      <c r="AE79" s="116">
        <v>1</v>
      </c>
      <c r="AF79" s="148" t="str">
        <f t="shared" si="11"/>
        <v>A</v>
      </c>
      <c r="AG79" s="116">
        <v>0</v>
      </c>
      <c r="AH79" s="116">
        <v>0</v>
      </c>
      <c r="AI79" s="116">
        <v>0</v>
      </c>
      <c r="AJ79" s="116">
        <v>1</v>
      </c>
      <c r="AK79" s="116">
        <v>1</v>
      </c>
      <c r="AL79" s="148" t="str">
        <f t="shared" si="12"/>
        <v>A</v>
      </c>
      <c r="AM79" s="116">
        <v>0</v>
      </c>
      <c r="AN79" s="116">
        <v>0</v>
      </c>
      <c r="AO79" s="116">
        <v>1</v>
      </c>
      <c r="AP79" s="116">
        <v>1</v>
      </c>
      <c r="AQ79" s="148" t="str">
        <f t="shared" si="13"/>
        <v>A</v>
      </c>
      <c r="AR79" s="116">
        <v>0</v>
      </c>
      <c r="AS79" s="116">
        <v>0</v>
      </c>
      <c r="AT79" s="116">
        <v>0</v>
      </c>
      <c r="AU79" s="116">
        <v>1</v>
      </c>
      <c r="AV79" s="116">
        <v>0</v>
      </c>
      <c r="AW79" s="116">
        <v>0</v>
      </c>
      <c r="AX79" s="116">
        <v>1</v>
      </c>
      <c r="AY79" s="148" t="str">
        <f t="shared" si="14"/>
        <v>A</v>
      </c>
      <c r="AZ79" s="116">
        <v>1</v>
      </c>
      <c r="BA79" s="116">
        <v>1</v>
      </c>
      <c r="BB79" s="116">
        <v>1</v>
      </c>
      <c r="BC79" s="116">
        <v>1</v>
      </c>
      <c r="BD79" s="116">
        <v>2</v>
      </c>
      <c r="BE79" s="116">
        <v>21</v>
      </c>
      <c r="BF79" s="116">
        <v>0</v>
      </c>
      <c r="BG79" s="116">
        <v>0</v>
      </c>
      <c r="BH79" s="116">
        <v>17</v>
      </c>
      <c r="BI79" s="116">
        <v>0</v>
      </c>
      <c r="BJ79" s="116">
        <v>0</v>
      </c>
      <c r="BK79" s="116">
        <v>0</v>
      </c>
      <c r="BL79" s="116">
        <v>11</v>
      </c>
      <c r="BM79" s="116">
        <v>0</v>
      </c>
      <c r="BN79" s="116">
        <v>5</v>
      </c>
      <c r="BO79" s="116">
        <v>0</v>
      </c>
      <c r="BP79" s="116">
        <v>4</v>
      </c>
      <c r="BQ79" s="116">
        <v>0</v>
      </c>
      <c r="BR79" s="116">
        <v>0</v>
      </c>
      <c r="BS79" s="116">
        <v>0</v>
      </c>
      <c r="BT79" s="116">
        <v>0</v>
      </c>
      <c r="BU79" s="116">
        <v>0</v>
      </c>
      <c r="BV79" s="116">
        <v>1</v>
      </c>
      <c r="BW79" s="116">
        <v>0</v>
      </c>
      <c r="BX79" s="116">
        <v>1</v>
      </c>
      <c r="BY79" s="116">
        <v>0</v>
      </c>
      <c r="BZ79" s="116">
        <v>0</v>
      </c>
      <c r="CA79" s="116">
        <v>0</v>
      </c>
      <c r="CB79" s="116">
        <v>0</v>
      </c>
      <c r="CC79" s="116">
        <v>0</v>
      </c>
      <c r="CD79" s="116">
        <v>0</v>
      </c>
      <c r="CE79" s="116">
        <v>0</v>
      </c>
      <c r="CF79" s="116">
        <v>0</v>
      </c>
      <c r="CG79" s="116">
        <v>2</v>
      </c>
      <c r="CH79" s="116">
        <v>1</v>
      </c>
      <c r="CI79" s="116">
        <v>0</v>
      </c>
      <c r="CJ79" s="116">
        <v>0</v>
      </c>
      <c r="CK79" s="116">
        <v>0</v>
      </c>
      <c r="CL79" s="116">
        <v>0</v>
      </c>
      <c r="CM79" s="116">
        <v>0</v>
      </c>
      <c r="CN79" s="116">
        <v>0</v>
      </c>
      <c r="CO79" s="116">
        <v>0</v>
      </c>
      <c r="CP79" s="116">
        <v>0</v>
      </c>
      <c r="CQ79" s="116">
        <v>0</v>
      </c>
      <c r="CR79" s="116">
        <v>0</v>
      </c>
      <c r="CS79" s="116">
        <v>0</v>
      </c>
      <c r="CT79" s="116">
        <v>0</v>
      </c>
      <c r="CU79" s="116">
        <v>0</v>
      </c>
      <c r="CV79" s="116">
        <v>0</v>
      </c>
      <c r="CW79" s="116">
        <v>0</v>
      </c>
      <c r="CX79" s="116">
        <v>0</v>
      </c>
      <c r="CY79" s="116">
        <v>0</v>
      </c>
      <c r="CZ79" s="116">
        <v>0</v>
      </c>
      <c r="DA79" s="116">
        <v>0</v>
      </c>
      <c r="DB79" s="116">
        <v>0</v>
      </c>
      <c r="DC79" s="116">
        <v>0</v>
      </c>
      <c r="DD79" s="116">
        <v>0</v>
      </c>
      <c r="DE79" s="116">
        <v>0</v>
      </c>
      <c r="DF79" s="116">
        <v>0</v>
      </c>
      <c r="DG79" s="116">
        <v>0</v>
      </c>
      <c r="DH79" s="116">
        <v>0</v>
      </c>
      <c r="DI79" s="116">
        <v>0</v>
      </c>
      <c r="DJ79" s="116">
        <v>0</v>
      </c>
      <c r="DK79" s="116">
        <v>0</v>
      </c>
      <c r="DL79" s="116">
        <v>0</v>
      </c>
      <c r="DM79" s="116">
        <v>0</v>
      </c>
      <c r="DN79" s="116">
        <v>0</v>
      </c>
      <c r="DO79" s="116">
        <v>0</v>
      </c>
      <c r="DP79" s="116">
        <v>85</v>
      </c>
      <c r="DQ79" s="116"/>
      <c r="DR79" s="116" t="s">
        <v>1703</v>
      </c>
      <c r="DS79" s="116">
        <v>2</v>
      </c>
      <c r="DT79" s="116"/>
      <c r="DU79" s="116" t="s">
        <v>1704</v>
      </c>
      <c r="DV79" s="116">
        <v>1</v>
      </c>
      <c r="DW79" s="116">
        <v>1</v>
      </c>
      <c r="DX79" s="116">
        <v>1</v>
      </c>
      <c r="DY79" s="116"/>
      <c r="DZ79" s="149"/>
      <c r="EA79" s="121">
        <v>64210</v>
      </c>
      <c r="EB79" s="121">
        <v>595.53</v>
      </c>
      <c r="EC79" s="122">
        <v>31</v>
      </c>
    </row>
    <row r="80" spans="1:137" ht="24">
      <c r="A80" s="116" t="s">
        <v>189</v>
      </c>
      <c r="B80" s="116" t="s">
        <v>219</v>
      </c>
      <c r="C80" s="147">
        <v>1</v>
      </c>
      <c r="D80" s="116" t="s">
        <v>218</v>
      </c>
      <c r="E80" s="116" t="s">
        <v>1705</v>
      </c>
      <c r="F80" s="116">
        <v>1</v>
      </c>
      <c r="G80" s="116">
        <v>54301</v>
      </c>
      <c r="H80" s="116" t="s">
        <v>219</v>
      </c>
      <c r="I80" s="116" t="s">
        <v>1706</v>
      </c>
      <c r="J80" s="116" t="s">
        <v>1707</v>
      </c>
      <c r="K80" s="116" t="s">
        <v>1708</v>
      </c>
      <c r="L80" s="116"/>
      <c r="M80" s="116" t="s">
        <v>1098</v>
      </c>
      <c r="N80" s="116" t="s">
        <v>1709</v>
      </c>
      <c r="O80" s="116"/>
      <c r="P80" s="116">
        <v>499405323</v>
      </c>
      <c r="Q80" s="116" t="s">
        <v>1710</v>
      </c>
      <c r="R80" s="116"/>
      <c r="S80" s="116" t="s">
        <v>1711</v>
      </c>
      <c r="T80" s="116" t="s">
        <v>1712</v>
      </c>
      <c r="U80" s="116"/>
      <c r="V80" s="116">
        <v>499405300</v>
      </c>
      <c r="W80" s="116"/>
      <c r="X80" s="116">
        <v>1</v>
      </c>
      <c r="Y80" s="116">
        <v>0</v>
      </c>
      <c r="Z80" s="116">
        <v>1</v>
      </c>
      <c r="AA80" s="116">
        <v>1</v>
      </c>
      <c r="AB80" s="116">
        <v>0</v>
      </c>
      <c r="AC80" s="116">
        <v>1</v>
      </c>
      <c r="AD80" s="148" t="str">
        <f t="shared" si="10"/>
        <v>A</v>
      </c>
      <c r="AE80" s="116">
        <v>1</v>
      </c>
      <c r="AF80" s="148" t="str">
        <f t="shared" si="11"/>
        <v>A</v>
      </c>
      <c r="AG80" s="116">
        <v>0</v>
      </c>
      <c r="AH80" s="116">
        <v>1</v>
      </c>
      <c r="AI80" s="116">
        <v>0</v>
      </c>
      <c r="AJ80" s="116">
        <v>0</v>
      </c>
      <c r="AK80" s="116">
        <v>1</v>
      </c>
      <c r="AL80" s="148" t="str">
        <f t="shared" si="12"/>
        <v>A</v>
      </c>
      <c r="AM80" s="116">
        <v>0</v>
      </c>
      <c r="AN80" s="116">
        <v>0</v>
      </c>
      <c r="AO80" s="116">
        <v>1</v>
      </c>
      <c r="AP80" s="116">
        <v>1</v>
      </c>
      <c r="AQ80" s="148" t="str">
        <f t="shared" si="13"/>
        <v>A</v>
      </c>
      <c r="AR80" s="116">
        <v>0</v>
      </c>
      <c r="AS80" s="116">
        <v>0</v>
      </c>
      <c r="AT80" s="116">
        <v>0</v>
      </c>
      <c r="AU80" s="116">
        <v>1</v>
      </c>
      <c r="AV80" s="116">
        <v>0</v>
      </c>
      <c r="AW80" s="116">
        <v>0</v>
      </c>
      <c r="AX80" s="116">
        <v>1</v>
      </c>
      <c r="AY80" s="148" t="str">
        <f t="shared" si="14"/>
        <v>A</v>
      </c>
      <c r="AZ80" s="116">
        <v>1</v>
      </c>
      <c r="BA80" s="116">
        <v>1</v>
      </c>
      <c r="BB80" s="116">
        <v>1</v>
      </c>
      <c r="BC80" s="116">
        <v>1</v>
      </c>
      <c r="BD80" s="116">
        <v>16</v>
      </c>
      <c r="BE80" s="116">
        <v>12</v>
      </c>
      <c r="BF80" s="116">
        <v>0</v>
      </c>
      <c r="BG80" s="116">
        <v>0</v>
      </c>
      <c r="BH80" s="116">
        <v>12</v>
      </c>
      <c r="BI80" s="116">
        <v>2</v>
      </c>
      <c r="BJ80" s="116">
        <v>0</v>
      </c>
      <c r="BK80" s="116">
        <v>0</v>
      </c>
      <c r="BL80" s="116">
        <v>14</v>
      </c>
      <c r="BM80" s="116">
        <v>0</v>
      </c>
      <c r="BN80" s="116">
        <v>0</v>
      </c>
      <c r="BO80" s="116">
        <v>0</v>
      </c>
      <c r="BP80" s="116">
        <v>1</v>
      </c>
      <c r="BQ80" s="116">
        <v>0</v>
      </c>
      <c r="BR80" s="116">
        <v>0</v>
      </c>
      <c r="BS80" s="116">
        <v>0</v>
      </c>
      <c r="BT80" s="116">
        <v>0</v>
      </c>
      <c r="BU80" s="116">
        <v>0</v>
      </c>
      <c r="BV80" s="116">
        <v>1</v>
      </c>
      <c r="BW80" s="116">
        <v>1</v>
      </c>
      <c r="BX80" s="116">
        <v>0</v>
      </c>
      <c r="BY80" s="116">
        <v>0</v>
      </c>
      <c r="BZ80" s="116">
        <v>0</v>
      </c>
      <c r="CA80" s="116">
        <v>0</v>
      </c>
      <c r="CB80" s="116">
        <v>0</v>
      </c>
      <c r="CC80" s="116">
        <v>0</v>
      </c>
      <c r="CD80" s="116">
        <v>0</v>
      </c>
      <c r="CE80" s="116">
        <v>0</v>
      </c>
      <c r="CF80" s="116">
        <v>0</v>
      </c>
      <c r="CG80" s="116">
        <v>0</v>
      </c>
      <c r="CH80" s="116">
        <v>2</v>
      </c>
      <c r="CI80" s="116">
        <v>0</v>
      </c>
      <c r="CJ80" s="116">
        <v>1</v>
      </c>
      <c r="CK80" s="116">
        <v>2</v>
      </c>
      <c r="CL80" s="116">
        <v>0</v>
      </c>
      <c r="CM80" s="116">
        <v>1</v>
      </c>
      <c r="CN80" s="116">
        <v>0</v>
      </c>
      <c r="CO80" s="116">
        <v>0</v>
      </c>
      <c r="CP80" s="116">
        <v>0</v>
      </c>
      <c r="CQ80" s="116">
        <v>0</v>
      </c>
      <c r="CR80" s="116">
        <v>2</v>
      </c>
      <c r="CS80" s="116">
        <v>3</v>
      </c>
      <c r="CT80" s="116">
        <v>0</v>
      </c>
      <c r="CU80" s="116">
        <v>0</v>
      </c>
      <c r="CV80" s="116">
        <v>0</v>
      </c>
      <c r="CW80" s="116">
        <v>0</v>
      </c>
      <c r="CX80" s="116">
        <v>0</v>
      </c>
      <c r="CY80" s="116">
        <v>0</v>
      </c>
      <c r="CZ80" s="116">
        <v>0</v>
      </c>
      <c r="DA80" s="116">
        <v>0</v>
      </c>
      <c r="DB80" s="116">
        <v>0</v>
      </c>
      <c r="DC80" s="116">
        <v>0</v>
      </c>
      <c r="DD80" s="116">
        <v>0</v>
      </c>
      <c r="DE80" s="116">
        <v>0</v>
      </c>
      <c r="DF80" s="116">
        <v>0</v>
      </c>
      <c r="DG80" s="116">
        <v>0</v>
      </c>
      <c r="DH80" s="116">
        <v>0</v>
      </c>
      <c r="DI80" s="116">
        <v>0</v>
      </c>
      <c r="DJ80" s="116">
        <v>1</v>
      </c>
      <c r="DK80" s="116">
        <v>0</v>
      </c>
      <c r="DL80" s="116">
        <v>0</v>
      </c>
      <c r="DM80" s="116">
        <v>0</v>
      </c>
      <c r="DN80" s="116">
        <v>0</v>
      </c>
      <c r="DO80" s="116">
        <v>0</v>
      </c>
      <c r="DP80" s="116">
        <v>80</v>
      </c>
      <c r="DQ80" s="116">
        <v>1</v>
      </c>
      <c r="DR80" s="116" t="s">
        <v>1713</v>
      </c>
      <c r="DS80" s="116">
        <v>3</v>
      </c>
      <c r="DT80" s="116"/>
      <c r="DU80" s="116"/>
      <c r="DV80" s="116">
        <v>1</v>
      </c>
      <c r="DW80" s="116">
        <v>1</v>
      </c>
      <c r="DX80" s="116">
        <v>1</v>
      </c>
      <c r="DY80" s="116"/>
      <c r="DZ80" s="149"/>
      <c r="EA80" s="121">
        <v>27983</v>
      </c>
      <c r="EB80" s="121">
        <v>293.41000000000003</v>
      </c>
      <c r="EC80" s="122">
        <v>16</v>
      </c>
    </row>
    <row r="81" spans="1:137" ht="24">
      <c r="A81" s="116" t="s">
        <v>220</v>
      </c>
      <c r="B81" s="116" t="s">
        <v>222</v>
      </c>
      <c r="C81" s="147">
        <v>1</v>
      </c>
      <c r="D81" s="116" t="s">
        <v>221</v>
      </c>
      <c r="E81" s="116" t="s">
        <v>1334</v>
      </c>
      <c r="F81" s="157" t="s">
        <v>1714</v>
      </c>
      <c r="G81" s="116">
        <v>47036</v>
      </c>
      <c r="H81" s="116" t="s">
        <v>222</v>
      </c>
      <c r="I81" s="116" t="s">
        <v>1715</v>
      </c>
      <c r="J81" s="116" t="s">
        <v>1716</v>
      </c>
      <c r="K81" s="116" t="s">
        <v>1717</v>
      </c>
      <c r="L81" s="116"/>
      <c r="M81" s="116" t="s">
        <v>1083</v>
      </c>
      <c r="N81" s="116" t="s">
        <v>1718</v>
      </c>
      <c r="O81" s="116"/>
      <c r="P81" s="116">
        <v>487885531</v>
      </c>
      <c r="Q81" s="116" t="s">
        <v>1719</v>
      </c>
      <c r="R81" s="116"/>
      <c r="S81" s="116" t="s">
        <v>1083</v>
      </c>
      <c r="T81" s="116" t="s">
        <v>1718</v>
      </c>
      <c r="U81" s="116"/>
      <c r="V81" s="116">
        <v>487885531</v>
      </c>
      <c r="W81" s="116" t="s">
        <v>1719</v>
      </c>
      <c r="X81" s="116">
        <v>2</v>
      </c>
      <c r="Y81" s="116">
        <v>2</v>
      </c>
      <c r="Z81" s="116">
        <v>4</v>
      </c>
      <c r="AA81" s="116">
        <v>2</v>
      </c>
      <c r="AB81" s="116">
        <v>2</v>
      </c>
      <c r="AC81" s="116">
        <v>4</v>
      </c>
      <c r="AD81" s="148" t="str">
        <f t="shared" si="10"/>
        <v>A</v>
      </c>
      <c r="AE81" s="116">
        <v>2</v>
      </c>
      <c r="AF81" s="148" t="str">
        <f t="shared" si="11"/>
        <v>A</v>
      </c>
      <c r="AG81" s="116">
        <v>0</v>
      </c>
      <c r="AH81" s="116">
        <v>1</v>
      </c>
      <c r="AI81" s="116">
        <v>0</v>
      </c>
      <c r="AJ81" s="116">
        <v>1</v>
      </c>
      <c r="AK81" s="116">
        <v>2</v>
      </c>
      <c r="AL81" s="148" t="str">
        <f t="shared" si="12"/>
        <v>A</v>
      </c>
      <c r="AM81" s="116">
        <v>1</v>
      </c>
      <c r="AN81" s="116">
        <v>0</v>
      </c>
      <c r="AO81" s="116">
        <v>1</v>
      </c>
      <c r="AP81" s="116">
        <v>2</v>
      </c>
      <c r="AQ81" s="148" t="str">
        <f t="shared" si="13"/>
        <v>A</v>
      </c>
      <c r="AR81" s="116">
        <v>0</v>
      </c>
      <c r="AS81" s="116">
        <v>0</v>
      </c>
      <c r="AT81" s="116">
        <v>0</v>
      </c>
      <c r="AU81" s="116">
        <v>1</v>
      </c>
      <c r="AV81" s="116">
        <v>1</v>
      </c>
      <c r="AW81" s="116">
        <v>0</v>
      </c>
      <c r="AX81" s="116">
        <v>2</v>
      </c>
      <c r="AY81" s="148" t="str">
        <f t="shared" si="14"/>
        <v>A</v>
      </c>
      <c r="AZ81" s="116">
        <v>1</v>
      </c>
      <c r="BA81" s="116">
        <v>1</v>
      </c>
      <c r="BB81" s="116">
        <v>0</v>
      </c>
      <c r="BC81" s="116">
        <v>1</v>
      </c>
      <c r="BD81" s="116">
        <v>18</v>
      </c>
      <c r="BE81" s="116">
        <v>24</v>
      </c>
      <c r="BF81" s="116">
        <v>0</v>
      </c>
      <c r="BG81" s="116">
        <v>0</v>
      </c>
      <c r="BH81" s="116">
        <v>6</v>
      </c>
      <c r="BI81" s="116">
        <v>36</v>
      </c>
      <c r="BJ81" s="116">
        <v>0</v>
      </c>
      <c r="BK81" s="116">
        <v>24</v>
      </c>
      <c r="BL81" s="116">
        <v>31</v>
      </c>
      <c r="BM81" s="116">
        <v>3</v>
      </c>
      <c r="BN81" s="116">
        <v>20</v>
      </c>
      <c r="BO81" s="116">
        <v>0</v>
      </c>
      <c r="BP81" s="116">
        <v>15</v>
      </c>
      <c r="BQ81" s="116">
        <v>0</v>
      </c>
      <c r="BR81" s="116">
        <v>0</v>
      </c>
      <c r="BS81" s="116">
        <v>0</v>
      </c>
      <c r="BT81" s="116">
        <v>0</v>
      </c>
      <c r="BU81" s="116">
        <v>0</v>
      </c>
      <c r="BV81" s="116">
        <v>2</v>
      </c>
      <c r="BW81" s="116">
        <v>0</v>
      </c>
      <c r="BX81" s="116">
        <v>0</v>
      </c>
      <c r="BY81" s="116">
        <v>0</v>
      </c>
      <c r="BZ81" s="116">
        <v>0</v>
      </c>
      <c r="CA81" s="116">
        <v>0</v>
      </c>
      <c r="CB81" s="116">
        <v>0</v>
      </c>
      <c r="CC81" s="116">
        <v>0</v>
      </c>
      <c r="CD81" s="116">
        <v>0</v>
      </c>
      <c r="CE81" s="116">
        <v>0</v>
      </c>
      <c r="CF81" s="116">
        <v>1</v>
      </c>
      <c r="CG81" s="116">
        <v>0</v>
      </c>
      <c r="CH81" s="116">
        <v>1</v>
      </c>
      <c r="CI81" s="116">
        <v>0</v>
      </c>
      <c r="CJ81" s="116">
        <v>0</v>
      </c>
      <c r="CK81" s="116">
        <v>3</v>
      </c>
      <c r="CL81" s="116">
        <v>0</v>
      </c>
      <c r="CM81" s="116">
        <v>1</v>
      </c>
      <c r="CN81" s="116">
        <v>0</v>
      </c>
      <c r="CO81" s="116">
        <v>0</v>
      </c>
      <c r="CP81" s="116">
        <v>0</v>
      </c>
      <c r="CQ81" s="116">
        <v>0</v>
      </c>
      <c r="CR81" s="116">
        <v>0</v>
      </c>
      <c r="CS81" s="116">
        <v>0</v>
      </c>
      <c r="CT81" s="116">
        <v>0</v>
      </c>
      <c r="CU81" s="116">
        <v>0</v>
      </c>
      <c r="CV81" s="116">
        <v>0</v>
      </c>
      <c r="CW81" s="116">
        <v>0</v>
      </c>
      <c r="CX81" s="116">
        <v>0</v>
      </c>
      <c r="CY81" s="116">
        <v>0</v>
      </c>
      <c r="CZ81" s="116">
        <v>0</v>
      </c>
      <c r="DA81" s="116">
        <v>0</v>
      </c>
      <c r="DB81" s="116">
        <v>0</v>
      </c>
      <c r="DC81" s="116">
        <v>0</v>
      </c>
      <c r="DD81" s="116">
        <v>0</v>
      </c>
      <c r="DE81" s="116">
        <v>0</v>
      </c>
      <c r="DF81" s="116">
        <v>0</v>
      </c>
      <c r="DG81" s="116">
        <v>0</v>
      </c>
      <c r="DH81" s="116">
        <v>0</v>
      </c>
      <c r="DI81" s="116">
        <v>1</v>
      </c>
      <c r="DJ81" s="116">
        <v>0</v>
      </c>
      <c r="DK81" s="116">
        <v>0</v>
      </c>
      <c r="DL81" s="116">
        <v>0</v>
      </c>
      <c r="DM81" s="116">
        <v>2</v>
      </c>
      <c r="DN81" s="116">
        <v>0</v>
      </c>
      <c r="DO81" s="116">
        <v>0</v>
      </c>
      <c r="DP81" s="116">
        <v>30</v>
      </c>
      <c r="DQ81" s="116">
        <v>1</v>
      </c>
      <c r="DR81" s="116" t="s">
        <v>1720</v>
      </c>
      <c r="DS81" s="116">
        <v>3</v>
      </c>
      <c r="DT81" s="116" t="s">
        <v>1721</v>
      </c>
      <c r="DU81" s="116" t="s">
        <v>1722</v>
      </c>
      <c r="DV81" s="116">
        <v>1</v>
      </c>
      <c r="DW81" s="116">
        <v>1</v>
      </c>
      <c r="DX81" s="116">
        <v>1</v>
      </c>
      <c r="DY81" s="116"/>
      <c r="DZ81" s="149" t="s">
        <v>1723</v>
      </c>
      <c r="EA81" s="121">
        <v>76373</v>
      </c>
      <c r="EB81" s="121">
        <v>872.14</v>
      </c>
      <c r="EC81" s="122">
        <v>41</v>
      </c>
    </row>
    <row r="82" spans="1:137" ht="24">
      <c r="A82" s="156" t="s">
        <v>220</v>
      </c>
      <c r="B82" s="156" t="s">
        <v>224</v>
      </c>
      <c r="C82" s="160">
        <v>1</v>
      </c>
      <c r="D82" s="156" t="s">
        <v>223</v>
      </c>
      <c r="E82" s="116" t="s">
        <v>1724</v>
      </c>
      <c r="F82" s="116">
        <v>37</v>
      </c>
      <c r="G82" s="116">
        <v>46413</v>
      </c>
      <c r="H82" s="116" t="s">
        <v>224</v>
      </c>
      <c r="I82" s="116" t="s">
        <v>1725</v>
      </c>
      <c r="J82" s="116" t="s">
        <v>1726</v>
      </c>
      <c r="K82" s="116" t="s">
        <v>1645</v>
      </c>
      <c r="L82" s="116"/>
      <c r="M82" s="116" t="s">
        <v>1727</v>
      </c>
      <c r="N82" s="116" t="s">
        <v>1728</v>
      </c>
      <c r="O82" s="116"/>
      <c r="P82" s="159">
        <v>482464041</v>
      </c>
      <c r="Q82" s="116" t="s">
        <v>1729</v>
      </c>
      <c r="R82" s="116"/>
      <c r="S82" s="116" t="s">
        <v>1225</v>
      </c>
      <c r="T82" s="116" t="s">
        <v>1730</v>
      </c>
      <c r="U82" s="116"/>
      <c r="V82" s="159">
        <v>482464040</v>
      </c>
      <c r="W82" s="116" t="s">
        <v>1731</v>
      </c>
      <c r="X82" s="116">
        <v>2</v>
      </c>
      <c r="Y82" s="116">
        <v>0</v>
      </c>
      <c r="Z82" s="116">
        <v>2</v>
      </c>
      <c r="AA82" s="116">
        <v>2</v>
      </c>
      <c r="AB82" s="116">
        <v>0</v>
      </c>
      <c r="AC82" s="116">
        <v>2</v>
      </c>
      <c r="AD82" s="148" t="str">
        <f t="shared" si="10"/>
        <v>A</v>
      </c>
      <c r="AE82" s="116">
        <v>1</v>
      </c>
      <c r="AF82" s="148" t="str">
        <f t="shared" si="11"/>
        <v>A</v>
      </c>
      <c r="AG82" s="116">
        <v>0</v>
      </c>
      <c r="AH82" s="116">
        <v>2</v>
      </c>
      <c r="AI82" s="116">
        <v>0</v>
      </c>
      <c r="AJ82" s="116">
        <v>0</v>
      </c>
      <c r="AK82" s="116">
        <v>2</v>
      </c>
      <c r="AL82" s="148" t="str">
        <f t="shared" si="12"/>
        <v>A</v>
      </c>
      <c r="AM82" s="116">
        <v>0</v>
      </c>
      <c r="AN82" s="116">
        <v>0</v>
      </c>
      <c r="AO82" s="116">
        <v>2</v>
      </c>
      <c r="AP82" s="116">
        <v>2</v>
      </c>
      <c r="AQ82" s="148" t="str">
        <f t="shared" si="13"/>
        <v>A</v>
      </c>
      <c r="AR82" s="116">
        <v>0</v>
      </c>
      <c r="AS82" s="116">
        <v>0</v>
      </c>
      <c r="AT82" s="116">
        <v>0</v>
      </c>
      <c r="AU82" s="116">
        <v>2</v>
      </c>
      <c r="AV82" s="116">
        <v>0</v>
      </c>
      <c r="AW82" s="116">
        <v>0</v>
      </c>
      <c r="AX82" s="116">
        <v>2</v>
      </c>
      <c r="AY82" s="148" t="str">
        <f t="shared" si="14"/>
        <v>A</v>
      </c>
      <c r="AZ82" s="116">
        <v>1</v>
      </c>
      <c r="BA82" s="116">
        <v>1</v>
      </c>
      <c r="BB82" s="116">
        <v>0</v>
      </c>
      <c r="BC82" s="116">
        <v>1</v>
      </c>
      <c r="BD82" s="116">
        <v>22</v>
      </c>
      <c r="BE82" s="116">
        <v>13</v>
      </c>
      <c r="BF82" s="116">
        <v>0</v>
      </c>
      <c r="BG82" s="116">
        <v>0</v>
      </c>
      <c r="BH82" s="116">
        <v>1</v>
      </c>
      <c r="BI82" s="116">
        <v>0</v>
      </c>
      <c r="BJ82" s="116">
        <v>0</v>
      </c>
      <c r="BK82" s="116">
        <v>0</v>
      </c>
      <c r="BL82" s="116">
        <v>6</v>
      </c>
      <c r="BM82" s="116">
        <v>0</v>
      </c>
      <c r="BN82" s="116">
        <v>4</v>
      </c>
      <c r="BO82" s="116">
        <v>0</v>
      </c>
      <c r="BP82" s="116">
        <v>0</v>
      </c>
      <c r="BQ82" s="116">
        <v>0</v>
      </c>
      <c r="BR82" s="116">
        <v>0</v>
      </c>
      <c r="BS82" s="116">
        <v>1</v>
      </c>
      <c r="BT82" s="116">
        <v>0</v>
      </c>
      <c r="BU82" s="116">
        <v>0</v>
      </c>
      <c r="BV82" s="116">
        <v>0</v>
      </c>
      <c r="BW82" s="116">
        <v>0</v>
      </c>
      <c r="BX82" s="116">
        <v>0</v>
      </c>
      <c r="BY82" s="116">
        <v>0</v>
      </c>
      <c r="BZ82" s="116">
        <v>0</v>
      </c>
      <c r="CA82" s="116">
        <v>0</v>
      </c>
      <c r="CB82" s="116">
        <v>0</v>
      </c>
      <c r="CC82" s="116">
        <v>0</v>
      </c>
      <c r="CD82" s="116">
        <v>0</v>
      </c>
      <c r="CE82" s="116">
        <v>0</v>
      </c>
      <c r="CF82" s="116">
        <v>0</v>
      </c>
      <c r="CG82" s="116">
        <v>0</v>
      </c>
      <c r="CH82" s="116">
        <v>0</v>
      </c>
      <c r="CI82" s="116">
        <v>0</v>
      </c>
      <c r="CJ82" s="116">
        <v>0</v>
      </c>
      <c r="CK82" s="116">
        <v>0</v>
      </c>
      <c r="CL82" s="116">
        <v>0</v>
      </c>
      <c r="CM82" s="116">
        <v>0</v>
      </c>
      <c r="CN82" s="116">
        <v>0</v>
      </c>
      <c r="CO82" s="116">
        <v>0</v>
      </c>
      <c r="CP82" s="116">
        <v>0</v>
      </c>
      <c r="CQ82" s="116">
        <v>0</v>
      </c>
      <c r="CR82" s="116">
        <v>0</v>
      </c>
      <c r="CS82" s="116">
        <v>0</v>
      </c>
      <c r="CT82" s="116">
        <v>0</v>
      </c>
      <c r="CU82" s="116">
        <v>0</v>
      </c>
      <c r="CV82" s="116">
        <v>0</v>
      </c>
      <c r="CW82" s="116">
        <v>0</v>
      </c>
      <c r="CX82" s="116">
        <v>0</v>
      </c>
      <c r="CY82" s="116">
        <v>0</v>
      </c>
      <c r="CZ82" s="116">
        <v>0</v>
      </c>
      <c r="DA82" s="116">
        <v>0</v>
      </c>
      <c r="DB82" s="116">
        <v>0</v>
      </c>
      <c r="DC82" s="116">
        <v>0</v>
      </c>
      <c r="DD82" s="116">
        <v>0</v>
      </c>
      <c r="DE82" s="116">
        <v>0</v>
      </c>
      <c r="DF82" s="116">
        <v>0</v>
      </c>
      <c r="DG82" s="116">
        <v>0</v>
      </c>
      <c r="DH82" s="116">
        <v>0</v>
      </c>
      <c r="DI82" s="116">
        <v>0</v>
      </c>
      <c r="DJ82" s="116">
        <v>0</v>
      </c>
      <c r="DK82" s="116">
        <v>0</v>
      </c>
      <c r="DL82" s="116">
        <v>0</v>
      </c>
      <c r="DM82" s="116">
        <v>0</v>
      </c>
      <c r="DN82" s="116">
        <v>0</v>
      </c>
      <c r="DO82" s="116">
        <v>0</v>
      </c>
      <c r="DP82" s="116">
        <v>15</v>
      </c>
      <c r="DQ82" s="116">
        <v>1</v>
      </c>
      <c r="DR82" s="116" t="s">
        <v>1732</v>
      </c>
      <c r="DS82" s="116">
        <v>1</v>
      </c>
      <c r="DT82" s="116" t="s">
        <v>1733</v>
      </c>
      <c r="DU82" s="116"/>
      <c r="DV82" s="116">
        <v>1</v>
      </c>
      <c r="DW82" s="116">
        <v>1</v>
      </c>
      <c r="DX82" s="116">
        <v>1</v>
      </c>
      <c r="DY82" s="116"/>
      <c r="DZ82" s="149" t="s">
        <v>1734</v>
      </c>
      <c r="EA82" s="121">
        <v>24645</v>
      </c>
      <c r="EB82" s="121">
        <v>349.29</v>
      </c>
      <c r="EC82" s="122">
        <v>18</v>
      </c>
    </row>
    <row r="83" spans="1:137" ht="48">
      <c r="A83" s="116" t="s">
        <v>220</v>
      </c>
      <c r="B83" s="116" t="s">
        <v>225</v>
      </c>
      <c r="C83" s="147">
        <v>1</v>
      </c>
      <c r="D83" s="116" t="s">
        <v>674</v>
      </c>
      <c r="E83" s="116" t="s">
        <v>1735</v>
      </c>
      <c r="F83" s="116" t="s">
        <v>1736</v>
      </c>
      <c r="G83" s="154">
        <v>46751</v>
      </c>
      <c r="H83" s="116" t="s">
        <v>225</v>
      </c>
      <c r="I83" s="116" t="s">
        <v>1737</v>
      </c>
      <c r="J83" s="116" t="s">
        <v>1738</v>
      </c>
      <c r="K83" s="116" t="s">
        <v>1739</v>
      </c>
      <c r="L83" s="116" t="s">
        <v>1740</v>
      </c>
      <c r="M83" s="116" t="s">
        <v>1225</v>
      </c>
      <c r="N83" s="116" t="s">
        <v>1741</v>
      </c>
      <c r="O83" s="116"/>
      <c r="P83" s="116">
        <v>483357160</v>
      </c>
      <c r="Q83" s="116" t="s">
        <v>1742</v>
      </c>
      <c r="R83" s="116" t="s">
        <v>961</v>
      </c>
      <c r="S83" s="116" t="s">
        <v>1044</v>
      </c>
      <c r="T83" s="116" t="s">
        <v>1743</v>
      </c>
      <c r="U83" s="116"/>
      <c r="V83" s="116">
        <v>483357146</v>
      </c>
      <c r="W83" s="116" t="s">
        <v>1744</v>
      </c>
      <c r="X83" s="116">
        <v>4</v>
      </c>
      <c r="Y83" s="116">
        <v>2</v>
      </c>
      <c r="Z83" s="116">
        <v>6</v>
      </c>
      <c r="AA83" s="116">
        <v>4</v>
      </c>
      <c r="AB83" s="116">
        <v>2</v>
      </c>
      <c r="AC83" s="116">
        <v>6</v>
      </c>
      <c r="AD83" s="148" t="str">
        <f t="shared" si="10"/>
        <v>A</v>
      </c>
      <c r="AE83" s="116">
        <v>2</v>
      </c>
      <c r="AF83" s="148" t="str">
        <f t="shared" si="11"/>
        <v>A</v>
      </c>
      <c r="AG83" s="116">
        <v>0</v>
      </c>
      <c r="AH83" s="116">
        <v>2</v>
      </c>
      <c r="AI83" s="116">
        <v>0</v>
      </c>
      <c r="AJ83" s="116">
        <v>2</v>
      </c>
      <c r="AK83" s="116">
        <v>4</v>
      </c>
      <c r="AL83" s="148" t="str">
        <f t="shared" si="12"/>
        <v>A</v>
      </c>
      <c r="AM83" s="116">
        <v>0</v>
      </c>
      <c r="AN83" s="116">
        <v>1</v>
      </c>
      <c r="AO83" s="116">
        <v>3</v>
      </c>
      <c r="AP83" s="116">
        <v>4</v>
      </c>
      <c r="AQ83" s="148" t="str">
        <f t="shared" si="13"/>
        <v>A</v>
      </c>
      <c r="AR83" s="116">
        <v>0</v>
      </c>
      <c r="AS83" s="116">
        <v>0</v>
      </c>
      <c r="AT83" s="116">
        <v>2</v>
      </c>
      <c r="AU83" s="116">
        <v>1</v>
      </c>
      <c r="AV83" s="116">
        <v>1</v>
      </c>
      <c r="AW83" s="116">
        <v>0</v>
      </c>
      <c r="AX83" s="116">
        <v>4</v>
      </c>
      <c r="AY83" s="148" t="str">
        <f t="shared" si="14"/>
        <v>A</v>
      </c>
      <c r="AZ83" s="116">
        <v>1</v>
      </c>
      <c r="BA83" s="116">
        <v>1</v>
      </c>
      <c r="BB83" s="116">
        <v>1</v>
      </c>
      <c r="BC83" s="116">
        <v>1</v>
      </c>
      <c r="BD83" s="116">
        <v>17</v>
      </c>
      <c r="BE83" s="116">
        <v>33</v>
      </c>
      <c r="BF83" s="116">
        <v>0</v>
      </c>
      <c r="BG83" s="116">
        <v>0</v>
      </c>
      <c r="BH83" s="116">
        <v>0</v>
      </c>
      <c r="BI83" s="116">
        <v>0</v>
      </c>
      <c r="BJ83" s="116">
        <v>0</v>
      </c>
      <c r="BK83" s="116">
        <v>0</v>
      </c>
      <c r="BL83" s="116">
        <v>10</v>
      </c>
      <c r="BM83" s="116">
        <v>0</v>
      </c>
      <c r="BN83" s="116">
        <v>4</v>
      </c>
      <c r="BO83" s="116">
        <v>0</v>
      </c>
      <c r="BP83" s="116">
        <v>12</v>
      </c>
      <c r="BQ83" s="116">
        <v>0</v>
      </c>
      <c r="BR83" s="116">
        <v>0</v>
      </c>
      <c r="BS83" s="116">
        <v>0</v>
      </c>
      <c r="BT83" s="116">
        <v>0</v>
      </c>
      <c r="BU83" s="116">
        <v>1</v>
      </c>
      <c r="BV83" s="116">
        <v>0</v>
      </c>
      <c r="BW83" s="116">
        <v>0</v>
      </c>
      <c r="BX83" s="116">
        <v>0</v>
      </c>
      <c r="BY83" s="116">
        <v>0</v>
      </c>
      <c r="BZ83" s="116">
        <v>0</v>
      </c>
      <c r="CA83" s="116">
        <v>0</v>
      </c>
      <c r="CB83" s="116">
        <v>0</v>
      </c>
      <c r="CC83" s="116">
        <v>0</v>
      </c>
      <c r="CD83" s="116">
        <v>0</v>
      </c>
      <c r="CE83" s="116">
        <v>0</v>
      </c>
      <c r="CF83" s="116">
        <v>0</v>
      </c>
      <c r="CG83" s="116">
        <v>1</v>
      </c>
      <c r="CH83" s="116">
        <v>0</v>
      </c>
      <c r="CI83" s="116">
        <v>0</v>
      </c>
      <c r="CJ83" s="116">
        <v>0</v>
      </c>
      <c r="CK83" s="116">
        <v>0</v>
      </c>
      <c r="CL83" s="116">
        <v>0</v>
      </c>
      <c r="CM83" s="116">
        <v>2</v>
      </c>
      <c r="CN83" s="116">
        <v>0</v>
      </c>
      <c r="CO83" s="116">
        <v>0</v>
      </c>
      <c r="CP83" s="116">
        <v>0</v>
      </c>
      <c r="CQ83" s="116">
        <v>0</v>
      </c>
      <c r="CR83" s="116">
        <v>0</v>
      </c>
      <c r="CS83" s="116">
        <v>0</v>
      </c>
      <c r="CT83" s="116">
        <v>0</v>
      </c>
      <c r="CU83" s="116">
        <v>0</v>
      </c>
      <c r="CV83" s="116">
        <v>0</v>
      </c>
      <c r="CW83" s="116">
        <v>0</v>
      </c>
      <c r="CX83" s="116">
        <v>0</v>
      </c>
      <c r="CY83" s="116">
        <v>0</v>
      </c>
      <c r="CZ83" s="116">
        <v>0</v>
      </c>
      <c r="DA83" s="116">
        <v>0</v>
      </c>
      <c r="DB83" s="116">
        <v>0</v>
      </c>
      <c r="DC83" s="116">
        <v>0</v>
      </c>
      <c r="DD83" s="116">
        <v>0</v>
      </c>
      <c r="DE83" s="116">
        <v>0</v>
      </c>
      <c r="DF83" s="116">
        <v>0</v>
      </c>
      <c r="DG83" s="116">
        <v>0</v>
      </c>
      <c r="DH83" s="116">
        <v>0</v>
      </c>
      <c r="DI83" s="116">
        <v>0</v>
      </c>
      <c r="DJ83" s="116">
        <v>2</v>
      </c>
      <c r="DK83" s="116">
        <v>0</v>
      </c>
      <c r="DL83" s="116">
        <v>0</v>
      </c>
      <c r="DM83" s="116">
        <v>0</v>
      </c>
      <c r="DN83" s="116">
        <v>0</v>
      </c>
      <c r="DO83" s="116">
        <v>0</v>
      </c>
      <c r="DP83" s="116">
        <v>15</v>
      </c>
      <c r="DQ83" s="116">
        <v>1</v>
      </c>
      <c r="DR83" s="116" t="s">
        <v>1745</v>
      </c>
      <c r="DS83" s="116">
        <v>1</v>
      </c>
      <c r="DT83" s="116" t="s">
        <v>1746</v>
      </c>
      <c r="DU83" s="116"/>
      <c r="DV83" s="116">
        <v>1</v>
      </c>
      <c r="DW83" s="116">
        <v>0</v>
      </c>
      <c r="DX83" s="116">
        <v>1</v>
      </c>
      <c r="DY83" s="116" t="s">
        <v>991</v>
      </c>
      <c r="DZ83" s="149" t="s">
        <v>991</v>
      </c>
      <c r="EA83" s="121">
        <v>55166</v>
      </c>
      <c r="EB83" s="121">
        <v>142.31</v>
      </c>
      <c r="EC83" s="122">
        <v>11</v>
      </c>
    </row>
    <row r="84" spans="1:137" ht="60">
      <c r="A84" s="116" t="s">
        <v>220</v>
      </c>
      <c r="B84" s="116" t="s">
        <v>227</v>
      </c>
      <c r="C84" s="147">
        <v>1</v>
      </c>
      <c r="D84" s="116" t="s">
        <v>226</v>
      </c>
      <c r="E84" s="116" t="s">
        <v>1399</v>
      </c>
      <c r="F84" s="116">
        <v>82</v>
      </c>
      <c r="G84" s="116">
        <v>51401</v>
      </c>
      <c r="H84" s="116" t="s">
        <v>227</v>
      </c>
      <c r="I84" s="116" t="s">
        <v>1747</v>
      </c>
      <c r="J84" s="116" t="s">
        <v>1748</v>
      </c>
      <c r="K84" s="116" t="s">
        <v>1645</v>
      </c>
      <c r="L84" s="116"/>
      <c r="M84" s="116" t="s">
        <v>1749</v>
      </c>
      <c r="N84" s="116" t="s">
        <v>1750</v>
      </c>
      <c r="O84" s="116"/>
      <c r="P84" s="116">
        <v>481565301</v>
      </c>
      <c r="Q84" s="116" t="s">
        <v>1751</v>
      </c>
      <c r="R84" s="116"/>
      <c r="S84" s="116" t="s">
        <v>1752</v>
      </c>
      <c r="T84" s="116" t="s">
        <v>1753</v>
      </c>
      <c r="U84" s="116"/>
      <c r="V84" s="116">
        <v>481565310</v>
      </c>
      <c r="W84" s="116" t="s">
        <v>1754</v>
      </c>
      <c r="X84" s="116">
        <v>2</v>
      </c>
      <c r="Y84" s="116">
        <v>0</v>
      </c>
      <c r="Z84" s="116">
        <v>2</v>
      </c>
      <c r="AA84" s="116">
        <v>2</v>
      </c>
      <c r="AB84" s="116">
        <v>0</v>
      </c>
      <c r="AC84" s="116">
        <v>2</v>
      </c>
      <c r="AD84" s="148" t="str">
        <f t="shared" si="10"/>
        <v>A</v>
      </c>
      <c r="AE84" s="116">
        <v>1</v>
      </c>
      <c r="AF84" s="148" t="str">
        <f t="shared" si="11"/>
        <v>A</v>
      </c>
      <c r="AG84" s="116">
        <v>0</v>
      </c>
      <c r="AH84" s="116">
        <v>2</v>
      </c>
      <c r="AI84" s="116">
        <v>0</v>
      </c>
      <c r="AJ84" s="116">
        <v>0</v>
      </c>
      <c r="AK84" s="116">
        <v>2</v>
      </c>
      <c r="AL84" s="148" t="str">
        <f t="shared" si="12"/>
        <v>A</v>
      </c>
      <c r="AM84" s="116">
        <v>0</v>
      </c>
      <c r="AN84" s="116">
        <v>0</v>
      </c>
      <c r="AO84" s="116">
        <v>2</v>
      </c>
      <c r="AP84" s="116">
        <v>2</v>
      </c>
      <c r="AQ84" s="148" t="str">
        <f t="shared" si="13"/>
        <v>A</v>
      </c>
      <c r="AR84" s="116">
        <v>0</v>
      </c>
      <c r="AS84" s="116">
        <v>0</v>
      </c>
      <c r="AT84" s="116">
        <v>0</v>
      </c>
      <c r="AU84" s="116">
        <v>2</v>
      </c>
      <c r="AV84" s="116">
        <v>0</v>
      </c>
      <c r="AW84" s="116">
        <v>0</v>
      </c>
      <c r="AX84" s="116">
        <v>2</v>
      </c>
      <c r="AY84" s="148" t="str">
        <f t="shared" si="14"/>
        <v>A</v>
      </c>
      <c r="AZ84" s="116">
        <v>0</v>
      </c>
      <c r="BA84" s="116">
        <v>1</v>
      </c>
      <c r="BB84" s="116">
        <v>0</v>
      </c>
      <c r="BC84" s="116">
        <v>0</v>
      </c>
      <c r="BD84" s="116">
        <v>18</v>
      </c>
      <c r="BE84" s="116">
        <v>14</v>
      </c>
      <c r="BF84" s="116">
        <v>0</v>
      </c>
      <c r="BG84" s="116">
        <v>0</v>
      </c>
      <c r="BH84" s="116">
        <v>0</v>
      </c>
      <c r="BI84" s="116">
        <v>0</v>
      </c>
      <c r="BJ84" s="116">
        <v>0</v>
      </c>
      <c r="BK84" s="116">
        <v>0</v>
      </c>
      <c r="BL84" s="116">
        <v>7</v>
      </c>
      <c r="BM84" s="116">
        <v>0</v>
      </c>
      <c r="BN84" s="116">
        <v>1</v>
      </c>
      <c r="BO84" s="116">
        <v>0</v>
      </c>
      <c r="BP84" s="116">
        <v>0</v>
      </c>
      <c r="BQ84" s="116">
        <v>0</v>
      </c>
      <c r="BR84" s="116">
        <v>0</v>
      </c>
      <c r="BS84" s="116">
        <v>0</v>
      </c>
      <c r="BT84" s="116">
        <v>0</v>
      </c>
      <c r="BU84" s="116">
        <v>0</v>
      </c>
      <c r="BV84" s="116">
        <v>0</v>
      </c>
      <c r="BW84" s="116">
        <v>0</v>
      </c>
      <c r="BX84" s="116">
        <v>0</v>
      </c>
      <c r="BY84" s="116">
        <v>0</v>
      </c>
      <c r="BZ84" s="116">
        <v>0</v>
      </c>
      <c r="CA84" s="116">
        <v>0</v>
      </c>
      <c r="CB84" s="116">
        <v>0</v>
      </c>
      <c r="CC84" s="116">
        <v>0</v>
      </c>
      <c r="CD84" s="116">
        <v>0</v>
      </c>
      <c r="CE84" s="116">
        <v>0</v>
      </c>
      <c r="CF84" s="116">
        <v>0</v>
      </c>
      <c r="CG84" s="116">
        <v>0</v>
      </c>
      <c r="CH84" s="116">
        <v>2</v>
      </c>
      <c r="CI84" s="116">
        <v>2</v>
      </c>
      <c r="CJ84" s="116">
        <v>0</v>
      </c>
      <c r="CK84" s="116">
        <v>0</v>
      </c>
      <c r="CL84" s="116">
        <v>0</v>
      </c>
      <c r="CM84" s="116">
        <v>0</v>
      </c>
      <c r="CN84" s="116">
        <v>0</v>
      </c>
      <c r="CO84" s="116">
        <v>0</v>
      </c>
      <c r="CP84" s="116">
        <v>0</v>
      </c>
      <c r="CQ84" s="116">
        <v>0</v>
      </c>
      <c r="CR84" s="116">
        <v>0</v>
      </c>
      <c r="CS84" s="116">
        <v>0</v>
      </c>
      <c r="CT84" s="116">
        <v>0</v>
      </c>
      <c r="CU84" s="116">
        <v>0</v>
      </c>
      <c r="CV84" s="116">
        <v>0</v>
      </c>
      <c r="CW84" s="116">
        <v>0</v>
      </c>
      <c r="CX84" s="116">
        <v>0</v>
      </c>
      <c r="CY84" s="116">
        <v>0</v>
      </c>
      <c r="CZ84" s="116">
        <v>1</v>
      </c>
      <c r="DA84" s="116">
        <v>0</v>
      </c>
      <c r="DB84" s="116">
        <v>0</v>
      </c>
      <c r="DC84" s="116">
        <v>0</v>
      </c>
      <c r="DD84" s="116">
        <v>0</v>
      </c>
      <c r="DE84" s="116">
        <v>0</v>
      </c>
      <c r="DF84" s="116">
        <v>0</v>
      </c>
      <c r="DG84" s="116">
        <v>0</v>
      </c>
      <c r="DH84" s="116">
        <v>2</v>
      </c>
      <c r="DI84" s="116">
        <v>0</v>
      </c>
      <c r="DJ84" s="116">
        <v>0</v>
      </c>
      <c r="DK84" s="116">
        <v>0</v>
      </c>
      <c r="DL84" s="116">
        <v>0</v>
      </c>
      <c r="DM84" s="116">
        <v>1</v>
      </c>
      <c r="DN84" s="116">
        <v>0</v>
      </c>
      <c r="DO84" s="116">
        <v>0</v>
      </c>
      <c r="DP84" s="116">
        <v>30</v>
      </c>
      <c r="DQ84" s="116">
        <v>1</v>
      </c>
      <c r="DR84" s="116" t="s">
        <v>1755</v>
      </c>
      <c r="DS84" s="116">
        <v>4</v>
      </c>
      <c r="DT84" s="116" t="s">
        <v>1756</v>
      </c>
      <c r="DU84" s="116"/>
      <c r="DV84" s="116">
        <v>1</v>
      </c>
      <c r="DW84" s="116">
        <v>0</v>
      </c>
      <c r="DX84" s="116">
        <v>1</v>
      </c>
      <c r="DY84" s="116"/>
      <c r="DZ84" s="149"/>
      <c r="EA84" s="121">
        <v>22463</v>
      </c>
      <c r="EB84" s="121">
        <v>278.60000000000002</v>
      </c>
      <c r="EC84" s="122">
        <v>21</v>
      </c>
    </row>
    <row r="85" spans="1:137" ht="24">
      <c r="A85" s="156" t="s">
        <v>220</v>
      </c>
      <c r="B85" s="156" t="s">
        <v>229</v>
      </c>
      <c r="C85" s="160">
        <v>1</v>
      </c>
      <c r="D85" s="156" t="s">
        <v>228</v>
      </c>
      <c r="E85" s="116" t="s">
        <v>1757</v>
      </c>
      <c r="F85" s="116">
        <v>183</v>
      </c>
      <c r="G85" s="116">
        <v>46059</v>
      </c>
      <c r="H85" s="116" t="s">
        <v>1758</v>
      </c>
      <c r="I85" s="116" t="s">
        <v>1759</v>
      </c>
      <c r="J85" s="116" t="s">
        <v>1760</v>
      </c>
      <c r="K85" s="116" t="s">
        <v>1761</v>
      </c>
      <c r="L85" s="116" t="s">
        <v>1198</v>
      </c>
      <c r="M85" s="116" t="s">
        <v>1387</v>
      </c>
      <c r="N85" s="116" t="s">
        <v>1762</v>
      </c>
      <c r="O85" s="116"/>
      <c r="P85" s="116">
        <v>485243601</v>
      </c>
      <c r="Q85" s="116" t="s">
        <v>1763</v>
      </c>
      <c r="R85" s="116" t="s">
        <v>1000</v>
      </c>
      <c r="S85" s="116" t="s">
        <v>1098</v>
      </c>
      <c r="T85" s="116" t="s">
        <v>1764</v>
      </c>
      <c r="U85" s="116"/>
      <c r="V85" s="116">
        <v>485243602</v>
      </c>
      <c r="W85" s="116" t="s">
        <v>1765</v>
      </c>
      <c r="X85" s="116">
        <v>1</v>
      </c>
      <c r="Y85" s="116">
        <v>1</v>
      </c>
      <c r="Z85" s="116">
        <v>2</v>
      </c>
      <c r="AA85" s="116">
        <v>1</v>
      </c>
      <c r="AB85" s="116">
        <v>1</v>
      </c>
      <c r="AC85" s="116">
        <v>2</v>
      </c>
      <c r="AD85" s="148" t="str">
        <f t="shared" si="10"/>
        <v>A</v>
      </c>
      <c r="AE85" s="116">
        <v>1</v>
      </c>
      <c r="AF85" s="148" t="str">
        <f t="shared" si="11"/>
        <v>A</v>
      </c>
      <c r="AG85" s="116">
        <v>0</v>
      </c>
      <c r="AH85" s="116">
        <v>1</v>
      </c>
      <c r="AI85" s="116">
        <v>0</v>
      </c>
      <c r="AJ85" s="116">
        <v>0</v>
      </c>
      <c r="AK85" s="116">
        <v>1</v>
      </c>
      <c r="AL85" s="148" t="str">
        <f t="shared" si="12"/>
        <v>A</v>
      </c>
      <c r="AM85" s="116">
        <v>0</v>
      </c>
      <c r="AN85" s="116">
        <v>0</v>
      </c>
      <c r="AO85" s="116">
        <v>1</v>
      </c>
      <c r="AP85" s="116">
        <v>1</v>
      </c>
      <c r="AQ85" s="148" t="str">
        <f t="shared" si="13"/>
        <v>A</v>
      </c>
      <c r="AR85" s="116">
        <v>0</v>
      </c>
      <c r="AS85" s="116">
        <v>0</v>
      </c>
      <c r="AT85" s="116">
        <v>0</v>
      </c>
      <c r="AU85" s="116">
        <v>1</v>
      </c>
      <c r="AV85" s="116">
        <v>0</v>
      </c>
      <c r="AW85" s="116">
        <v>0</v>
      </c>
      <c r="AX85" s="116">
        <v>1</v>
      </c>
      <c r="AY85" s="148" t="str">
        <f t="shared" si="14"/>
        <v>A</v>
      </c>
      <c r="AZ85" s="116">
        <v>1</v>
      </c>
      <c r="BA85" s="116">
        <v>1</v>
      </c>
      <c r="BB85" s="116">
        <v>0</v>
      </c>
      <c r="BC85" s="116">
        <v>1</v>
      </c>
      <c r="BD85" s="116">
        <v>65</v>
      </c>
      <c r="BE85" s="116">
        <v>41</v>
      </c>
      <c r="BF85" s="116">
        <v>0</v>
      </c>
      <c r="BG85" s="116">
        <v>0</v>
      </c>
      <c r="BH85" s="116">
        <v>2</v>
      </c>
      <c r="BI85" s="116">
        <v>0</v>
      </c>
      <c r="BJ85" s="116">
        <v>1</v>
      </c>
      <c r="BK85" s="116">
        <v>15</v>
      </c>
      <c r="BL85" s="116">
        <v>44</v>
      </c>
      <c r="BM85" s="116">
        <v>0</v>
      </c>
      <c r="BN85" s="116">
        <v>5</v>
      </c>
      <c r="BO85" s="116">
        <v>0</v>
      </c>
      <c r="BP85" s="116">
        <v>0</v>
      </c>
      <c r="BQ85" s="116">
        <v>0</v>
      </c>
      <c r="BR85" s="116">
        <v>0</v>
      </c>
      <c r="BS85" s="116">
        <v>0</v>
      </c>
      <c r="BT85" s="116">
        <v>0</v>
      </c>
      <c r="BU85" s="116">
        <v>0</v>
      </c>
      <c r="BV85" s="116">
        <v>0</v>
      </c>
      <c r="BW85" s="116">
        <v>0</v>
      </c>
      <c r="BX85" s="116">
        <v>0</v>
      </c>
      <c r="BY85" s="116">
        <v>0</v>
      </c>
      <c r="BZ85" s="116">
        <v>0</v>
      </c>
      <c r="CA85" s="116">
        <v>0</v>
      </c>
      <c r="CB85" s="116">
        <v>0</v>
      </c>
      <c r="CC85" s="116">
        <v>0</v>
      </c>
      <c r="CD85" s="116">
        <v>0</v>
      </c>
      <c r="CE85" s="116">
        <v>0</v>
      </c>
      <c r="CF85" s="116">
        <v>0</v>
      </c>
      <c r="CG85" s="116">
        <v>0</v>
      </c>
      <c r="CH85" s="116">
        <v>0</v>
      </c>
      <c r="CI85" s="116">
        <v>0</v>
      </c>
      <c r="CJ85" s="116">
        <v>0</v>
      </c>
      <c r="CK85" s="116">
        <v>0</v>
      </c>
      <c r="CL85" s="116">
        <v>0</v>
      </c>
      <c r="CM85" s="116">
        <v>2</v>
      </c>
      <c r="CN85" s="116">
        <v>0</v>
      </c>
      <c r="CO85" s="116">
        <v>0</v>
      </c>
      <c r="CP85" s="116">
        <v>0</v>
      </c>
      <c r="CQ85" s="116">
        <v>0</v>
      </c>
      <c r="CR85" s="116">
        <v>0</v>
      </c>
      <c r="CS85" s="116">
        <v>0</v>
      </c>
      <c r="CT85" s="116">
        <v>0</v>
      </c>
      <c r="CU85" s="116">
        <v>0</v>
      </c>
      <c r="CV85" s="116">
        <v>0</v>
      </c>
      <c r="CW85" s="116">
        <v>0</v>
      </c>
      <c r="CX85" s="116">
        <v>0</v>
      </c>
      <c r="CY85" s="116">
        <v>0</v>
      </c>
      <c r="CZ85" s="116">
        <v>0</v>
      </c>
      <c r="DA85" s="116">
        <v>0</v>
      </c>
      <c r="DB85" s="116">
        <v>0</v>
      </c>
      <c r="DC85" s="116">
        <v>0</v>
      </c>
      <c r="DD85" s="116">
        <v>0</v>
      </c>
      <c r="DE85" s="116">
        <v>0</v>
      </c>
      <c r="DF85" s="116">
        <v>0</v>
      </c>
      <c r="DG85" s="116">
        <v>0</v>
      </c>
      <c r="DH85" s="116">
        <v>1</v>
      </c>
      <c r="DI85" s="116">
        <v>0</v>
      </c>
      <c r="DJ85" s="116">
        <v>1</v>
      </c>
      <c r="DK85" s="116">
        <v>0</v>
      </c>
      <c r="DL85" s="116">
        <v>0</v>
      </c>
      <c r="DM85" s="116">
        <v>0</v>
      </c>
      <c r="DN85" s="116">
        <v>0</v>
      </c>
      <c r="DO85" s="116">
        <v>0</v>
      </c>
      <c r="DP85" s="116">
        <v>90</v>
      </c>
      <c r="DQ85" s="116">
        <v>1</v>
      </c>
      <c r="DR85" s="116" t="s">
        <v>1766</v>
      </c>
      <c r="DS85" s="116">
        <v>3</v>
      </c>
      <c r="DT85" s="116"/>
      <c r="DU85" s="116"/>
      <c r="DV85" s="116">
        <v>0</v>
      </c>
      <c r="DW85" s="116">
        <v>1</v>
      </c>
      <c r="DX85" s="116">
        <v>1</v>
      </c>
      <c r="DY85" s="116"/>
      <c r="DZ85" s="149"/>
      <c r="EA85" s="121">
        <v>141555</v>
      </c>
      <c r="EB85" s="121">
        <v>578.35</v>
      </c>
      <c r="EC85" s="122">
        <v>28</v>
      </c>
    </row>
    <row r="86" spans="1:137" ht="48">
      <c r="A86" s="116" t="s">
        <v>220</v>
      </c>
      <c r="B86" s="116" t="s">
        <v>231</v>
      </c>
      <c r="C86" s="147">
        <v>1</v>
      </c>
      <c r="D86" s="116" t="s">
        <v>230</v>
      </c>
      <c r="E86" s="116" t="s">
        <v>1471</v>
      </c>
      <c r="F86" s="116">
        <v>1</v>
      </c>
      <c r="G86" s="116">
        <v>47301</v>
      </c>
      <c r="H86" s="116" t="s">
        <v>231</v>
      </c>
      <c r="I86" s="116" t="s">
        <v>1767</v>
      </c>
      <c r="J86" s="116" t="s">
        <v>1768</v>
      </c>
      <c r="K86" s="116" t="s">
        <v>1151</v>
      </c>
      <c r="L86" s="116" t="s">
        <v>1198</v>
      </c>
      <c r="M86" s="116" t="s">
        <v>1141</v>
      </c>
      <c r="N86" s="116" t="s">
        <v>1769</v>
      </c>
      <c r="O86" s="116"/>
      <c r="P86" s="116">
        <v>487712370</v>
      </c>
      <c r="Q86" s="116" t="s">
        <v>1770</v>
      </c>
      <c r="R86" s="116"/>
      <c r="S86" s="116" t="s">
        <v>1771</v>
      </c>
      <c r="T86" s="116" t="s">
        <v>1772</v>
      </c>
      <c r="U86" s="116"/>
      <c r="V86" s="116">
        <v>487712377</v>
      </c>
      <c r="W86" s="116" t="s">
        <v>1773</v>
      </c>
      <c r="X86" s="116">
        <v>3</v>
      </c>
      <c r="Y86" s="116">
        <v>8</v>
      </c>
      <c r="Z86" s="116">
        <v>11</v>
      </c>
      <c r="AA86" s="116">
        <v>1.5</v>
      </c>
      <c r="AB86" s="116">
        <v>0.08</v>
      </c>
      <c r="AC86" s="116">
        <v>1.58</v>
      </c>
      <c r="AD86" s="148" t="str">
        <f t="shared" si="10"/>
        <v>A</v>
      </c>
      <c r="AE86" s="116">
        <v>2</v>
      </c>
      <c r="AF86" s="148" t="str">
        <f t="shared" si="11"/>
        <v>A</v>
      </c>
      <c r="AG86" s="116">
        <v>0</v>
      </c>
      <c r="AH86" s="116">
        <v>1</v>
      </c>
      <c r="AI86" s="116">
        <v>2</v>
      </c>
      <c r="AJ86" s="116">
        <v>0</v>
      </c>
      <c r="AK86" s="116">
        <v>3</v>
      </c>
      <c r="AL86" s="148" t="str">
        <f t="shared" si="12"/>
        <v>A</v>
      </c>
      <c r="AM86" s="116">
        <v>0</v>
      </c>
      <c r="AN86" s="116">
        <v>0</v>
      </c>
      <c r="AO86" s="116">
        <v>3</v>
      </c>
      <c r="AP86" s="116">
        <v>3</v>
      </c>
      <c r="AQ86" s="148" t="str">
        <f t="shared" si="13"/>
        <v>A</v>
      </c>
      <c r="AR86" s="116">
        <v>0</v>
      </c>
      <c r="AS86" s="116">
        <v>0</v>
      </c>
      <c r="AT86" s="116">
        <v>1</v>
      </c>
      <c r="AU86" s="116">
        <v>1</v>
      </c>
      <c r="AV86" s="116">
        <v>1</v>
      </c>
      <c r="AW86" s="116">
        <v>0</v>
      </c>
      <c r="AX86" s="116">
        <v>3</v>
      </c>
      <c r="AY86" s="148" t="str">
        <f t="shared" si="14"/>
        <v>A</v>
      </c>
      <c r="AZ86" s="116">
        <v>1</v>
      </c>
      <c r="BA86" s="116">
        <v>1</v>
      </c>
      <c r="BB86" s="116">
        <v>0</v>
      </c>
      <c r="BC86" s="116">
        <v>1</v>
      </c>
      <c r="BD86" s="116">
        <v>10</v>
      </c>
      <c r="BE86" s="116">
        <v>12</v>
      </c>
      <c r="BF86" s="116">
        <v>0</v>
      </c>
      <c r="BG86" s="116">
        <v>0</v>
      </c>
      <c r="BH86" s="116">
        <v>5</v>
      </c>
      <c r="BI86" s="116">
        <v>0</v>
      </c>
      <c r="BJ86" s="116">
        <v>0</v>
      </c>
      <c r="BK86" s="116">
        <v>0</v>
      </c>
      <c r="BL86" s="116">
        <v>6</v>
      </c>
      <c r="BM86" s="116">
        <v>0</v>
      </c>
      <c r="BN86" s="116">
        <v>1</v>
      </c>
      <c r="BO86" s="116">
        <v>0</v>
      </c>
      <c r="BP86" s="116">
        <v>10</v>
      </c>
      <c r="BQ86" s="116">
        <v>0</v>
      </c>
      <c r="BR86" s="116">
        <v>0</v>
      </c>
      <c r="BS86" s="116">
        <v>0</v>
      </c>
      <c r="BT86" s="116">
        <v>0</v>
      </c>
      <c r="BU86" s="116">
        <v>0</v>
      </c>
      <c r="BV86" s="116">
        <v>0</v>
      </c>
      <c r="BW86" s="116">
        <v>0</v>
      </c>
      <c r="BX86" s="116">
        <v>1</v>
      </c>
      <c r="BY86" s="116">
        <v>0</v>
      </c>
      <c r="BZ86" s="116">
        <v>0</v>
      </c>
      <c r="CA86" s="116">
        <v>0</v>
      </c>
      <c r="CB86" s="116">
        <v>1</v>
      </c>
      <c r="CC86" s="116">
        <v>0</v>
      </c>
      <c r="CD86" s="116">
        <v>0</v>
      </c>
      <c r="CE86" s="116">
        <v>0</v>
      </c>
      <c r="CF86" s="116">
        <v>0</v>
      </c>
      <c r="CG86" s="116">
        <v>0</v>
      </c>
      <c r="CH86" s="116">
        <v>0</v>
      </c>
      <c r="CI86" s="116">
        <v>0</v>
      </c>
      <c r="CJ86" s="116">
        <v>0</v>
      </c>
      <c r="CK86" s="116">
        <v>2</v>
      </c>
      <c r="CL86" s="116">
        <v>0</v>
      </c>
      <c r="CM86" s="116">
        <v>1</v>
      </c>
      <c r="CN86" s="116">
        <v>0</v>
      </c>
      <c r="CO86" s="116">
        <v>0</v>
      </c>
      <c r="CP86" s="116">
        <v>0</v>
      </c>
      <c r="CQ86" s="116">
        <v>0</v>
      </c>
      <c r="CR86" s="116">
        <v>0</v>
      </c>
      <c r="CS86" s="116">
        <v>0</v>
      </c>
      <c r="CT86" s="116">
        <v>0</v>
      </c>
      <c r="CU86" s="116">
        <v>0</v>
      </c>
      <c r="CV86" s="116">
        <v>0</v>
      </c>
      <c r="CW86" s="116">
        <v>0</v>
      </c>
      <c r="CX86" s="116">
        <v>0</v>
      </c>
      <c r="CY86" s="116">
        <v>0</v>
      </c>
      <c r="CZ86" s="116">
        <v>0</v>
      </c>
      <c r="DA86" s="116">
        <v>0</v>
      </c>
      <c r="DB86" s="116">
        <v>0</v>
      </c>
      <c r="DC86" s="116">
        <v>0</v>
      </c>
      <c r="DD86" s="116">
        <v>0</v>
      </c>
      <c r="DE86" s="116">
        <v>0</v>
      </c>
      <c r="DF86" s="116">
        <v>0</v>
      </c>
      <c r="DG86" s="116">
        <v>0</v>
      </c>
      <c r="DH86" s="116">
        <v>0</v>
      </c>
      <c r="DI86" s="116">
        <v>0</v>
      </c>
      <c r="DJ86" s="116">
        <v>1</v>
      </c>
      <c r="DK86" s="116">
        <v>0</v>
      </c>
      <c r="DL86" s="116">
        <v>0</v>
      </c>
      <c r="DM86" s="116">
        <v>0</v>
      </c>
      <c r="DN86" s="116">
        <v>0</v>
      </c>
      <c r="DO86" s="116">
        <v>0</v>
      </c>
      <c r="DP86" s="116">
        <v>25</v>
      </c>
      <c r="DQ86" s="116">
        <v>1</v>
      </c>
      <c r="DR86" s="116" t="s">
        <v>1774</v>
      </c>
      <c r="DS86" s="116">
        <v>2</v>
      </c>
      <c r="DT86" s="116"/>
      <c r="DU86" s="116" t="s">
        <v>1775</v>
      </c>
      <c r="DV86" s="116">
        <v>1</v>
      </c>
      <c r="DW86" s="116">
        <v>1</v>
      </c>
      <c r="DX86" s="116">
        <v>1</v>
      </c>
      <c r="DY86" s="116"/>
      <c r="DZ86" s="149"/>
      <c r="EA86" s="121">
        <v>26438</v>
      </c>
      <c r="EB86" s="121">
        <v>200.89</v>
      </c>
      <c r="EC86" s="122">
        <v>16</v>
      </c>
    </row>
    <row r="87" spans="1:137">
      <c r="A87" s="116" t="s">
        <v>220</v>
      </c>
      <c r="B87" s="116" t="s">
        <v>233</v>
      </c>
      <c r="C87" s="147">
        <v>1</v>
      </c>
      <c r="D87" s="116" t="s">
        <v>232</v>
      </c>
      <c r="E87" s="116" t="s">
        <v>1776</v>
      </c>
      <c r="F87" s="116">
        <v>82</v>
      </c>
      <c r="G87" s="116">
        <v>51313</v>
      </c>
      <c r="H87" s="116" t="s">
        <v>233</v>
      </c>
      <c r="I87" s="116" t="s">
        <v>1777</v>
      </c>
      <c r="J87" s="116" t="s">
        <v>1778</v>
      </c>
      <c r="K87" s="116" t="s">
        <v>1151</v>
      </c>
      <c r="L87" s="116"/>
      <c r="M87" s="116" t="s">
        <v>976</v>
      </c>
      <c r="N87" s="116" t="s">
        <v>1779</v>
      </c>
      <c r="O87" s="116"/>
      <c r="P87" s="116">
        <v>481629266</v>
      </c>
      <c r="Q87" s="116" t="s">
        <v>1780</v>
      </c>
      <c r="R87" s="116"/>
      <c r="S87" s="116" t="s">
        <v>1752</v>
      </c>
      <c r="T87" s="116" t="s">
        <v>1781</v>
      </c>
      <c r="U87" s="116"/>
      <c r="V87" s="116">
        <v>481629233</v>
      </c>
      <c r="W87" s="116" t="s">
        <v>1782</v>
      </c>
      <c r="X87" s="116">
        <v>2</v>
      </c>
      <c r="Y87" s="116">
        <v>0</v>
      </c>
      <c r="Z87" s="116">
        <v>2</v>
      </c>
      <c r="AA87" s="116">
        <v>0.3</v>
      </c>
      <c r="AB87" s="116">
        <v>0</v>
      </c>
      <c r="AC87" s="116">
        <v>0.3</v>
      </c>
      <c r="AD87" s="148" t="str">
        <f t="shared" si="10"/>
        <v>A</v>
      </c>
      <c r="AE87" s="116">
        <v>1</v>
      </c>
      <c r="AF87" s="148" t="str">
        <f t="shared" si="11"/>
        <v>A</v>
      </c>
      <c r="AG87" s="116">
        <v>0</v>
      </c>
      <c r="AH87" s="116">
        <v>2</v>
      </c>
      <c r="AI87" s="116">
        <v>0</v>
      </c>
      <c r="AJ87" s="116">
        <v>0</v>
      </c>
      <c r="AK87" s="116">
        <v>2</v>
      </c>
      <c r="AL87" s="148" t="str">
        <f t="shared" si="12"/>
        <v>A</v>
      </c>
      <c r="AM87" s="116">
        <v>0</v>
      </c>
      <c r="AN87" s="116">
        <v>1</v>
      </c>
      <c r="AO87" s="116">
        <v>1</v>
      </c>
      <c r="AP87" s="116">
        <v>2</v>
      </c>
      <c r="AQ87" s="148" t="str">
        <f t="shared" si="13"/>
        <v>A</v>
      </c>
      <c r="AR87" s="116">
        <v>0</v>
      </c>
      <c r="AS87" s="116">
        <v>0</v>
      </c>
      <c r="AT87" s="116">
        <v>1</v>
      </c>
      <c r="AU87" s="116">
        <v>0</v>
      </c>
      <c r="AV87" s="116">
        <v>1</v>
      </c>
      <c r="AW87" s="116">
        <v>0</v>
      </c>
      <c r="AX87" s="116">
        <v>2</v>
      </c>
      <c r="AY87" s="148" t="str">
        <f t="shared" si="14"/>
        <v>A</v>
      </c>
      <c r="AZ87" s="116">
        <v>0</v>
      </c>
      <c r="BA87" s="116">
        <v>1</v>
      </c>
      <c r="BB87" s="116">
        <v>0</v>
      </c>
      <c r="BC87" s="116">
        <v>1</v>
      </c>
      <c r="BD87" s="116">
        <v>3</v>
      </c>
      <c r="BE87" s="116">
        <v>13</v>
      </c>
      <c r="BF87" s="116">
        <v>0</v>
      </c>
      <c r="BG87" s="116">
        <v>0</v>
      </c>
      <c r="BH87" s="116">
        <v>0</v>
      </c>
      <c r="BI87" s="116">
        <v>0</v>
      </c>
      <c r="BJ87" s="116">
        <v>1</v>
      </c>
      <c r="BK87" s="116">
        <v>0</v>
      </c>
      <c r="BL87" s="116">
        <v>7</v>
      </c>
      <c r="BM87" s="116">
        <v>1</v>
      </c>
      <c r="BN87" s="116">
        <v>0</v>
      </c>
      <c r="BO87" s="116">
        <v>0</v>
      </c>
      <c r="BP87" s="116">
        <v>13</v>
      </c>
      <c r="BQ87" s="116">
        <v>0</v>
      </c>
      <c r="BR87" s="116">
        <v>0</v>
      </c>
      <c r="BS87" s="116">
        <v>0</v>
      </c>
      <c r="BT87" s="116">
        <v>1</v>
      </c>
      <c r="BU87" s="116">
        <v>0</v>
      </c>
      <c r="BV87" s="116">
        <v>0</v>
      </c>
      <c r="BW87" s="116">
        <v>0</v>
      </c>
      <c r="BX87" s="116">
        <v>0</v>
      </c>
      <c r="BY87" s="116">
        <v>0</v>
      </c>
      <c r="BZ87" s="116">
        <v>0</v>
      </c>
      <c r="CA87" s="116">
        <v>0</v>
      </c>
      <c r="CB87" s="116">
        <v>0</v>
      </c>
      <c r="CC87" s="116">
        <v>0</v>
      </c>
      <c r="CD87" s="116">
        <v>0</v>
      </c>
      <c r="CE87" s="116">
        <v>0</v>
      </c>
      <c r="CF87" s="116">
        <v>0</v>
      </c>
      <c r="CG87" s="116">
        <v>0</v>
      </c>
      <c r="CH87" s="116">
        <v>0</v>
      </c>
      <c r="CI87" s="116">
        <v>0</v>
      </c>
      <c r="CJ87" s="116">
        <v>0</v>
      </c>
      <c r="CK87" s="116">
        <v>0</v>
      </c>
      <c r="CL87" s="116">
        <v>0</v>
      </c>
      <c r="CM87" s="116">
        <v>1</v>
      </c>
      <c r="CN87" s="116">
        <v>0</v>
      </c>
      <c r="CO87" s="116">
        <v>0</v>
      </c>
      <c r="CP87" s="116">
        <v>0</v>
      </c>
      <c r="CQ87" s="116">
        <v>0</v>
      </c>
      <c r="CR87" s="116">
        <v>0</v>
      </c>
      <c r="CS87" s="116">
        <v>0</v>
      </c>
      <c r="CT87" s="116">
        <v>0</v>
      </c>
      <c r="CU87" s="116">
        <v>0</v>
      </c>
      <c r="CV87" s="116">
        <v>0</v>
      </c>
      <c r="CW87" s="116">
        <v>0</v>
      </c>
      <c r="CX87" s="116">
        <v>0</v>
      </c>
      <c r="CY87" s="116">
        <v>0</v>
      </c>
      <c r="CZ87" s="116">
        <v>0</v>
      </c>
      <c r="DA87" s="116">
        <v>0</v>
      </c>
      <c r="DB87" s="116">
        <v>0</v>
      </c>
      <c r="DC87" s="116">
        <v>0</v>
      </c>
      <c r="DD87" s="116">
        <v>0</v>
      </c>
      <c r="DE87" s="116">
        <v>0</v>
      </c>
      <c r="DF87" s="116">
        <v>0</v>
      </c>
      <c r="DG87" s="116">
        <v>0</v>
      </c>
      <c r="DH87" s="116">
        <v>0</v>
      </c>
      <c r="DI87" s="116">
        <v>0</v>
      </c>
      <c r="DJ87" s="116">
        <v>0</v>
      </c>
      <c r="DK87" s="116">
        <v>0</v>
      </c>
      <c r="DL87" s="116">
        <v>0</v>
      </c>
      <c r="DM87" s="116">
        <v>0</v>
      </c>
      <c r="DN87" s="116">
        <v>0</v>
      </c>
      <c r="DO87" s="116">
        <v>0</v>
      </c>
      <c r="DP87" s="116">
        <v>100</v>
      </c>
      <c r="DQ87" s="116">
        <v>0</v>
      </c>
      <c r="DR87" s="116"/>
      <c r="DS87" s="116">
        <v>3</v>
      </c>
      <c r="DT87" s="116"/>
      <c r="DU87" s="116"/>
      <c r="DV87" s="116">
        <v>1</v>
      </c>
      <c r="DW87" s="116">
        <v>1</v>
      </c>
      <c r="DX87" s="116">
        <v>1</v>
      </c>
      <c r="DY87" s="116"/>
      <c r="DZ87" s="149"/>
      <c r="EA87" s="121">
        <v>25878</v>
      </c>
      <c r="EB87" s="121">
        <v>230.07</v>
      </c>
      <c r="EC87" s="122">
        <v>22</v>
      </c>
    </row>
    <row r="88" spans="1:137" ht="72">
      <c r="A88" s="116" t="s">
        <v>220</v>
      </c>
      <c r="B88" s="116" t="s">
        <v>235</v>
      </c>
      <c r="C88" s="147">
        <v>1</v>
      </c>
      <c r="D88" s="116" t="s">
        <v>234</v>
      </c>
      <c r="E88" s="116" t="s">
        <v>1783</v>
      </c>
      <c r="F88" s="116">
        <v>359</v>
      </c>
      <c r="G88" s="116">
        <v>46841</v>
      </c>
      <c r="H88" s="116" t="s">
        <v>235</v>
      </c>
      <c r="I88" s="116" t="s">
        <v>1784</v>
      </c>
      <c r="J88" s="116" t="s">
        <v>1785</v>
      </c>
      <c r="K88" s="116" t="s">
        <v>1151</v>
      </c>
      <c r="L88" s="116"/>
      <c r="M88" s="116" t="s">
        <v>1305</v>
      </c>
      <c r="N88" s="116" t="s">
        <v>1786</v>
      </c>
      <c r="O88" s="116"/>
      <c r="P88" s="116">
        <v>483369623</v>
      </c>
      <c r="Q88" s="116" t="s">
        <v>1787</v>
      </c>
      <c r="R88" s="116"/>
      <c r="S88" s="116" t="s">
        <v>1788</v>
      </c>
      <c r="T88" s="116" t="s">
        <v>1789</v>
      </c>
      <c r="U88" s="116"/>
      <c r="V88" s="116">
        <v>483369626</v>
      </c>
      <c r="W88" s="116" t="s">
        <v>1790</v>
      </c>
      <c r="X88" s="116">
        <v>1</v>
      </c>
      <c r="Y88" s="116">
        <v>7</v>
      </c>
      <c r="Z88" s="116">
        <v>8</v>
      </c>
      <c r="AA88" s="116">
        <v>1</v>
      </c>
      <c r="AB88" s="116">
        <v>1</v>
      </c>
      <c r="AC88" s="116">
        <v>2</v>
      </c>
      <c r="AD88" s="148" t="str">
        <f t="shared" si="10"/>
        <v>A</v>
      </c>
      <c r="AE88" s="116">
        <v>1</v>
      </c>
      <c r="AF88" s="148" t="str">
        <f t="shared" si="11"/>
        <v>A</v>
      </c>
      <c r="AG88" s="116">
        <v>0</v>
      </c>
      <c r="AH88" s="116">
        <v>1</v>
      </c>
      <c r="AI88" s="116">
        <v>0</v>
      </c>
      <c r="AJ88" s="116">
        <v>0</v>
      </c>
      <c r="AK88" s="116">
        <v>1</v>
      </c>
      <c r="AL88" s="148" t="str">
        <f t="shared" si="12"/>
        <v>A</v>
      </c>
      <c r="AM88" s="116">
        <v>0</v>
      </c>
      <c r="AN88" s="116">
        <v>0</v>
      </c>
      <c r="AO88" s="116">
        <v>1</v>
      </c>
      <c r="AP88" s="116">
        <v>1</v>
      </c>
      <c r="AQ88" s="148" t="str">
        <f t="shared" si="13"/>
        <v>A</v>
      </c>
      <c r="AR88" s="116">
        <v>0</v>
      </c>
      <c r="AS88" s="116">
        <v>0</v>
      </c>
      <c r="AT88" s="116">
        <v>1</v>
      </c>
      <c r="AU88" s="116">
        <v>0</v>
      </c>
      <c r="AV88" s="116">
        <v>0</v>
      </c>
      <c r="AW88" s="116">
        <v>0</v>
      </c>
      <c r="AX88" s="116">
        <v>1</v>
      </c>
      <c r="AY88" s="148" t="str">
        <f t="shared" si="14"/>
        <v>A</v>
      </c>
      <c r="AZ88" s="116">
        <v>0</v>
      </c>
      <c r="BA88" s="116">
        <v>1</v>
      </c>
      <c r="BB88" s="116">
        <v>0</v>
      </c>
      <c r="BC88" s="116">
        <v>1</v>
      </c>
      <c r="BD88" s="116">
        <v>9</v>
      </c>
      <c r="BE88" s="116">
        <v>12</v>
      </c>
      <c r="BF88" s="116">
        <v>0</v>
      </c>
      <c r="BG88" s="116">
        <v>0</v>
      </c>
      <c r="BH88" s="116">
        <v>3</v>
      </c>
      <c r="BI88" s="116">
        <v>0</v>
      </c>
      <c r="BJ88" s="116">
        <v>0</v>
      </c>
      <c r="BK88" s="116">
        <v>0</v>
      </c>
      <c r="BL88" s="116">
        <v>5</v>
      </c>
      <c r="BM88" s="116">
        <v>0</v>
      </c>
      <c r="BN88" s="116">
        <v>0</v>
      </c>
      <c r="BO88" s="116">
        <v>0</v>
      </c>
      <c r="BP88" s="116">
        <v>21</v>
      </c>
      <c r="BQ88" s="116">
        <v>0</v>
      </c>
      <c r="BR88" s="116">
        <v>0</v>
      </c>
      <c r="BS88" s="116">
        <v>0</v>
      </c>
      <c r="BT88" s="116">
        <v>1</v>
      </c>
      <c r="BU88" s="116">
        <v>0</v>
      </c>
      <c r="BV88" s="116">
        <v>0</v>
      </c>
      <c r="BW88" s="116">
        <v>0</v>
      </c>
      <c r="BX88" s="116">
        <v>0</v>
      </c>
      <c r="BY88" s="116">
        <v>0</v>
      </c>
      <c r="BZ88" s="116">
        <v>0</v>
      </c>
      <c r="CA88" s="116">
        <v>0</v>
      </c>
      <c r="CB88" s="116">
        <v>0</v>
      </c>
      <c r="CC88" s="116">
        <v>0</v>
      </c>
      <c r="CD88" s="116">
        <v>0</v>
      </c>
      <c r="CE88" s="116">
        <v>0</v>
      </c>
      <c r="CF88" s="116">
        <v>0</v>
      </c>
      <c r="CG88" s="116">
        <v>0</v>
      </c>
      <c r="CH88" s="116">
        <v>0</v>
      </c>
      <c r="CI88" s="116">
        <v>0</v>
      </c>
      <c r="CJ88" s="116">
        <v>0</v>
      </c>
      <c r="CK88" s="116">
        <v>0</v>
      </c>
      <c r="CL88" s="116">
        <v>0</v>
      </c>
      <c r="CM88" s="116">
        <v>0</v>
      </c>
      <c r="CN88" s="116">
        <v>0</v>
      </c>
      <c r="CO88" s="116">
        <v>0</v>
      </c>
      <c r="CP88" s="116">
        <v>0</v>
      </c>
      <c r="CQ88" s="116">
        <v>0</v>
      </c>
      <c r="CR88" s="116">
        <v>0</v>
      </c>
      <c r="CS88" s="116">
        <v>0</v>
      </c>
      <c r="CT88" s="116">
        <v>0</v>
      </c>
      <c r="CU88" s="116">
        <v>0</v>
      </c>
      <c r="CV88" s="116">
        <v>0</v>
      </c>
      <c r="CW88" s="116">
        <v>0</v>
      </c>
      <c r="CX88" s="116">
        <v>0</v>
      </c>
      <c r="CY88" s="116">
        <v>0</v>
      </c>
      <c r="CZ88" s="116">
        <v>0</v>
      </c>
      <c r="DA88" s="116">
        <v>0</v>
      </c>
      <c r="DB88" s="116">
        <v>0</v>
      </c>
      <c r="DC88" s="116">
        <v>0</v>
      </c>
      <c r="DD88" s="116">
        <v>0</v>
      </c>
      <c r="DE88" s="116">
        <v>0</v>
      </c>
      <c r="DF88" s="116">
        <v>0</v>
      </c>
      <c r="DG88" s="116">
        <v>0</v>
      </c>
      <c r="DH88" s="116">
        <v>0</v>
      </c>
      <c r="DI88" s="116">
        <v>0</v>
      </c>
      <c r="DJ88" s="116">
        <v>0</v>
      </c>
      <c r="DK88" s="116">
        <v>0</v>
      </c>
      <c r="DL88" s="116">
        <v>0</v>
      </c>
      <c r="DM88" s="116">
        <v>0</v>
      </c>
      <c r="DN88" s="116">
        <v>0</v>
      </c>
      <c r="DO88" s="116">
        <v>0</v>
      </c>
      <c r="DP88" s="116">
        <v>30</v>
      </c>
      <c r="DQ88" s="116">
        <v>1</v>
      </c>
      <c r="DR88" s="116" t="s">
        <v>1791</v>
      </c>
      <c r="DS88" s="116">
        <v>2</v>
      </c>
      <c r="DT88" s="116" t="s">
        <v>1792</v>
      </c>
      <c r="DU88" s="116" t="s">
        <v>1793</v>
      </c>
      <c r="DV88" s="116">
        <v>1</v>
      </c>
      <c r="DW88" s="116">
        <v>1</v>
      </c>
      <c r="DX88" s="116">
        <v>1</v>
      </c>
      <c r="DY88" s="116"/>
      <c r="DZ88" s="149"/>
      <c r="EA88" s="121">
        <v>21080</v>
      </c>
      <c r="EB88" s="121">
        <v>190.65</v>
      </c>
      <c r="EC88" s="122">
        <v>10</v>
      </c>
    </row>
    <row r="89" spans="1:137">
      <c r="A89" s="116" t="s">
        <v>220</v>
      </c>
      <c r="B89" s="116" t="s">
        <v>237</v>
      </c>
      <c r="C89" s="147">
        <v>1</v>
      </c>
      <c r="D89" s="116" t="s">
        <v>236</v>
      </c>
      <c r="E89" s="116" t="s">
        <v>1794</v>
      </c>
      <c r="F89" s="156">
        <v>335</v>
      </c>
      <c r="G89" s="116">
        <v>51122</v>
      </c>
      <c r="H89" s="116" t="s">
        <v>237</v>
      </c>
      <c r="I89" s="116" t="s">
        <v>1795</v>
      </c>
      <c r="J89" s="116" t="s">
        <v>1796</v>
      </c>
      <c r="K89" s="116" t="s">
        <v>1708</v>
      </c>
      <c r="L89" s="116" t="s">
        <v>961</v>
      </c>
      <c r="M89" s="116" t="s">
        <v>1646</v>
      </c>
      <c r="N89" s="116" t="s">
        <v>1797</v>
      </c>
      <c r="O89" s="116" t="s">
        <v>991</v>
      </c>
      <c r="P89" s="116">
        <v>481366303</v>
      </c>
      <c r="Q89" s="116" t="s">
        <v>1798</v>
      </c>
      <c r="R89" s="116" t="s">
        <v>991</v>
      </c>
      <c r="S89" s="116" t="s">
        <v>1799</v>
      </c>
      <c r="T89" s="116" t="s">
        <v>1800</v>
      </c>
      <c r="U89" s="116" t="s">
        <v>991</v>
      </c>
      <c r="V89" s="116">
        <v>481366308</v>
      </c>
      <c r="W89" s="116" t="s">
        <v>1801</v>
      </c>
      <c r="X89" s="116">
        <v>6</v>
      </c>
      <c r="Y89" s="116">
        <v>1</v>
      </c>
      <c r="Z89" s="116">
        <v>7</v>
      </c>
      <c r="AA89" s="116">
        <v>0.5</v>
      </c>
      <c r="AB89" s="116">
        <v>0.1</v>
      </c>
      <c r="AC89" s="116">
        <v>0.6</v>
      </c>
      <c r="AD89" s="148" t="s">
        <v>1660</v>
      </c>
      <c r="AE89" s="116">
        <v>6</v>
      </c>
      <c r="AF89" s="148" t="s">
        <v>1660</v>
      </c>
      <c r="AG89" s="116">
        <v>0</v>
      </c>
      <c r="AH89" s="116">
        <v>5</v>
      </c>
      <c r="AI89" s="116">
        <v>0</v>
      </c>
      <c r="AJ89" s="116">
        <v>1</v>
      </c>
      <c r="AK89" s="116">
        <v>6</v>
      </c>
      <c r="AL89" s="148" t="s">
        <v>1660</v>
      </c>
      <c r="AM89" s="116">
        <v>0</v>
      </c>
      <c r="AN89" s="116">
        <v>0</v>
      </c>
      <c r="AO89" s="116">
        <v>6</v>
      </c>
      <c r="AP89" s="116">
        <v>6</v>
      </c>
      <c r="AQ89" s="148" t="s">
        <v>1660</v>
      </c>
      <c r="AR89" s="116">
        <v>0</v>
      </c>
      <c r="AS89" s="116">
        <v>0</v>
      </c>
      <c r="AT89" s="116">
        <v>5</v>
      </c>
      <c r="AU89" s="116">
        <v>0</v>
      </c>
      <c r="AV89" s="116">
        <v>1</v>
      </c>
      <c r="AW89" s="116">
        <v>0</v>
      </c>
      <c r="AX89" s="116">
        <v>6</v>
      </c>
      <c r="AY89" s="148" t="str">
        <f t="shared" si="14"/>
        <v>A</v>
      </c>
      <c r="AZ89" s="116">
        <v>1</v>
      </c>
      <c r="BA89" s="116">
        <v>1</v>
      </c>
      <c r="BB89" s="116">
        <v>0</v>
      </c>
      <c r="BC89" s="116">
        <v>1</v>
      </c>
      <c r="BD89" s="116">
        <v>16</v>
      </c>
      <c r="BE89" s="116">
        <v>18</v>
      </c>
      <c r="BF89" s="116">
        <v>0</v>
      </c>
      <c r="BG89" s="116">
        <v>0</v>
      </c>
      <c r="BH89" s="116">
        <v>0</v>
      </c>
      <c r="BI89" s="116">
        <v>0</v>
      </c>
      <c r="BJ89" s="116">
        <v>0</v>
      </c>
      <c r="BK89" s="116">
        <v>0</v>
      </c>
      <c r="BL89" s="116">
        <v>17</v>
      </c>
      <c r="BM89" s="116">
        <v>0</v>
      </c>
      <c r="BN89" s="116">
        <v>1</v>
      </c>
      <c r="BO89" s="116">
        <v>0</v>
      </c>
      <c r="BP89" s="116">
        <v>0</v>
      </c>
      <c r="BQ89" s="116">
        <v>0</v>
      </c>
      <c r="BR89" s="116">
        <v>0</v>
      </c>
      <c r="BS89" s="116">
        <v>0</v>
      </c>
      <c r="BT89" s="116">
        <v>0</v>
      </c>
      <c r="BU89" s="116">
        <v>0</v>
      </c>
      <c r="BV89" s="116">
        <v>0</v>
      </c>
      <c r="BW89" s="116">
        <v>0</v>
      </c>
      <c r="BX89" s="116">
        <v>0</v>
      </c>
      <c r="BY89" s="116">
        <v>0</v>
      </c>
      <c r="BZ89" s="116">
        <v>0</v>
      </c>
      <c r="CA89" s="116">
        <v>0</v>
      </c>
      <c r="CB89" s="116">
        <v>0</v>
      </c>
      <c r="CC89" s="116">
        <v>0</v>
      </c>
      <c r="CD89" s="116">
        <v>0</v>
      </c>
      <c r="CE89" s="116">
        <v>0</v>
      </c>
      <c r="CF89" s="116">
        <v>0</v>
      </c>
      <c r="CG89" s="116">
        <v>0</v>
      </c>
      <c r="CH89" s="116">
        <v>0</v>
      </c>
      <c r="CI89" s="116">
        <v>0</v>
      </c>
      <c r="CJ89" s="116">
        <v>0</v>
      </c>
      <c r="CK89" s="116">
        <v>0</v>
      </c>
      <c r="CL89" s="116">
        <v>0</v>
      </c>
      <c r="CM89" s="116">
        <v>0</v>
      </c>
      <c r="CN89" s="116">
        <v>0</v>
      </c>
      <c r="CO89" s="116">
        <v>0</v>
      </c>
      <c r="CP89" s="116">
        <v>0</v>
      </c>
      <c r="CQ89" s="116">
        <v>0</v>
      </c>
      <c r="CR89" s="116">
        <v>0</v>
      </c>
      <c r="CS89" s="116">
        <v>0</v>
      </c>
      <c r="CT89" s="116">
        <v>0</v>
      </c>
      <c r="CU89" s="116">
        <v>0</v>
      </c>
      <c r="CV89" s="116">
        <v>0</v>
      </c>
      <c r="CW89" s="116">
        <v>0</v>
      </c>
      <c r="CX89" s="116">
        <v>0</v>
      </c>
      <c r="CY89" s="116">
        <v>0</v>
      </c>
      <c r="CZ89" s="116">
        <v>0</v>
      </c>
      <c r="DA89" s="116">
        <v>0</v>
      </c>
      <c r="DB89" s="116">
        <v>0</v>
      </c>
      <c r="DC89" s="116">
        <v>0</v>
      </c>
      <c r="DD89" s="116">
        <v>0</v>
      </c>
      <c r="DE89" s="116">
        <v>0</v>
      </c>
      <c r="DF89" s="116">
        <v>0</v>
      </c>
      <c r="DG89" s="116">
        <v>0</v>
      </c>
      <c r="DH89" s="116">
        <v>0</v>
      </c>
      <c r="DI89" s="116">
        <v>0</v>
      </c>
      <c r="DJ89" s="116">
        <v>0</v>
      </c>
      <c r="DK89" s="116">
        <v>0</v>
      </c>
      <c r="DL89" s="116">
        <v>0</v>
      </c>
      <c r="DM89" s="116">
        <v>2</v>
      </c>
      <c r="DN89" s="116">
        <v>0</v>
      </c>
      <c r="DO89" s="116">
        <v>0</v>
      </c>
      <c r="DP89" s="116"/>
      <c r="DQ89" s="116"/>
      <c r="DR89" s="116"/>
      <c r="DS89" s="116">
        <v>2</v>
      </c>
      <c r="DT89" s="116"/>
      <c r="DU89" s="116"/>
      <c r="DV89" s="116">
        <v>1</v>
      </c>
      <c r="DW89" s="116">
        <v>1</v>
      </c>
      <c r="DX89" s="116">
        <v>1</v>
      </c>
      <c r="DY89" s="116"/>
      <c r="DZ89" s="149"/>
      <c r="EA89" s="121">
        <v>32745</v>
      </c>
      <c r="EB89" s="121">
        <v>247.13</v>
      </c>
      <c r="EC89" s="122">
        <v>37</v>
      </c>
    </row>
    <row r="90" spans="1:137" ht="36">
      <c r="A90" s="116" t="s">
        <v>220</v>
      </c>
      <c r="B90" s="116" t="s">
        <v>239</v>
      </c>
      <c r="C90" s="147">
        <v>1</v>
      </c>
      <c r="D90" s="116" t="s">
        <v>238</v>
      </c>
      <c r="E90" s="116" t="s">
        <v>1802</v>
      </c>
      <c r="F90" s="116">
        <v>1</v>
      </c>
      <c r="G90" s="116">
        <v>46822</v>
      </c>
      <c r="H90" s="116" t="s">
        <v>239</v>
      </c>
      <c r="I90" s="116" t="s">
        <v>1803</v>
      </c>
      <c r="J90" s="116" t="s">
        <v>1804</v>
      </c>
      <c r="K90" s="116" t="s">
        <v>1645</v>
      </c>
      <c r="L90" s="116"/>
      <c r="M90" s="116" t="s">
        <v>1387</v>
      </c>
      <c r="N90" s="116" t="s">
        <v>1805</v>
      </c>
      <c r="O90" s="116"/>
      <c r="P90" s="159">
        <v>483333972</v>
      </c>
      <c r="Q90" s="116" t="s">
        <v>1806</v>
      </c>
      <c r="R90" s="116"/>
      <c r="S90" s="116" t="s">
        <v>1387</v>
      </c>
      <c r="T90" s="116" t="s">
        <v>1805</v>
      </c>
      <c r="U90" s="116"/>
      <c r="V90" s="159">
        <v>483333972</v>
      </c>
      <c r="W90" s="116" t="s">
        <v>1806</v>
      </c>
      <c r="X90" s="116">
        <v>1</v>
      </c>
      <c r="Y90" s="116">
        <v>0</v>
      </c>
      <c r="Z90" s="116">
        <v>1</v>
      </c>
      <c r="AA90" s="116">
        <v>1</v>
      </c>
      <c r="AB90" s="116">
        <v>0</v>
      </c>
      <c r="AC90" s="116">
        <v>1</v>
      </c>
      <c r="AD90" s="148" t="str">
        <f t="shared" ref="AD90:AD153" si="15">IF(AC90&lt;=Z90,"A","N")</f>
        <v>A</v>
      </c>
      <c r="AE90" s="116">
        <v>1</v>
      </c>
      <c r="AF90" s="148" t="str">
        <f t="shared" ref="AF90:AF153" si="16">IF(AE90&lt;=X90,"A","N")</f>
        <v>A</v>
      </c>
      <c r="AG90" s="116">
        <v>0</v>
      </c>
      <c r="AH90" s="116">
        <v>1</v>
      </c>
      <c r="AI90" s="116">
        <v>0</v>
      </c>
      <c r="AJ90" s="116">
        <v>0</v>
      </c>
      <c r="AK90" s="116">
        <v>1</v>
      </c>
      <c r="AL90" s="148" t="str">
        <f t="shared" ref="AL90:AL153" si="17">IF(AK90=X90,"A","N")</f>
        <v>A</v>
      </c>
      <c r="AM90" s="116">
        <v>0</v>
      </c>
      <c r="AN90" s="116">
        <v>0</v>
      </c>
      <c r="AO90" s="116">
        <v>1</v>
      </c>
      <c r="AP90" s="116">
        <v>1</v>
      </c>
      <c r="AQ90" s="148" t="str">
        <f t="shared" ref="AQ90:AQ153" si="18">IF(AP90=X90,"A","N")</f>
        <v>A</v>
      </c>
      <c r="AR90" s="116">
        <v>0</v>
      </c>
      <c r="AS90" s="116">
        <v>0</v>
      </c>
      <c r="AT90" s="116">
        <v>1</v>
      </c>
      <c r="AU90" s="116">
        <v>0</v>
      </c>
      <c r="AV90" s="116">
        <v>0</v>
      </c>
      <c r="AW90" s="116">
        <v>0</v>
      </c>
      <c r="AX90" s="116">
        <v>1</v>
      </c>
      <c r="AY90" s="148" t="str">
        <f t="shared" si="14"/>
        <v>A</v>
      </c>
      <c r="AZ90" s="116">
        <v>1</v>
      </c>
      <c r="BA90" s="116">
        <v>1</v>
      </c>
      <c r="BB90" s="116">
        <v>0</v>
      </c>
      <c r="BC90" s="116">
        <v>1</v>
      </c>
      <c r="BD90" s="116">
        <v>3</v>
      </c>
      <c r="BE90" s="116">
        <v>1</v>
      </c>
      <c r="BF90" s="116">
        <v>0</v>
      </c>
      <c r="BG90" s="116">
        <v>0</v>
      </c>
      <c r="BH90" s="116">
        <v>0</v>
      </c>
      <c r="BI90" s="116">
        <v>0</v>
      </c>
      <c r="BJ90" s="116">
        <v>0</v>
      </c>
      <c r="BK90" s="116">
        <v>0</v>
      </c>
      <c r="BL90" s="116">
        <v>1</v>
      </c>
      <c r="BM90" s="116">
        <v>0</v>
      </c>
      <c r="BN90" s="116">
        <v>0</v>
      </c>
      <c r="BO90" s="116">
        <v>0</v>
      </c>
      <c r="BP90" s="116">
        <v>1</v>
      </c>
      <c r="BQ90" s="116">
        <v>0</v>
      </c>
      <c r="BR90" s="116">
        <v>0</v>
      </c>
      <c r="BS90" s="116">
        <v>0</v>
      </c>
      <c r="BT90" s="116">
        <v>0</v>
      </c>
      <c r="BU90" s="116">
        <v>0</v>
      </c>
      <c r="BV90" s="116">
        <v>0</v>
      </c>
      <c r="BW90" s="116">
        <v>0</v>
      </c>
      <c r="BX90" s="116">
        <v>0</v>
      </c>
      <c r="BY90" s="116">
        <v>0</v>
      </c>
      <c r="BZ90" s="116">
        <v>0</v>
      </c>
      <c r="CA90" s="116">
        <v>0</v>
      </c>
      <c r="CB90" s="116">
        <v>0</v>
      </c>
      <c r="CC90" s="116">
        <v>0</v>
      </c>
      <c r="CD90" s="116">
        <v>0</v>
      </c>
      <c r="CE90" s="116">
        <v>0</v>
      </c>
      <c r="CF90" s="116">
        <v>0</v>
      </c>
      <c r="CG90" s="116">
        <v>0</v>
      </c>
      <c r="CH90" s="116">
        <v>0</v>
      </c>
      <c r="CI90" s="116">
        <v>0</v>
      </c>
      <c r="CJ90" s="116">
        <v>0</v>
      </c>
      <c r="CK90" s="116">
        <v>0</v>
      </c>
      <c r="CL90" s="116">
        <v>0</v>
      </c>
      <c r="CM90" s="116">
        <v>0</v>
      </c>
      <c r="CN90" s="116">
        <v>0</v>
      </c>
      <c r="CO90" s="116">
        <v>0</v>
      </c>
      <c r="CP90" s="116">
        <v>0</v>
      </c>
      <c r="CQ90" s="116">
        <v>0</v>
      </c>
      <c r="CR90" s="116">
        <v>0</v>
      </c>
      <c r="CS90" s="116">
        <v>0</v>
      </c>
      <c r="CT90" s="116">
        <v>0</v>
      </c>
      <c r="CU90" s="116">
        <v>0</v>
      </c>
      <c r="CV90" s="116">
        <v>0</v>
      </c>
      <c r="CW90" s="116">
        <v>0</v>
      </c>
      <c r="CX90" s="116">
        <v>0</v>
      </c>
      <c r="CY90" s="116">
        <v>0</v>
      </c>
      <c r="CZ90" s="116">
        <v>0</v>
      </c>
      <c r="DA90" s="116">
        <v>0</v>
      </c>
      <c r="DB90" s="116">
        <v>0</v>
      </c>
      <c r="DC90" s="116">
        <v>0</v>
      </c>
      <c r="DD90" s="116">
        <v>0</v>
      </c>
      <c r="DE90" s="116">
        <v>0</v>
      </c>
      <c r="DF90" s="116">
        <v>0</v>
      </c>
      <c r="DG90" s="116">
        <v>0</v>
      </c>
      <c r="DH90" s="116">
        <v>0</v>
      </c>
      <c r="DI90" s="116">
        <v>0</v>
      </c>
      <c r="DJ90" s="116">
        <v>0</v>
      </c>
      <c r="DK90" s="116">
        <v>0</v>
      </c>
      <c r="DL90" s="116">
        <v>0</v>
      </c>
      <c r="DM90" s="116">
        <v>0</v>
      </c>
      <c r="DN90" s="116">
        <v>0</v>
      </c>
      <c r="DO90" s="116">
        <v>0</v>
      </c>
      <c r="DP90" s="116">
        <v>5</v>
      </c>
      <c r="DQ90" s="116">
        <v>1</v>
      </c>
      <c r="DR90" s="116" t="s">
        <v>1807</v>
      </c>
      <c r="DS90" s="116">
        <v>2</v>
      </c>
      <c r="DT90" s="116" t="s">
        <v>1808</v>
      </c>
      <c r="DU90" s="116" t="s">
        <v>1809</v>
      </c>
      <c r="DV90" s="116">
        <v>1</v>
      </c>
      <c r="DW90" s="116">
        <v>1</v>
      </c>
      <c r="DX90" s="116">
        <v>0</v>
      </c>
      <c r="DY90" s="116"/>
      <c r="DZ90" s="149"/>
      <c r="EA90" s="121">
        <v>12266</v>
      </c>
      <c r="EB90" s="121">
        <v>74.05</v>
      </c>
      <c r="EC90" s="122">
        <v>11</v>
      </c>
    </row>
    <row r="91" spans="1:137" ht="72">
      <c r="A91" s="116" t="s">
        <v>240</v>
      </c>
      <c r="B91" s="116" t="s">
        <v>242</v>
      </c>
      <c r="C91" s="147">
        <v>1</v>
      </c>
      <c r="D91" s="116" t="s">
        <v>241</v>
      </c>
      <c r="E91" s="116" t="s">
        <v>1810</v>
      </c>
      <c r="F91" s="116">
        <v>411</v>
      </c>
      <c r="G91" s="116">
        <v>74301</v>
      </c>
      <c r="H91" s="116" t="s">
        <v>242</v>
      </c>
      <c r="I91" s="116" t="s">
        <v>1811</v>
      </c>
      <c r="J91" s="116" t="s">
        <v>1812</v>
      </c>
      <c r="K91" s="116" t="s">
        <v>1462</v>
      </c>
      <c r="L91" s="116" t="s">
        <v>961</v>
      </c>
      <c r="M91" s="116" t="s">
        <v>1098</v>
      </c>
      <c r="N91" s="116" t="s">
        <v>1813</v>
      </c>
      <c r="O91" s="116"/>
      <c r="P91" s="116">
        <v>556312114</v>
      </c>
      <c r="Q91" s="116" t="s">
        <v>1814</v>
      </c>
      <c r="R91" s="116"/>
      <c r="S91" s="116" t="s">
        <v>1815</v>
      </c>
      <c r="T91" s="116" t="s">
        <v>1816</v>
      </c>
      <c r="U91" s="116"/>
      <c r="V91" s="116">
        <v>556312175</v>
      </c>
      <c r="W91" s="116" t="s">
        <v>1817</v>
      </c>
      <c r="X91" s="116">
        <v>1</v>
      </c>
      <c r="Y91" s="116">
        <v>0</v>
      </c>
      <c r="Z91" s="116">
        <v>1</v>
      </c>
      <c r="AA91" s="116">
        <v>0.5</v>
      </c>
      <c r="AB91" s="116">
        <v>0</v>
      </c>
      <c r="AC91" s="116">
        <v>0.5</v>
      </c>
      <c r="AD91" s="148" t="str">
        <f t="shared" si="15"/>
        <v>A</v>
      </c>
      <c r="AE91" s="116">
        <v>1</v>
      </c>
      <c r="AF91" s="148" t="str">
        <f t="shared" si="16"/>
        <v>A</v>
      </c>
      <c r="AG91" s="116">
        <v>0</v>
      </c>
      <c r="AH91" s="116">
        <v>1</v>
      </c>
      <c r="AI91" s="116">
        <v>0</v>
      </c>
      <c r="AJ91" s="116">
        <v>0</v>
      </c>
      <c r="AK91" s="116">
        <v>1</v>
      </c>
      <c r="AL91" s="148" t="str">
        <f t="shared" si="17"/>
        <v>A</v>
      </c>
      <c r="AM91" s="116">
        <v>0</v>
      </c>
      <c r="AN91" s="116">
        <v>1</v>
      </c>
      <c r="AO91" s="116">
        <v>0</v>
      </c>
      <c r="AP91" s="116">
        <v>1</v>
      </c>
      <c r="AQ91" s="148" t="str">
        <f t="shared" si="18"/>
        <v>A</v>
      </c>
      <c r="AR91" s="116">
        <v>0</v>
      </c>
      <c r="AS91" s="116">
        <v>0</v>
      </c>
      <c r="AT91" s="116">
        <v>0</v>
      </c>
      <c r="AU91" s="116">
        <v>1</v>
      </c>
      <c r="AV91" s="116">
        <v>0</v>
      </c>
      <c r="AW91" s="116">
        <v>0</v>
      </c>
      <c r="AX91" s="116">
        <v>1</v>
      </c>
      <c r="AY91" s="148" t="str">
        <f t="shared" si="14"/>
        <v>A</v>
      </c>
      <c r="AZ91" s="116">
        <v>1</v>
      </c>
      <c r="BA91" s="116">
        <v>1</v>
      </c>
      <c r="BB91" s="116">
        <v>0</v>
      </c>
      <c r="BC91" s="116">
        <v>1</v>
      </c>
      <c r="BD91" s="116">
        <v>2</v>
      </c>
      <c r="BE91" s="116">
        <v>11</v>
      </c>
      <c r="BF91" s="116">
        <v>3</v>
      </c>
      <c r="BG91" s="116">
        <v>1</v>
      </c>
      <c r="BH91" s="116">
        <v>1</v>
      </c>
      <c r="BI91" s="116">
        <v>0</v>
      </c>
      <c r="BJ91" s="116">
        <v>0</v>
      </c>
      <c r="BK91" s="116">
        <v>0</v>
      </c>
      <c r="BL91" s="116">
        <v>8</v>
      </c>
      <c r="BM91" s="116">
        <v>2</v>
      </c>
      <c r="BN91" s="116">
        <v>0</v>
      </c>
      <c r="BO91" s="116">
        <v>0</v>
      </c>
      <c r="BP91" s="116">
        <v>0</v>
      </c>
      <c r="BQ91" s="116">
        <v>0</v>
      </c>
      <c r="BR91" s="116">
        <v>0</v>
      </c>
      <c r="BS91" s="116">
        <v>1</v>
      </c>
      <c r="BT91" s="116">
        <v>0</v>
      </c>
      <c r="BU91" s="116">
        <v>0</v>
      </c>
      <c r="BV91" s="116">
        <v>0</v>
      </c>
      <c r="BW91" s="116">
        <v>0</v>
      </c>
      <c r="BX91" s="116">
        <v>0</v>
      </c>
      <c r="BY91" s="116">
        <v>0</v>
      </c>
      <c r="BZ91" s="116">
        <v>0</v>
      </c>
      <c r="CA91" s="116">
        <v>0</v>
      </c>
      <c r="CB91" s="116">
        <v>0</v>
      </c>
      <c r="CC91" s="116">
        <v>0</v>
      </c>
      <c r="CD91" s="116">
        <v>0</v>
      </c>
      <c r="CE91" s="116">
        <v>0</v>
      </c>
      <c r="CF91" s="116">
        <v>0</v>
      </c>
      <c r="CG91" s="116">
        <v>0</v>
      </c>
      <c r="CH91" s="116">
        <v>0</v>
      </c>
      <c r="CI91" s="116">
        <v>0</v>
      </c>
      <c r="CJ91" s="116">
        <v>0</v>
      </c>
      <c r="CK91" s="116">
        <v>0</v>
      </c>
      <c r="CL91" s="116">
        <v>0</v>
      </c>
      <c r="CM91" s="116">
        <v>1</v>
      </c>
      <c r="CN91" s="116">
        <v>0</v>
      </c>
      <c r="CO91" s="116">
        <v>0</v>
      </c>
      <c r="CP91" s="116">
        <v>0</v>
      </c>
      <c r="CQ91" s="116">
        <v>0</v>
      </c>
      <c r="CR91" s="116">
        <v>0</v>
      </c>
      <c r="CS91" s="116">
        <v>0</v>
      </c>
      <c r="CT91" s="116">
        <v>0</v>
      </c>
      <c r="CU91" s="116">
        <v>0</v>
      </c>
      <c r="CV91" s="116">
        <v>0</v>
      </c>
      <c r="CW91" s="116">
        <v>0</v>
      </c>
      <c r="CX91" s="116">
        <v>0</v>
      </c>
      <c r="CY91" s="116">
        <v>0</v>
      </c>
      <c r="CZ91" s="116">
        <v>0</v>
      </c>
      <c r="DA91" s="116">
        <v>0</v>
      </c>
      <c r="DB91" s="116">
        <v>0</v>
      </c>
      <c r="DC91" s="116">
        <v>0</v>
      </c>
      <c r="DD91" s="116">
        <v>0</v>
      </c>
      <c r="DE91" s="116">
        <v>0</v>
      </c>
      <c r="DF91" s="116">
        <v>0</v>
      </c>
      <c r="DG91" s="116">
        <v>0</v>
      </c>
      <c r="DH91" s="116">
        <v>1</v>
      </c>
      <c r="DI91" s="116">
        <v>0</v>
      </c>
      <c r="DJ91" s="116">
        <v>0</v>
      </c>
      <c r="DK91" s="116">
        <v>0</v>
      </c>
      <c r="DL91" s="116">
        <v>0</v>
      </c>
      <c r="DM91" s="116">
        <v>0</v>
      </c>
      <c r="DN91" s="116">
        <v>0</v>
      </c>
      <c r="DO91" s="116">
        <v>0</v>
      </c>
      <c r="DP91" s="116">
        <v>50</v>
      </c>
      <c r="DQ91" s="116">
        <v>1</v>
      </c>
      <c r="DR91" s="116" t="s">
        <v>1818</v>
      </c>
      <c r="DS91" s="116">
        <v>3</v>
      </c>
      <c r="DT91" s="116"/>
      <c r="DU91" s="116" t="s">
        <v>1819</v>
      </c>
      <c r="DV91" s="116">
        <v>1</v>
      </c>
      <c r="DW91" s="116">
        <v>1</v>
      </c>
      <c r="DX91" s="116">
        <v>1</v>
      </c>
      <c r="DY91" s="116"/>
      <c r="DZ91" s="149"/>
      <c r="EA91" s="121">
        <v>25885</v>
      </c>
      <c r="EB91" s="121">
        <v>162.35</v>
      </c>
      <c r="EC91" s="121">
        <v>12</v>
      </c>
      <c r="EE91" s="158"/>
      <c r="EF91" s="158"/>
      <c r="EG91" s="158"/>
    </row>
    <row r="92" spans="1:137" ht="24">
      <c r="A92" s="116" t="s">
        <v>240</v>
      </c>
      <c r="B92" s="116" t="s">
        <v>244</v>
      </c>
      <c r="C92" s="147">
        <v>1</v>
      </c>
      <c r="D92" s="116" t="s">
        <v>243</v>
      </c>
      <c r="E92" s="116" t="s">
        <v>1482</v>
      </c>
      <c r="F92" s="116">
        <v>158</v>
      </c>
      <c r="G92" s="116">
        <v>73581</v>
      </c>
      <c r="H92" s="116" t="s">
        <v>1820</v>
      </c>
      <c r="I92" s="116" t="s">
        <v>1821</v>
      </c>
      <c r="J92" s="116" t="s">
        <v>1822</v>
      </c>
      <c r="K92" s="116" t="s">
        <v>1667</v>
      </c>
      <c r="L92" s="116" t="s">
        <v>961</v>
      </c>
      <c r="M92" s="116" t="s">
        <v>1141</v>
      </c>
      <c r="N92" s="116"/>
      <c r="O92" s="116"/>
      <c r="P92" s="116">
        <v>596092144</v>
      </c>
      <c r="Q92" s="116" t="s">
        <v>1823</v>
      </c>
      <c r="R92" s="116" t="s">
        <v>961</v>
      </c>
      <c r="S92" s="116" t="s">
        <v>1141</v>
      </c>
      <c r="T92" s="116" t="s">
        <v>1824</v>
      </c>
      <c r="U92" s="116"/>
      <c r="V92" s="116">
        <v>596092144</v>
      </c>
      <c r="W92" s="116" t="s">
        <v>1823</v>
      </c>
      <c r="X92" s="116">
        <v>2</v>
      </c>
      <c r="Y92" s="116">
        <v>0</v>
      </c>
      <c r="Z92" s="116">
        <v>2</v>
      </c>
      <c r="AA92" s="116">
        <v>2</v>
      </c>
      <c r="AB92" s="116">
        <v>0</v>
      </c>
      <c r="AC92" s="116">
        <v>2</v>
      </c>
      <c r="AD92" s="148" t="str">
        <f t="shared" si="15"/>
        <v>A</v>
      </c>
      <c r="AE92" s="116">
        <v>0</v>
      </c>
      <c r="AF92" s="148" t="str">
        <f t="shared" si="16"/>
        <v>A</v>
      </c>
      <c r="AG92" s="116">
        <v>0</v>
      </c>
      <c r="AH92" s="116">
        <v>1</v>
      </c>
      <c r="AI92" s="116">
        <v>0</v>
      </c>
      <c r="AJ92" s="116">
        <v>1</v>
      </c>
      <c r="AK92" s="116">
        <v>2</v>
      </c>
      <c r="AL92" s="148" t="str">
        <f t="shared" si="17"/>
        <v>A</v>
      </c>
      <c r="AM92" s="116">
        <v>0</v>
      </c>
      <c r="AN92" s="116">
        <v>0</v>
      </c>
      <c r="AO92" s="116">
        <v>2</v>
      </c>
      <c r="AP92" s="116">
        <v>2</v>
      </c>
      <c r="AQ92" s="148" t="str">
        <f t="shared" si="18"/>
        <v>A</v>
      </c>
      <c r="AR92" s="116">
        <v>0</v>
      </c>
      <c r="AS92" s="116">
        <v>0</v>
      </c>
      <c r="AT92" s="116">
        <v>1</v>
      </c>
      <c r="AU92" s="116">
        <v>0</v>
      </c>
      <c r="AV92" s="116">
        <v>1</v>
      </c>
      <c r="AW92" s="116">
        <v>0</v>
      </c>
      <c r="AX92" s="116">
        <v>2</v>
      </c>
      <c r="AY92" s="148" t="str">
        <f t="shared" si="14"/>
        <v>A</v>
      </c>
      <c r="AZ92" s="116">
        <v>1</v>
      </c>
      <c r="BA92" s="116">
        <v>1</v>
      </c>
      <c r="BB92" s="116">
        <v>1</v>
      </c>
      <c r="BC92" s="116">
        <v>1</v>
      </c>
      <c r="BD92" s="116">
        <v>2</v>
      </c>
      <c r="BE92" s="116">
        <v>19</v>
      </c>
      <c r="BF92" s="116">
        <v>0</v>
      </c>
      <c r="BG92" s="116">
        <v>0</v>
      </c>
      <c r="BH92" s="116">
        <v>3</v>
      </c>
      <c r="BI92" s="116">
        <v>0</v>
      </c>
      <c r="BJ92" s="116">
        <v>0</v>
      </c>
      <c r="BK92" s="116">
        <v>0</v>
      </c>
      <c r="BL92" s="116">
        <v>17</v>
      </c>
      <c r="BM92" s="116">
        <v>0</v>
      </c>
      <c r="BN92" s="116">
        <v>3</v>
      </c>
      <c r="BO92" s="116">
        <v>0</v>
      </c>
      <c r="BP92" s="116">
        <v>0</v>
      </c>
      <c r="BQ92" s="116">
        <v>0</v>
      </c>
      <c r="BR92" s="116">
        <v>0</v>
      </c>
      <c r="BS92" s="116">
        <v>0</v>
      </c>
      <c r="BT92" s="116">
        <v>0</v>
      </c>
      <c r="BU92" s="116">
        <v>0</v>
      </c>
      <c r="BV92" s="116">
        <v>0</v>
      </c>
      <c r="BW92" s="116">
        <v>0</v>
      </c>
      <c r="BX92" s="116">
        <v>0</v>
      </c>
      <c r="BY92" s="116">
        <v>0</v>
      </c>
      <c r="BZ92" s="116">
        <v>0</v>
      </c>
      <c r="CA92" s="116">
        <v>0</v>
      </c>
      <c r="CB92" s="116">
        <v>0</v>
      </c>
      <c r="CC92" s="116">
        <v>0</v>
      </c>
      <c r="CD92" s="116">
        <v>0</v>
      </c>
      <c r="CE92" s="116">
        <v>0</v>
      </c>
      <c r="CF92" s="116">
        <v>0</v>
      </c>
      <c r="CG92" s="116">
        <v>0</v>
      </c>
      <c r="CH92" s="116">
        <v>0</v>
      </c>
      <c r="CI92" s="116">
        <v>0</v>
      </c>
      <c r="CJ92" s="116">
        <v>0</v>
      </c>
      <c r="CK92" s="116">
        <v>0</v>
      </c>
      <c r="CL92" s="116">
        <v>0</v>
      </c>
      <c r="CM92" s="116">
        <v>0</v>
      </c>
      <c r="CN92" s="116">
        <v>0</v>
      </c>
      <c r="CO92" s="116">
        <v>0</v>
      </c>
      <c r="CP92" s="116">
        <v>0</v>
      </c>
      <c r="CQ92" s="116">
        <v>0</v>
      </c>
      <c r="CR92" s="116">
        <v>0</v>
      </c>
      <c r="CS92" s="116">
        <v>0</v>
      </c>
      <c r="CT92" s="116">
        <v>0</v>
      </c>
      <c r="CU92" s="116">
        <v>0</v>
      </c>
      <c r="CV92" s="116">
        <v>0</v>
      </c>
      <c r="CW92" s="116">
        <v>0</v>
      </c>
      <c r="CX92" s="116">
        <v>0</v>
      </c>
      <c r="CY92" s="116">
        <v>0</v>
      </c>
      <c r="CZ92" s="116">
        <v>0</v>
      </c>
      <c r="DA92" s="116">
        <v>0</v>
      </c>
      <c r="DB92" s="116">
        <v>0</v>
      </c>
      <c r="DC92" s="116">
        <v>0</v>
      </c>
      <c r="DD92" s="116">
        <v>0</v>
      </c>
      <c r="DE92" s="116">
        <v>0</v>
      </c>
      <c r="DF92" s="116">
        <v>0</v>
      </c>
      <c r="DG92" s="116">
        <v>0</v>
      </c>
      <c r="DH92" s="116">
        <v>0</v>
      </c>
      <c r="DI92" s="116">
        <v>0</v>
      </c>
      <c r="DJ92" s="116">
        <v>0</v>
      </c>
      <c r="DK92" s="116">
        <v>0</v>
      </c>
      <c r="DL92" s="116">
        <v>0</v>
      </c>
      <c r="DM92" s="116">
        <v>0</v>
      </c>
      <c r="DN92" s="116">
        <v>0</v>
      </c>
      <c r="DO92" s="116">
        <v>0</v>
      </c>
      <c r="DP92" s="116">
        <v>100</v>
      </c>
      <c r="DQ92" s="116">
        <v>1</v>
      </c>
      <c r="DR92" s="116" t="s">
        <v>1825</v>
      </c>
      <c r="DS92" s="116">
        <v>1</v>
      </c>
      <c r="DT92" s="116"/>
      <c r="DU92" s="116"/>
      <c r="DV92" s="116">
        <v>1</v>
      </c>
      <c r="DW92" s="116">
        <v>1</v>
      </c>
      <c r="DX92" s="116">
        <v>1</v>
      </c>
      <c r="DY92" s="116" t="s">
        <v>1826</v>
      </c>
      <c r="DZ92" s="149"/>
      <c r="EA92" s="121">
        <v>34037</v>
      </c>
      <c r="EB92" s="121">
        <v>72.930000000000007</v>
      </c>
      <c r="EC92" s="121">
        <v>3</v>
      </c>
      <c r="EE92" s="158"/>
      <c r="EF92" s="158"/>
      <c r="EG92" s="158"/>
    </row>
    <row r="93" spans="1:137" ht="48">
      <c r="A93" s="116" t="s">
        <v>240</v>
      </c>
      <c r="B93" s="116" t="s">
        <v>246</v>
      </c>
      <c r="C93" s="147">
        <v>1</v>
      </c>
      <c r="D93" s="116" t="s">
        <v>245</v>
      </c>
      <c r="E93" s="116" t="s">
        <v>1827</v>
      </c>
      <c r="F93" s="156" t="s">
        <v>1828</v>
      </c>
      <c r="G93" s="116">
        <v>79201</v>
      </c>
      <c r="H93" s="116" t="s">
        <v>246</v>
      </c>
      <c r="I93" s="116" t="s">
        <v>1829</v>
      </c>
      <c r="J93" s="116" t="s">
        <v>1830</v>
      </c>
      <c r="K93" s="116" t="s">
        <v>1831</v>
      </c>
      <c r="L93" s="116" t="s">
        <v>1000</v>
      </c>
      <c r="M93" s="116" t="s">
        <v>1832</v>
      </c>
      <c r="N93" s="116" t="s">
        <v>1833</v>
      </c>
      <c r="O93" s="116"/>
      <c r="P93" s="116">
        <v>554706313</v>
      </c>
      <c r="Q93" s="116" t="s">
        <v>1834</v>
      </c>
      <c r="R93" s="116" t="s">
        <v>1198</v>
      </c>
      <c r="S93" s="116" t="s">
        <v>1225</v>
      </c>
      <c r="T93" s="116" t="s">
        <v>1835</v>
      </c>
      <c r="U93" s="116"/>
      <c r="V93" s="116">
        <v>554706117</v>
      </c>
      <c r="W93" s="116" t="s">
        <v>1836</v>
      </c>
      <c r="X93" s="116">
        <v>2</v>
      </c>
      <c r="Y93" s="116">
        <v>0</v>
      </c>
      <c r="Z93" s="116">
        <v>2</v>
      </c>
      <c r="AA93" s="116">
        <v>2</v>
      </c>
      <c r="AB93" s="116">
        <v>0</v>
      </c>
      <c r="AC93" s="116">
        <v>2</v>
      </c>
      <c r="AD93" s="148" t="str">
        <f t="shared" si="15"/>
        <v>A</v>
      </c>
      <c r="AE93" s="116">
        <v>2</v>
      </c>
      <c r="AF93" s="148" t="str">
        <f t="shared" si="16"/>
        <v>A</v>
      </c>
      <c r="AG93" s="116">
        <v>0</v>
      </c>
      <c r="AH93" s="116">
        <v>1</v>
      </c>
      <c r="AI93" s="116">
        <v>1</v>
      </c>
      <c r="AJ93" s="116">
        <v>0</v>
      </c>
      <c r="AK93" s="116">
        <v>2</v>
      </c>
      <c r="AL93" s="148" t="str">
        <f t="shared" si="17"/>
        <v>A</v>
      </c>
      <c r="AM93" s="116">
        <v>0</v>
      </c>
      <c r="AN93" s="116">
        <v>0</v>
      </c>
      <c r="AO93" s="116">
        <v>2</v>
      </c>
      <c r="AP93" s="116">
        <v>2</v>
      </c>
      <c r="AQ93" s="148" t="str">
        <f t="shared" si="18"/>
        <v>A</v>
      </c>
      <c r="AR93" s="116">
        <v>0</v>
      </c>
      <c r="AS93" s="116">
        <v>0</v>
      </c>
      <c r="AT93" s="116">
        <v>0</v>
      </c>
      <c r="AU93" s="116">
        <v>2</v>
      </c>
      <c r="AV93" s="116">
        <v>0</v>
      </c>
      <c r="AW93" s="116">
        <v>0</v>
      </c>
      <c r="AX93" s="116">
        <v>2</v>
      </c>
      <c r="AY93" s="148" t="str">
        <f t="shared" si="14"/>
        <v>A</v>
      </c>
      <c r="AZ93" s="116">
        <v>0</v>
      </c>
      <c r="BA93" s="116">
        <v>1</v>
      </c>
      <c r="BB93" s="116">
        <v>1</v>
      </c>
      <c r="BC93" s="116">
        <v>1</v>
      </c>
      <c r="BD93" s="116">
        <v>5</v>
      </c>
      <c r="BE93" s="116">
        <v>9</v>
      </c>
      <c r="BF93" s="116">
        <v>1</v>
      </c>
      <c r="BG93" s="116">
        <v>0</v>
      </c>
      <c r="BH93" s="116">
        <v>2</v>
      </c>
      <c r="BI93" s="116">
        <v>0</v>
      </c>
      <c r="BJ93" s="116">
        <v>0</v>
      </c>
      <c r="BK93" s="116">
        <v>0</v>
      </c>
      <c r="BL93" s="116">
        <v>13</v>
      </c>
      <c r="BM93" s="116">
        <v>0</v>
      </c>
      <c r="BN93" s="116">
        <v>0</v>
      </c>
      <c r="BO93" s="116">
        <v>0</v>
      </c>
      <c r="BP93" s="116">
        <v>0</v>
      </c>
      <c r="BQ93" s="116">
        <v>0</v>
      </c>
      <c r="BR93" s="116">
        <v>0</v>
      </c>
      <c r="BS93" s="116">
        <v>0</v>
      </c>
      <c r="BT93" s="116">
        <v>0</v>
      </c>
      <c r="BU93" s="116">
        <v>0</v>
      </c>
      <c r="BV93" s="116">
        <v>0</v>
      </c>
      <c r="BW93" s="116">
        <v>0</v>
      </c>
      <c r="BX93" s="116">
        <v>0</v>
      </c>
      <c r="BY93" s="116">
        <v>0</v>
      </c>
      <c r="BZ93" s="116">
        <v>0</v>
      </c>
      <c r="CA93" s="116">
        <v>0</v>
      </c>
      <c r="CB93" s="116">
        <v>0</v>
      </c>
      <c r="CC93" s="116">
        <v>0</v>
      </c>
      <c r="CD93" s="116">
        <v>0</v>
      </c>
      <c r="CE93" s="116">
        <v>0</v>
      </c>
      <c r="CF93" s="116">
        <v>0</v>
      </c>
      <c r="CG93" s="116">
        <v>0</v>
      </c>
      <c r="CH93" s="116">
        <v>0</v>
      </c>
      <c r="CI93" s="116">
        <v>0</v>
      </c>
      <c r="CJ93" s="116">
        <v>0</v>
      </c>
      <c r="CK93" s="116">
        <v>2</v>
      </c>
      <c r="CL93" s="116">
        <v>0</v>
      </c>
      <c r="CM93" s="116">
        <v>0</v>
      </c>
      <c r="CN93" s="116">
        <v>0</v>
      </c>
      <c r="CO93" s="116">
        <v>0</v>
      </c>
      <c r="CP93" s="116">
        <v>0</v>
      </c>
      <c r="CQ93" s="116">
        <v>0</v>
      </c>
      <c r="CR93" s="116">
        <v>0</v>
      </c>
      <c r="CS93" s="116">
        <v>0</v>
      </c>
      <c r="CT93" s="116">
        <v>0</v>
      </c>
      <c r="CU93" s="116">
        <v>0</v>
      </c>
      <c r="CV93" s="116">
        <v>0</v>
      </c>
      <c r="CW93" s="116">
        <v>0</v>
      </c>
      <c r="CX93" s="116">
        <v>0</v>
      </c>
      <c r="CY93" s="116">
        <v>0</v>
      </c>
      <c r="CZ93" s="116">
        <v>0</v>
      </c>
      <c r="DA93" s="116">
        <v>0</v>
      </c>
      <c r="DB93" s="116">
        <v>0</v>
      </c>
      <c r="DC93" s="116">
        <v>0</v>
      </c>
      <c r="DD93" s="116">
        <v>0</v>
      </c>
      <c r="DE93" s="116">
        <v>0</v>
      </c>
      <c r="DF93" s="116">
        <v>0</v>
      </c>
      <c r="DG93" s="116">
        <v>0</v>
      </c>
      <c r="DH93" s="116">
        <v>0</v>
      </c>
      <c r="DI93" s="116">
        <v>0</v>
      </c>
      <c r="DJ93" s="116">
        <v>0</v>
      </c>
      <c r="DK93" s="116">
        <v>0</v>
      </c>
      <c r="DL93" s="116">
        <v>0</v>
      </c>
      <c r="DM93" s="116">
        <v>0</v>
      </c>
      <c r="DN93" s="116">
        <v>0</v>
      </c>
      <c r="DO93" s="116">
        <v>0</v>
      </c>
      <c r="DP93" s="116">
        <v>30</v>
      </c>
      <c r="DQ93" s="116">
        <v>1</v>
      </c>
      <c r="DR93" s="116" t="s">
        <v>1837</v>
      </c>
      <c r="DS93" s="116">
        <v>2</v>
      </c>
      <c r="DT93" s="116"/>
      <c r="DU93" s="116"/>
      <c r="DV93" s="116">
        <v>1</v>
      </c>
      <c r="DW93" s="116">
        <v>1</v>
      </c>
      <c r="DX93" s="116">
        <v>1</v>
      </c>
      <c r="DY93" s="116"/>
      <c r="DZ93" s="149"/>
      <c r="EA93" s="121">
        <v>37786</v>
      </c>
      <c r="EB93" s="121">
        <v>629.63</v>
      </c>
      <c r="EC93" s="121">
        <v>31</v>
      </c>
      <c r="EE93" s="158"/>
      <c r="EF93" s="158"/>
      <c r="EG93" s="158"/>
    </row>
    <row r="94" spans="1:137" ht="60">
      <c r="A94" s="116" t="s">
        <v>240</v>
      </c>
      <c r="B94" s="116" t="s">
        <v>248</v>
      </c>
      <c r="C94" s="147">
        <v>1</v>
      </c>
      <c r="D94" s="116" t="s">
        <v>247</v>
      </c>
      <c r="E94" s="116" t="s">
        <v>1838</v>
      </c>
      <c r="F94" s="157" t="s">
        <v>1714</v>
      </c>
      <c r="G94" s="116">
        <v>73701</v>
      </c>
      <c r="H94" s="116" t="s">
        <v>248</v>
      </c>
      <c r="I94" s="116" t="s">
        <v>1839</v>
      </c>
      <c r="J94" s="116" t="s">
        <v>1840</v>
      </c>
      <c r="K94" s="116" t="s">
        <v>1841</v>
      </c>
      <c r="L94" s="116" t="s">
        <v>961</v>
      </c>
      <c r="M94" s="116" t="s">
        <v>1842</v>
      </c>
      <c r="N94" s="116" t="s">
        <v>1843</v>
      </c>
      <c r="O94" s="116"/>
      <c r="P94" s="116">
        <v>553035600</v>
      </c>
      <c r="Q94" s="116" t="s">
        <v>1844</v>
      </c>
      <c r="R94" s="116" t="s">
        <v>961</v>
      </c>
      <c r="S94" s="116" t="s">
        <v>1842</v>
      </c>
      <c r="T94" s="116" t="s">
        <v>1843</v>
      </c>
      <c r="U94" s="116"/>
      <c r="V94" s="116">
        <v>553035600</v>
      </c>
      <c r="W94" s="116" t="s">
        <v>1844</v>
      </c>
      <c r="X94" s="116">
        <v>1</v>
      </c>
      <c r="Y94" s="116">
        <v>1</v>
      </c>
      <c r="Z94" s="116">
        <v>2</v>
      </c>
      <c r="AA94" s="116">
        <v>0.1</v>
      </c>
      <c r="AB94" s="116">
        <v>0.01</v>
      </c>
      <c r="AC94" s="116">
        <v>0.11</v>
      </c>
      <c r="AD94" s="148" t="str">
        <f t="shared" si="15"/>
        <v>A</v>
      </c>
      <c r="AE94" s="116">
        <v>0</v>
      </c>
      <c r="AF94" s="148" t="str">
        <f t="shared" si="16"/>
        <v>A</v>
      </c>
      <c r="AG94" s="116">
        <v>0</v>
      </c>
      <c r="AH94" s="116">
        <v>1</v>
      </c>
      <c r="AI94" s="116">
        <v>0</v>
      </c>
      <c r="AJ94" s="116">
        <v>0</v>
      </c>
      <c r="AK94" s="116">
        <v>1</v>
      </c>
      <c r="AL94" s="148" t="str">
        <f t="shared" si="17"/>
        <v>A</v>
      </c>
      <c r="AM94" s="116">
        <v>0</v>
      </c>
      <c r="AN94" s="116">
        <v>0</v>
      </c>
      <c r="AO94" s="116">
        <v>1</v>
      </c>
      <c r="AP94" s="116">
        <v>1</v>
      </c>
      <c r="AQ94" s="148" t="str">
        <f t="shared" si="18"/>
        <v>A</v>
      </c>
      <c r="AR94" s="116">
        <v>0</v>
      </c>
      <c r="AS94" s="116">
        <v>0</v>
      </c>
      <c r="AT94" s="116">
        <v>0</v>
      </c>
      <c r="AU94" s="116">
        <v>1</v>
      </c>
      <c r="AV94" s="116">
        <v>0</v>
      </c>
      <c r="AW94" s="116">
        <v>0</v>
      </c>
      <c r="AX94" s="116">
        <v>1</v>
      </c>
      <c r="AY94" s="148" t="str">
        <f t="shared" si="14"/>
        <v>A</v>
      </c>
      <c r="AZ94" s="116">
        <v>1</v>
      </c>
      <c r="BA94" s="116">
        <v>1</v>
      </c>
      <c r="BB94" s="116">
        <v>1</v>
      </c>
      <c r="BC94" s="116">
        <v>1</v>
      </c>
      <c r="BD94" s="116">
        <v>0</v>
      </c>
      <c r="BE94" s="116">
        <v>3</v>
      </c>
      <c r="BF94" s="116">
        <v>0</v>
      </c>
      <c r="BG94" s="116">
        <v>0</v>
      </c>
      <c r="BH94" s="116">
        <v>0</v>
      </c>
      <c r="BI94" s="116">
        <v>0</v>
      </c>
      <c r="BJ94" s="116">
        <v>0</v>
      </c>
      <c r="BK94" s="116">
        <v>0</v>
      </c>
      <c r="BL94" s="116">
        <v>5</v>
      </c>
      <c r="BM94" s="116">
        <v>0</v>
      </c>
      <c r="BN94" s="116">
        <v>0</v>
      </c>
      <c r="BO94" s="116">
        <v>0</v>
      </c>
      <c r="BP94" s="116">
        <v>0</v>
      </c>
      <c r="BQ94" s="116">
        <v>0</v>
      </c>
      <c r="BR94" s="116">
        <v>0</v>
      </c>
      <c r="BS94" s="116">
        <v>0</v>
      </c>
      <c r="BT94" s="116">
        <v>0</v>
      </c>
      <c r="BU94" s="116">
        <v>0</v>
      </c>
      <c r="BV94" s="116">
        <v>0</v>
      </c>
      <c r="BW94" s="116">
        <v>0</v>
      </c>
      <c r="BX94" s="116">
        <v>0</v>
      </c>
      <c r="BY94" s="116">
        <v>0</v>
      </c>
      <c r="BZ94" s="116">
        <v>0</v>
      </c>
      <c r="CA94" s="116">
        <v>0</v>
      </c>
      <c r="CB94" s="116">
        <v>0</v>
      </c>
      <c r="CC94" s="116">
        <v>0</v>
      </c>
      <c r="CD94" s="116">
        <v>0</v>
      </c>
      <c r="CE94" s="116">
        <v>0</v>
      </c>
      <c r="CF94" s="116">
        <v>0</v>
      </c>
      <c r="CG94" s="116">
        <v>0</v>
      </c>
      <c r="CH94" s="116">
        <v>0</v>
      </c>
      <c r="CI94" s="116">
        <v>0</v>
      </c>
      <c r="CJ94" s="116">
        <v>0</v>
      </c>
      <c r="CK94" s="116">
        <v>0</v>
      </c>
      <c r="CL94" s="116">
        <v>0</v>
      </c>
      <c r="CM94" s="116">
        <v>0</v>
      </c>
      <c r="CN94" s="116">
        <v>0</v>
      </c>
      <c r="CO94" s="116">
        <v>0</v>
      </c>
      <c r="CP94" s="116">
        <v>0</v>
      </c>
      <c r="CQ94" s="116">
        <v>0</v>
      </c>
      <c r="CR94" s="116">
        <v>0</v>
      </c>
      <c r="CS94" s="116">
        <v>0</v>
      </c>
      <c r="CT94" s="116">
        <v>0</v>
      </c>
      <c r="CU94" s="116">
        <v>0</v>
      </c>
      <c r="CV94" s="116">
        <v>0</v>
      </c>
      <c r="CW94" s="116">
        <v>0</v>
      </c>
      <c r="CX94" s="116">
        <v>0</v>
      </c>
      <c r="CY94" s="116">
        <v>0</v>
      </c>
      <c r="CZ94" s="116">
        <v>0</v>
      </c>
      <c r="DA94" s="116">
        <v>0</v>
      </c>
      <c r="DB94" s="116">
        <v>0</v>
      </c>
      <c r="DC94" s="116">
        <v>0</v>
      </c>
      <c r="DD94" s="116">
        <v>0</v>
      </c>
      <c r="DE94" s="116">
        <v>0</v>
      </c>
      <c r="DF94" s="116">
        <v>0</v>
      </c>
      <c r="DG94" s="116">
        <v>0</v>
      </c>
      <c r="DH94" s="116">
        <v>0</v>
      </c>
      <c r="DI94" s="116">
        <v>0</v>
      </c>
      <c r="DJ94" s="116">
        <v>0</v>
      </c>
      <c r="DK94" s="116">
        <v>0</v>
      </c>
      <c r="DL94" s="116">
        <v>0</v>
      </c>
      <c r="DM94" s="116">
        <v>0</v>
      </c>
      <c r="DN94" s="116">
        <v>0</v>
      </c>
      <c r="DO94" s="116">
        <v>0</v>
      </c>
      <c r="DP94" s="116">
        <v>100</v>
      </c>
      <c r="DQ94" s="116">
        <v>1</v>
      </c>
      <c r="DR94" s="116" t="s">
        <v>1845</v>
      </c>
      <c r="DS94" s="116">
        <v>1</v>
      </c>
      <c r="DT94" s="116"/>
      <c r="DU94" s="116" t="s">
        <v>1846</v>
      </c>
      <c r="DV94" s="116">
        <v>1</v>
      </c>
      <c r="DW94" s="116">
        <v>1</v>
      </c>
      <c r="DX94" s="116">
        <v>1</v>
      </c>
      <c r="DY94" s="116"/>
      <c r="DZ94" s="149" t="s">
        <v>1847</v>
      </c>
      <c r="EA94" s="121">
        <v>26210</v>
      </c>
      <c r="EB94" s="121">
        <v>44.42</v>
      </c>
      <c r="EC94" s="121">
        <v>2</v>
      </c>
      <c r="EE94" s="158"/>
      <c r="EF94" s="158"/>
      <c r="EG94" s="158"/>
    </row>
    <row r="95" spans="1:137" ht="24">
      <c r="A95" s="116" t="s">
        <v>240</v>
      </c>
      <c r="B95" s="116" t="s">
        <v>250</v>
      </c>
      <c r="C95" s="147">
        <v>1</v>
      </c>
      <c r="D95" s="116" t="s">
        <v>249</v>
      </c>
      <c r="E95" s="116" t="s">
        <v>1471</v>
      </c>
      <c r="F95" s="116">
        <v>1</v>
      </c>
      <c r="G95" s="116">
        <v>74401</v>
      </c>
      <c r="H95" s="116" t="s">
        <v>250</v>
      </c>
      <c r="I95" s="116" t="s">
        <v>1848</v>
      </c>
      <c r="J95" s="116" t="s">
        <v>1849</v>
      </c>
      <c r="K95" s="116" t="s">
        <v>1850</v>
      </c>
      <c r="L95" s="116" t="s">
        <v>1198</v>
      </c>
      <c r="M95" s="116" t="s">
        <v>1851</v>
      </c>
      <c r="N95" s="116" t="s">
        <v>1852</v>
      </c>
      <c r="O95" s="116"/>
      <c r="P95" s="116">
        <v>556833250</v>
      </c>
      <c r="Q95" s="116" t="s">
        <v>1853</v>
      </c>
      <c r="R95" s="116"/>
      <c r="S95" s="116" t="s">
        <v>1522</v>
      </c>
      <c r="T95" s="116" t="s">
        <v>1854</v>
      </c>
      <c r="U95" s="116"/>
      <c r="V95" s="116">
        <v>556833252</v>
      </c>
      <c r="W95" s="116" t="s">
        <v>1855</v>
      </c>
      <c r="X95" s="116">
        <v>2</v>
      </c>
      <c r="Y95" s="116">
        <v>0</v>
      </c>
      <c r="Z95" s="116">
        <v>2</v>
      </c>
      <c r="AA95" s="116">
        <v>1</v>
      </c>
      <c r="AB95" s="116">
        <v>0</v>
      </c>
      <c r="AC95" s="116">
        <v>1</v>
      </c>
      <c r="AD95" s="148" t="str">
        <f t="shared" si="15"/>
        <v>A</v>
      </c>
      <c r="AE95" s="116">
        <v>1</v>
      </c>
      <c r="AF95" s="148" t="str">
        <f t="shared" si="16"/>
        <v>A</v>
      </c>
      <c r="AG95" s="116">
        <v>0</v>
      </c>
      <c r="AH95" s="116">
        <v>2</v>
      </c>
      <c r="AI95" s="116">
        <v>0</v>
      </c>
      <c r="AJ95" s="116">
        <v>0</v>
      </c>
      <c r="AK95" s="116">
        <v>2</v>
      </c>
      <c r="AL95" s="148" t="str">
        <f t="shared" si="17"/>
        <v>A</v>
      </c>
      <c r="AM95" s="116">
        <v>1</v>
      </c>
      <c r="AN95" s="116">
        <v>1</v>
      </c>
      <c r="AO95" s="116">
        <v>0</v>
      </c>
      <c r="AP95" s="116">
        <v>2</v>
      </c>
      <c r="AQ95" s="148" t="str">
        <f t="shared" si="18"/>
        <v>A</v>
      </c>
      <c r="AR95" s="116">
        <v>0</v>
      </c>
      <c r="AS95" s="116">
        <v>0</v>
      </c>
      <c r="AT95" s="116">
        <v>0</v>
      </c>
      <c r="AU95" s="116">
        <v>2</v>
      </c>
      <c r="AV95" s="116">
        <v>0</v>
      </c>
      <c r="AW95" s="116">
        <v>0</v>
      </c>
      <c r="AX95" s="116">
        <v>2</v>
      </c>
      <c r="AY95" s="148" t="str">
        <f t="shared" si="14"/>
        <v>A</v>
      </c>
      <c r="AZ95" s="116">
        <v>0</v>
      </c>
      <c r="BA95" s="116">
        <v>1</v>
      </c>
      <c r="BB95" s="116">
        <v>0</v>
      </c>
      <c r="BC95" s="116">
        <v>1</v>
      </c>
      <c r="BD95" s="116">
        <v>4</v>
      </c>
      <c r="BE95" s="116">
        <v>9</v>
      </c>
      <c r="BF95" s="116">
        <v>0</v>
      </c>
      <c r="BG95" s="116">
        <v>0</v>
      </c>
      <c r="BH95" s="116">
        <v>4</v>
      </c>
      <c r="BI95" s="116">
        <v>0</v>
      </c>
      <c r="BJ95" s="116">
        <v>0</v>
      </c>
      <c r="BK95" s="116">
        <v>9</v>
      </c>
      <c r="BL95" s="116">
        <v>9</v>
      </c>
      <c r="BM95" s="116">
        <v>0</v>
      </c>
      <c r="BN95" s="116">
        <v>1</v>
      </c>
      <c r="BO95" s="116">
        <v>0</v>
      </c>
      <c r="BP95" s="116">
        <v>6</v>
      </c>
      <c r="BQ95" s="116">
        <v>0</v>
      </c>
      <c r="BR95" s="116">
        <v>0</v>
      </c>
      <c r="BS95" s="116">
        <v>0</v>
      </c>
      <c r="BT95" s="116">
        <v>0</v>
      </c>
      <c r="BU95" s="116">
        <v>0</v>
      </c>
      <c r="BV95" s="116">
        <v>0</v>
      </c>
      <c r="BW95" s="116">
        <v>0</v>
      </c>
      <c r="BX95" s="116">
        <v>0</v>
      </c>
      <c r="BY95" s="116">
        <v>0</v>
      </c>
      <c r="BZ95" s="116">
        <v>0</v>
      </c>
      <c r="CA95" s="116">
        <v>0</v>
      </c>
      <c r="CB95" s="116">
        <v>0</v>
      </c>
      <c r="CC95" s="116">
        <v>0</v>
      </c>
      <c r="CD95" s="116">
        <v>0</v>
      </c>
      <c r="CE95" s="116">
        <v>0</v>
      </c>
      <c r="CF95" s="116">
        <v>0</v>
      </c>
      <c r="CG95" s="116">
        <v>0</v>
      </c>
      <c r="CH95" s="116">
        <v>0</v>
      </c>
      <c r="CI95" s="116">
        <v>0</v>
      </c>
      <c r="CJ95" s="116">
        <v>0</v>
      </c>
      <c r="CK95" s="116">
        <v>0</v>
      </c>
      <c r="CL95" s="116">
        <v>0</v>
      </c>
      <c r="CM95" s="116">
        <v>0</v>
      </c>
      <c r="CN95" s="116">
        <v>0</v>
      </c>
      <c r="CO95" s="116">
        <v>0</v>
      </c>
      <c r="CP95" s="116">
        <v>0</v>
      </c>
      <c r="CQ95" s="116">
        <v>0</v>
      </c>
      <c r="CR95" s="116">
        <v>0</v>
      </c>
      <c r="CS95" s="116">
        <v>0</v>
      </c>
      <c r="CT95" s="116">
        <v>0</v>
      </c>
      <c r="CU95" s="116">
        <v>0</v>
      </c>
      <c r="CV95" s="116">
        <v>0</v>
      </c>
      <c r="CW95" s="116">
        <v>0</v>
      </c>
      <c r="CX95" s="116">
        <v>0</v>
      </c>
      <c r="CY95" s="116">
        <v>0</v>
      </c>
      <c r="CZ95" s="116">
        <v>0</v>
      </c>
      <c r="DA95" s="116">
        <v>0</v>
      </c>
      <c r="DB95" s="116">
        <v>0</v>
      </c>
      <c r="DC95" s="116">
        <v>0</v>
      </c>
      <c r="DD95" s="116">
        <v>0</v>
      </c>
      <c r="DE95" s="116">
        <v>0</v>
      </c>
      <c r="DF95" s="116">
        <v>0</v>
      </c>
      <c r="DG95" s="116">
        <v>0</v>
      </c>
      <c r="DH95" s="116">
        <v>0</v>
      </c>
      <c r="DI95" s="116">
        <v>0</v>
      </c>
      <c r="DJ95" s="116">
        <v>0</v>
      </c>
      <c r="DK95" s="116">
        <v>0</v>
      </c>
      <c r="DL95" s="116">
        <v>0</v>
      </c>
      <c r="DM95" s="116">
        <v>0</v>
      </c>
      <c r="DN95" s="116">
        <v>0</v>
      </c>
      <c r="DO95" s="116">
        <v>0</v>
      </c>
      <c r="DP95" s="116">
        <v>50</v>
      </c>
      <c r="DQ95" s="116">
        <v>1</v>
      </c>
      <c r="DR95" s="116" t="s">
        <v>1856</v>
      </c>
      <c r="DS95" s="116">
        <v>2</v>
      </c>
      <c r="DT95" s="116" t="s">
        <v>1857</v>
      </c>
      <c r="DU95" s="116" t="s">
        <v>1858</v>
      </c>
      <c r="DV95" s="116">
        <v>1</v>
      </c>
      <c r="DW95" s="116">
        <v>1</v>
      </c>
      <c r="DX95" s="116">
        <v>1</v>
      </c>
      <c r="DY95" s="116" t="s">
        <v>1859</v>
      </c>
      <c r="DZ95" s="149" t="s">
        <v>1860</v>
      </c>
      <c r="EA95" s="121">
        <v>19135</v>
      </c>
      <c r="EB95" s="121">
        <v>98.69</v>
      </c>
      <c r="EC95" s="121">
        <v>6</v>
      </c>
      <c r="EE95" s="158"/>
      <c r="EF95" s="158"/>
      <c r="EG95" s="158"/>
    </row>
    <row r="96" spans="1:137" ht="36">
      <c r="A96" s="116" t="s">
        <v>240</v>
      </c>
      <c r="B96" s="116" t="s">
        <v>252</v>
      </c>
      <c r="C96" s="147">
        <v>1</v>
      </c>
      <c r="D96" s="116" t="s">
        <v>251</v>
      </c>
      <c r="E96" s="116" t="s">
        <v>1861</v>
      </c>
      <c r="F96" s="116">
        <v>1148</v>
      </c>
      <c r="G96" s="116">
        <v>73822</v>
      </c>
      <c r="H96" s="116" t="s">
        <v>252</v>
      </c>
      <c r="I96" s="116" t="s">
        <v>1862</v>
      </c>
      <c r="J96" s="116" t="s">
        <v>1863</v>
      </c>
      <c r="K96" s="116" t="s">
        <v>1864</v>
      </c>
      <c r="L96" s="116" t="s">
        <v>961</v>
      </c>
      <c r="M96" s="116" t="s">
        <v>1387</v>
      </c>
      <c r="N96" s="116" t="s">
        <v>1865</v>
      </c>
      <c r="O96" s="116" t="s">
        <v>991</v>
      </c>
      <c r="P96" s="116">
        <v>558609221</v>
      </c>
      <c r="Q96" s="116" t="s">
        <v>1866</v>
      </c>
      <c r="R96" s="116" t="s">
        <v>1198</v>
      </c>
      <c r="S96" s="116" t="s">
        <v>1283</v>
      </c>
      <c r="T96" s="116" t="s">
        <v>1867</v>
      </c>
      <c r="U96" s="116"/>
      <c r="V96" s="116">
        <v>558609252</v>
      </c>
      <c r="W96" s="116" t="s">
        <v>1868</v>
      </c>
      <c r="X96" s="116">
        <v>2</v>
      </c>
      <c r="Y96" s="116">
        <v>0</v>
      </c>
      <c r="Z96" s="116">
        <v>2</v>
      </c>
      <c r="AA96" s="116">
        <v>2</v>
      </c>
      <c r="AB96" s="116">
        <v>0</v>
      </c>
      <c r="AC96" s="116">
        <v>2</v>
      </c>
      <c r="AD96" s="148" t="str">
        <f t="shared" si="15"/>
        <v>A</v>
      </c>
      <c r="AE96" s="116">
        <v>2</v>
      </c>
      <c r="AF96" s="148" t="str">
        <f t="shared" si="16"/>
        <v>A</v>
      </c>
      <c r="AG96" s="116">
        <v>0</v>
      </c>
      <c r="AH96" s="116">
        <v>0</v>
      </c>
      <c r="AI96" s="116">
        <v>2</v>
      </c>
      <c r="AJ96" s="116">
        <v>0</v>
      </c>
      <c r="AK96" s="116">
        <v>2</v>
      </c>
      <c r="AL96" s="148" t="str">
        <f t="shared" si="17"/>
        <v>A</v>
      </c>
      <c r="AM96" s="116">
        <v>0</v>
      </c>
      <c r="AN96" s="116">
        <v>2</v>
      </c>
      <c r="AO96" s="116">
        <v>0</v>
      </c>
      <c r="AP96" s="116">
        <v>2</v>
      </c>
      <c r="AQ96" s="148" t="str">
        <f t="shared" si="18"/>
        <v>A</v>
      </c>
      <c r="AR96" s="116">
        <v>0</v>
      </c>
      <c r="AS96" s="116">
        <v>0</v>
      </c>
      <c r="AT96" s="116">
        <v>0</v>
      </c>
      <c r="AU96" s="116">
        <v>2</v>
      </c>
      <c r="AV96" s="116">
        <v>0</v>
      </c>
      <c r="AW96" s="116">
        <v>0</v>
      </c>
      <c r="AX96" s="116">
        <v>2</v>
      </c>
      <c r="AY96" s="148" t="str">
        <f t="shared" si="14"/>
        <v>A</v>
      </c>
      <c r="AZ96" s="116">
        <v>1</v>
      </c>
      <c r="BA96" s="116">
        <v>1</v>
      </c>
      <c r="BB96" s="116">
        <v>0</v>
      </c>
      <c r="BC96" s="116">
        <v>1</v>
      </c>
      <c r="BD96" s="116">
        <v>10</v>
      </c>
      <c r="BE96" s="116">
        <v>66</v>
      </c>
      <c r="BF96" s="116">
        <v>2</v>
      </c>
      <c r="BG96" s="116">
        <v>0</v>
      </c>
      <c r="BH96" s="116">
        <v>0</v>
      </c>
      <c r="BI96" s="116">
        <v>0</v>
      </c>
      <c r="BJ96" s="116">
        <v>0</v>
      </c>
      <c r="BK96" s="116">
        <v>0</v>
      </c>
      <c r="BL96" s="116">
        <v>35</v>
      </c>
      <c r="BM96" s="116">
        <v>0</v>
      </c>
      <c r="BN96" s="116">
        <v>1</v>
      </c>
      <c r="BO96" s="116">
        <v>0</v>
      </c>
      <c r="BP96" s="116">
        <v>66</v>
      </c>
      <c r="BQ96" s="116">
        <v>0</v>
      </c>
      <c r="BR96" s="116">
        <v>0</v>
      </c>
      <c r="BS96" s="116">
        <v>0</v>
      </c>
      <c r="BT96" s="116">
        <v>0</v>
      </c>
      <c r="BU96" s="116">
        <v>0</v>
      </c>
      <c r="BV96" s="116">
        <v>3</v>
      </c>
      <c r="BW96" s="116">
        <v>0</v>
      </c>
      <c r="BX96" s="116">
        <v>0</v>
      </c>
      <c r="BY96" s="116">
        <v>0</v>
      </c>
      <c r="BZ96" s="116">
        <v>0</v>
      </c>
      <c r="CA96" s="116">
        <v>0</v>
      </c>
      <c r="CB96" s="116">
        <v>0</v>
      </c>
      <c r="CC96" s="116">
        <v>0</v>
      </c>
      <c r="CD96" s="116">
        <v>0</v>
      </c>
      <c r="CE96" s="116">
        <v>0</v>
      </c>
      <c r="CF96" s="116">
        <v>0</v>
      </c>
      <c r="CG96" s="116">
        <v>0</v>
      </c>
      <c r="CH96" s="116">
        <v>0</v>
      </c>
      <c r="CI96" s="116">
        <v>0</v>
      </c>
      <c r="CJ96" s="116">
        <v>0</v>
      </c>
      <c r="CK96" s="116">
        <v>5</v>
      </c>
      <c r="CL96" s="116">
        <v>2</v>
      </c>
      <c r="CM96" s="116">
        <v>5</v>
      </c>
      <c r="CN96" s="116">
        <v>0</v>
      </c>
      <c r="CO96" s="116">
        <v>0</v>
      </c>
      <c r="CP96" s="116">
        <v>0</v>
      </c>
      <c r="CQ96" s="116">
        <v>0</v>
      </c>
      <c r="CR96" s="116">
        <v>0</v>
      </c>
      <c r="CS96" s="116">
        <v>0</v>
      </c>
      <c r="CT96" s="116">
        <v>0</v>
      </c>
      <c r="CU96" s="116">
        <v>0</v>
      </c>
      <c r="CV96" s="116">
        <v>0</v>
      </c>
      <c r="CW96" s="116">
        <v>0</v>
      </c>
      <c r="CX96" s="116">
        <v>0</v>
      </c>
      <c r="CY96" s="116">
        <v>0</v>
      </c>
      <c r="CZ96" s="116">
        <v>0</v>
      </c>
      <c r="DA96" s="116">
        <v>0</v>
      </c>
      <c r="DB96" s="116">
        <v>0</v>
      </c>
      <c r="DC96" s="116">
        <v>0</v>
      </c>
      <c r="DD96" s="116">
        <v>0</v>
      </c>
      <c r="DE96" s="116">
        <v>0</v>
      </c>
      <c r="DF96" s="116">
        <v>0</v>
      </c>
      <c r="DG96" s="116">
        <v>0</v>
      </c>
      <c r="DH96" s="116">
        <v>0</v>
      </c>
      <c r="DI96" s="116">
        <v>0</v>
      </c>
      <c r="DJ96" s="116">
        <v>0</v>
      </c>
      <c r="DK96" s="116">
        <v>0</v>
      </c>
      <c r="DL96" s="116">
        <v>0</v>
      </c>
      <c r="DM96" s="116">
        <v>0</v>
      </c>
      <c r="DN96" s="116">
        <v>0</v>
      </c>
      <c r="DO96" s="116">
        <v>0</v>
      </c>
      <c r="DP96" s="116">
        <v>0</v>
      </c>
      <c r="DQ96" s="116">
        <v>0</v>
      </c>
      <c r="DR96" s="116"/>
      <c r="DS96" s="116">
        <v>1</v>
      </c>
      <c r="DT96" s="116"/>
      <c r="DU96" s="116"/>
      <c r="DV96" s="116">
        <v>1</v>
      </c>
      <c r="DW96" s="116">
        <v>0</v>
      </c>
      <c r="DX96" s="116">
        <v>1</v>
      </c>
      <c r="DY96" s="116"/>
      <c r="DZ96" s="149"/>
      <c r="EA96" s="121">
        <v>110645</v>
      </c>
      <c r="EB96" s="121">
        <v>480.23</v>
      </c>
      <c r="EC96" s="121">
        <v>37</v>
      </c>
      <c r="EE96" s="158"/>
      <c r="EF96" s="158"/>
      <c r="EG96" s="158"/>
    </row>
    <row r="97" spans="1:137" ht="24">
      <c r="A97" s="116" t="s">
        <v>240</v>
      </c>
      <c r="B97" s="116" t="s">
        <v>254</v>
      </c>
      <c r="C97" s="147">
        <v>1</v>
      </c>
      <c r="D97" s="116" t="s">
        <v>253</v>
      </c>
      <c r="E97" s="116" t="s">
        <v>1182</v>
      </c>
      <c r="F97" s="156">
        <v>3</v>
      </c>
      <c r="G97" s="116">
        <v>73911</v>
      </c>
      <c r="H97" s="116" t="s">
        <v>254</v>
      </c>
      <c r="I97" s="116" t="s">
        <v>1869</v>
      </c>
      <c r="J97" s="116" t="s">
        <v>1870</v>
      </c>
      <c r="K97" s="116" t="s">
        <v>1871</v>
      </c>
      <c r="L97" s="116" t="s">
        <v>1872</v>
      </c>
      <c r="M97" s="116" t="s">
        <v>1873</v>
      </c>
      <c r="N97" s="116" t="s">
        <v>1874</v>
      </c>
      <c r="O97" s="116"/>
      <c r="P97" s="116">
        <v>558604150</v>
      </c>
      <c r="Q97" s="116" t="s">
        <v>1875</v>
      </c>
      <c r="R97" s="116" t="s">
        <v>1198</v>
      </c>
      <c r="S97" s="116" t="s">
        <v>1876</v>
      </c>
      <c r="T97" s="116" t="s">
        <v>1877</v>
      </c>
      <c r="U97" s="116"/>
      <c r="V97" s="116">
        <v>558604155</v>
      </c>
      <c r="W97" s="116" t="s">
        <v>1878</v>
      </c>
      <c r="X97" s="116">
        <v>9</v>
      </c>
      <c r="Y97" s="116">
        <v>0</v>
      </c>
      <c r="Z97" s="116">
        <v>9</v>
      </c>
      <c r="AA97" s="116">
        <v>9</v>
      </c>
      <c r="AB97" s="116">
        <v>0</v>
      </c>
      <c r="AC97" s="116">
        <v>9</v>
      </c>
      <c r="AD97" s="148" t="str">
        <f t="shared" si="15"/>
        <v>A</v>
      </c>
      <c r="AE97" s="116">
        <v>9</v>
      </c>
      <c r="AF97" s="148" t="str">
        <f t="shared" si="16"/>
        <v>A</v>
      </c>
      <c r="AG97" s="116">
        <v>0</v>
      </c>
      <c r="AH97" s="116">
        <v>2</v>
      </c>
      <c r="AI97" s="116">
        <v>2</v>
      </c>
      <c r="AJ97" s="116">
        <v>5</v>
      </c>
      <c r="AK97" s="116">
        <v>9</v>
      </c>
      <c r="AL97" s="148" t="str">
        <f t="shared" si="17"/>
        <v>A</v>
      </c>
      <c r="AM97" s="116">
        <v>3</v>
      </c>
      <c r="AN97" s="116">
        <v>1</v>
      </c>
      <c r="AO97" s="116">
        <v>5</v>
      </c>
      <c r="AP97" s="116">
        <v>9</v>
      </c>
      <c r="AQ97" s="148" t="str">
        <f t="shared" si="18"/>
        <v>A</v>
      </c>
      <c r="AR97" s="116">
        <v>0</v>
      </c>
      <c r="AS97" s="116">
        <v>0</v>
      </c>
      <c r="AT97" s="116">
        <v>1</v>
      </c>
      <c r="AU97" s="116">
        <v>7</v>
      </c>
      <c r="AV97" s="116">
        <v>1</v>
      </c>
      <c r="AW97" s="116">
        <v>0</v>
      </c>
      <c r="AX97" s="116">
        <v>9</v>
      </c>
      <c r="AY97" s="148" t="str">
        <f t="shared" si="14"/>
        <v>A</v>
      </c>
      <c r="AZ97" s="116">
        <v>1</v>
      </c>
      <c r="BA97" s="116">
        <v>1</v>
      </c>
      <c r="BB97" s="116">
        <v>1</v>
      </c>
      <c r="BC97" s="116">
        <v>1</v>
      </c>
      <c r="BD97" s="116">
        <v>0</v>
      </c>
      <c r="BE97" s="116">
        <v>8</v>
      </c>
      <c r="BF97" s="116">
        <v>0</v>
      </c>
      <c r="BG97" s="116">
        <v>0</v>
      </c>
      <c r="BH97" s="116">
        <v>1</v>
      </c>
      <c r="BI97" s="116">
        <v>0</v>
      </c>
      <c r="BJ97" s="116">
        <v>0</v>
      </c>
      <c r="BK97" s="116">
        <v>0</v>
      </c>
      <c r="BL97" s="116">
        <v>17</v>
      </c>
      <c r="BM97" s="116">
        <v>0</v>
      </c>
      <c r="BN97" s="116">
        <v>0</v>
      </c>
      <c r="BO97" s="116">
        <v>0</v>
      </c>
      <c r="BP97" s="116">
        <v>8</v>
      </c>
      <c r="BQ97" s="116">
        <v>0</v>
      </c>
      <c r="BR97" s="116">
        <v>1</v>
      </c>
      <c r="BS97" s="116">
        <v>0</v>
      </c>
      <c r="BT97" s="116">
        <v>0</v>
      </c>
      <c r="BU97" s="116">
        <v>0</v>
      </c>
      <c r="BV97" s="116">
        <v>0</v>
      </c>
      <c r="BW97" s="116">
        <v>0</v>
      </c>
      <c r="BX97" s="116">
        <v>0</v>
      </c>
      <c r="BY97" s="116">
        <v>0</v>
      </c>
      <c r="BZ97" s="116">
        <v>0</v>
      </c>
      <c r="CA97" s="116">
        <v>0</v>
      </c>
      <c r="CB97" s="116">
        <v>0</v>
      </c>
      <c r="CC97" s="116">
        <v>0</v>
      </c>
      <c r="CD97" s="116">
        <v>0</v>
      </c>
      <c r="CE97" s="116">
        <v>0</v>
      </c>
      <c r="CF97" s="116">
        <v>6</v>
      </c>
      <c r="CG97" s="116">
        <v>0</v>
      </c>
      <c r="CH97" s="116">
        <v>1</v>
      </c>
      <c r="CI97" s="116">
        <v>0</v>
      </c>
      <c r="CJ97" s="116">
        <v>0</v>
      </c>
      <c r="CK97" s="116">
        <v>0</v>
      </c>
      <c r="CL97" s="116">
        <v>0</v>
      </c>
      <c r="CM97" s="116">
        <v>1</v>
      </c>
      <c r="CN97" s="116">
        <v>0</v>
      </c>
      <c r="CO97" s="116">
        <v>0</v>
      </c>
      <c r="CP97" s="116">
        <v>0</v>
      </c>
      <c r="CQ97" s="116">
        <v>0</v>
      </c>
      <c r="CR97" s="116">
        <v>0</v>
      </c>
      <c r="CS97" s="116">
        <v>0</v>
      </c>
      <c r="CT97" s="116">
        <v>0</v>
      </c>
      <c r="CU97" s="116">
        <v>0</v>
      </c>
      <c r="CV97" s="116">
        <v>0</v>
      </c>
      <c r="CW97" s="116">
        <v>0</v>
      </c>
      <c r="CX97" s="116">
        <v>0</v>
      </c>
      <c r="CY97" s="116">
        <v>0</v>
      </c>
      <c r="CZ97" s="116">
        <v>0</v>
      </c>
      <c r="DA97" s="116">
        <v>0</v>
      </c>
      <c r="DB97" s="116">
        <v>0</v>
      </c>
      <c r="DC97" s="116">
        <v>0</v>
      </c>
      <c r="DD97" s="116">
        <v>0</v>
      </c>
      <c r="DE97" s="116">
        <v>0</v>
      </c>
      <c r="DF97" s="116">
        <v>0</v>
      </c>
      <c r="DG97" s="116">
        <v>0</v>
      </c>
      <c r="DH97" s="116">
        <v>0</v>
      </c>
      <c r="DI97" s="116">
        <v>0</v>
      </c>
      <c r="DJ97" s="116">
        <v>0</v>
      </c>
      <c r="DK97" s="116">
        <v>0</v>
      </c>
      <c r="DL97" s="116">
        <v>0</v>
      </c>
      <c r="DM97" s="116">
        <v>0</v>
      </c>
      <c r="DN97" s="116">
        <v>0</v>
      </c>
      <c r="DO97" s="116">
        <v>0</v>
      </c>
      <c r="DP97" s="116">
        <v>40</v>
      </c>
      <c r="DQ97" s="116">
        <v>1</v>
      </c>
      <c r="DR97" s="116" t="s">
        <v>1879</v>
      </c>
      <c r="DS97" s="116">
        <v>3</v>
      </c>
      <c r="DT97" s="116"/>
      <c r="DU97" s="116"/>
      <c r="DV97" s="116">
        <v>1</v>
      </c>
      <c r="DW97" s="116">
        <v>1</v>
      </c>
      <c r="DX97" s="116">
        <v>1</v>
      </c>
      <c r="DY97" s="116"/>
      <c r="DZ97" s="149"/>
      <c r="EA97" s="121">
        <v>24062</v>
      </c>
      <c r="EB97" s="121">
        <v>317.33999999999997</v>
      </c>
      <c r="EC97" s="121">
        <v>11</v>
      </c>
      <c r="EE97" s="158"/>
      <c r="EF97" s="158"/>
      <c r="EG97" s="158"/>
    </row>
    <row r="98" spans="1:137" ht="36">
      <c r="A98" s="116" t="s">
        <v>240</v>
      </c>
      <c r="B98" s="116" t="s">
        <v>256</v>
      </c>
      <c r="C98" s="147">
        <v>1</v>
      </c>
      <c r="D98" s="116" t="s">
        <v>255</v>
      </c>
      <c r="E98" s="116" t="s">
        <v>1880</v>
      </c>
      <c r="F98" s="116" t="s">
        <v>1881</v>
      </c>
      <c r="G98" s="116">
        <v>73601</v>
      </c>
      <c r="H98" s="116" t="s">
        <v>256</v>
      </c>
      <c r="I98" s="116" t="s">
        <v>1882</v>
      </c>
      <c r="J98" s="116" t="s">
        <v>1883</v>
      </c>
      <c r="K98" s="116" t="s">
        <v>1884</v>
      </c>
      <c r="L98" s="116" t="s">
        <v>961</v>
      </c>
      <c r="M98" s="116" t="s">
        <v>1885</v>
      </c>
      <c r="N98" s="116" t="s">
        <v>1886</v>
      </c>
      <c r="O98" s="116"/>
      <c r="P98" s="116">
        <v>596803233</v>
      </c>
      <c r="Q98" s="116" t="s">
        <v>1887</v>
      </c>
      <c r="R98" s="116" t="s">
        <v>961</v>
      </c>
      <c r="S98" s="116" t="s">
        <v>1888</v>
      </c>
      <c r="T98" s="116" t="s">
        <v>1889</v>
      </c>
      <c r="U98" s="116"/>
      <c r="V98" s="116" t="s">
        <v>1890</v>
      </c>
      <c r="W98" s="116" t="s">
        <v>1891</v>
      </c>
      <c r="X98" s="116">
        <v>16</v>
      </c>
      <c r="Y98" s="116">
        <v>2</v>
      </c>
      <c r="Z98" s="116">
        <v>18</v>
      </c>
      <c r="AA98" s="116">
        <v>16</v>
      </c>
      <c r="AB98" s="116">
        <v>2</v>
      </c>
      <c r="AC98" s="116">
        <v>18</v>
      </c>
      <c r="AD98" s="148" t="str">
        <f t="shared" si="15"/>
        <v>A</v>
      </c>
      <c r="AE98" s="116">
        <v>2</v>
      </c>
      <c r="AF98" s="148" t="str">
        <f t="shared" si="16"/>
        <v>A</v>
      </c>
      <c r="AG98" s="116">
        <v>0</v>
      </c>
      <c r="AH98" s="116">
        <v>7</v>
      </c>
      <c r="AI98" s="116">
        <v>3</v>
      </c>
      <c r="AJ98" s="116">
        <v>6</v>
      </c>
      <c r="AK98" s="116">
        <v>16</v>
      </c>
      <c r="AL98" s="148" t="str">
        <f t="shared" si="17"/>
        <v>A</v>
      </c>
      <c r="AM98" s="116">
        <v>4</v>
      </c>
      <c r="AN98" s="116">
        <v>4</v>
      </c>
      <c r="AO98" s="116">
        <v>8</v>
      </c>
      <c r="AP98" s="116">
        <v>16</v>
      </c>
      <c r="AQ98" s="148" t="str">
        <f t="shared" si="18"/>
        <v>A</v>
      </c>
      <c r="AR98" s="116">
        <v>0</v>
      </c>
      <c r="AS98" s="116">
        <v>0</v>
      </c>
      <c r="AT98" s="116">
        <v>3</v>
      </c>
      <c r="AU98" s="116">
        <v>10</v>
      </c>
      <c r="AV98" s="116">
        <v>3</v>
      </c>
      <c r="AW98" s="116">
        <v>0</v>
      </c>
      <c r="AX98" s="116">
        <v>16</v>
      </c>
      <c r="AY98" s="148" t="str">
        <f t="shared" si="14"/>
        <v>A</v>
      </c>
      <c r="AZ98" s="116">
        <v>1</v>
      </c>
      <c r="BA98" s="116">
        <v>1</v>
      </c>
      <c r="BB98" s="116">
        <v>0</v>
      </c>
      <c r="BC98" s="116">
        <v>1</v>
      </c>
      <c r="BD98" s="116">
        <v>1</v>
      </c>
      <c r="BE98" s="116">
        <v>18</v>
      </c>
      <c r="BF98" s="116">
        <v>0</v>
      </c>
      <c r="BG98" s="116">
        <v>0</v>
      </c>
      <c r="BH98" s="116">
        <v>0</v>
      </c>
      <c r="BI98" s="116">
        <v>0</v>
      </c>
      <c r="BJ98" s="116">
        <v>0</v>
      </c>
      <c r="BK98" s="116">
        <v>0</v>
      </c>
      <c r="BL98" s="116">
        <v>19</v>
      </c>
      <c r="BM98" s="116">
        <v>0</v>
      </c>
      <c r="BN98" s="116">
        <v>3</v>
      </c>
      <c r="BO98" s="116">
        <v>0</v>
      </c>
      <c r="BP98" s="116">
        <v>0</v>
      </c>
      <c r="BQ98" s="116">
        <v>0</v>
      </c>
      <c r="BR98" s="116">
        <v>0</v>
      </c>
      <c r="BS98" s="116">
        <v>0</v>
      </c>
      <c r="BT98" s="116">
        <v>0</v>
      </c>
      <c r="BU98" s="116">
        <v>0</v>
      </c>
      <c r="BV98" s="116">
        <v>1</v>
      </c>
      <c r="BW98" s="116">
        <v>0</v>
      </c>
      <c r="BX98" s="116">
        <v>0</v>
      </c>
      <c r="BY98" s="116">
        <v>0</v>
      </c>
      <c r="BZ98" s="116">
        <v>0</v>
      </c>
      <c r="CA98" s="116">
        <v>0</v>
      </c>
      <c r="CB98" s="116">
        <v>0</v>
      </c>
      <c r="CC98" s="116">
        <v>0</v>
      </c>
      <c r="CD98" s="116">
        <v>0</v>
      </c>
      <c r="CE98" s="116">
        <v>0</v>
      </c>
      <c r="CF98" s="116">
        <v>0</v>
      </c>
      <c r="CG98" s="116">
        <v>0</v>
      </c>
      <c r="CH98" s="116">
        <v>1</v>
      </c>
      <c r="CI98" s="116">
        <v>0</v>
      </c>
      <c r="CJ98" s="116">
        <v>0</v>
      </c>
      <c r="CK98" s="116">
        <v>2</v>
      </c>
      <c r="CL98" s="116">
        <v>1</v>
      </c>
      <c r="CM98" s="116">
        <v>0</v>
      </c>
      <c r="CN98" s="116">
        <v>0</v>
      </c>
      <c r="CO98" s="116">
        <v>0</v>
      </c>
      <c r="CP98" s="116">
        <v>0</v>
      </c>
      <c r="CQ98" s="116">
        <v>0</v>
      </c>
      <c r="CR98" s="116">
        <v>0</v>
      </c>
      <c r="CS98" s="116">
        <v>0</v>
      </c>
      <c r="CT98" s="116">
        <v>0</v>
      </c>
      <c r="CU98" s="116">
        <v>0</v>
      </c>
      <c r="CV98" s="116">
        <v>0</v>
      </c>
      <c r="CW98" s="116">
        <v>0</v>
      </c>
      <c r="CX98" s="116">
        <v>0</v>
      </c>
      <c r="CY98" s="116">
        <v>0</v>
      </c>
      <c r="CZ98" s="116">
        <v>0</v>
      </c>
      <c r="DA98" s="116">
        <v>0</v>
      </c>
      <c r="DB98" s="116">
        <v>0</v>
      </c>
      <c r="DC98" s="116">
        <v>0</v>
      </c>
      <c r="DD98" s="116">
        <v>0</v>
      </c>
      <c r="DE98" s="116">
        <v>0</v>
      </c>
      <c r="DF98" s="116">
        <v>0</v>
      </c>
      <c r="DG98" s="116">
        <v>0</v>
      </c>
      <c r="DH98" s="116">
        <v>0</v>
      </c>
      <c r="DI98" s="116">
        <v>0</v>
      </c>
      <c r="DJ98" s="116">
        <v>0</v>
      </c>
      <c r="DK98" s="116">
        <v>0</v>
      </c>
      <c r="DL98" s="116">
        <v>0</v>
      </c>
      <c r="DM98" s="116">
        <v>0</v>
      </c>
      <c r="DN98" s="116">
        <v>0</v>
      </c>
      <c r="DO98" s="116">
        <v>0</v>
      </c>
      <c r="DP98" s="116">
        <v>1</v>
      </c>
      <c r="DQ98" s="116">
        <v>1</v>
      </c>
      <c r="DR98" s="116" t="s">
        <v>1892</v>
      </c>
      <c r="DS98" s="116">
        <v>2</v>
      </c>
      <c r="DT98" s="116" t="s">
        <v>1893</v>
      </c>
      <c r="DU98" s="116" t="s">
        <v>1894</v>
      </c>
      <c r="DV98" s="116">
        <v>1</v>
      </c>
      <c r="DW98" s="116">
        <v>1</v>
      </c>
      <c r="DX98" s="116">
        <v>1</v>
      </c>
      <c r="DY98" s="116"/>
      <c r="DZ98" s="149"/>
      <c r="EA98" s="121">
        <v>91151</v>
      </c>
      <c r="EB98" s="121">
        <v>88.19</v>
      </c>
      <c r="EC98" s="121">
        <v>5</v>
      </c>
      <c r="EE98" s="158"/>
      <c r="EF98" s="158"/>
      <c r="EG98" s="158"/>
    </row>
    <row r="99" spans="1:137" ht="36">
      <c r="A99" s="116" t="s">
        <v>240</v>
      </c>
      <c r="B99" s="116" t="s">
        <v>258</v>
      </c>
      <c r="C99" s="147">
        <v>1</v>
      </c>
      <c r="D99" s="116" t="s">
        <v>257</v>
      </c>
      <c r="E99" s="116" t="s">
        <v>1735</v>
      </c>
      <c r="F99" s="116" t="s">
        <v>1895</v>
      </c>
      <c r="G99" s="116">
        <v>74801</v>
      </c>
      <c r="H99" s="116" t="s">
        <v>258</v>
      </c>
      <c r="I99" s="116" t="s">
        <v>1896</v>
      </c>
      <c r="J99" s="116" t="s">
        <v>1897</v>
      </c>
      <c r="K99" s="116" t="s">
        <v>1097</v>
      </c>
      <c r="L99" s="116" t="s">
        <v>961</v>
      </c>
      <c r="M99" s="116" t="s">
        <v>1898</v>
      </c>
      <c r="N99" s="116" t="s">
        <v>1899</v>
      </c>
      <c r="O99" s="116"/>
      <c r="P99" s="116">
        <v>595020345</v>
      </c>
      <c r="Q99" s="116" t="s">
        <v>1900</v>
      </c>
      <c r="R99" s="116" t="s">
        <v>961</v>
      </c>
      <c r="S99" s="116" t="s">
        <v>1176</v>
      </c>
      <c r="T99" s="116" t="s">
        <v>1901</v>
      </c>
      <c r="U99" s="116"/>
      <c r="V99" s="116">
        <v>595020344</v>
      </c>
      <c r="W99" s="116" t="s">
        <v>1902</v>
      </c>
      <c r="X99" s="116">
        <v>2</v>
      </c>
      <c r="Y99" s="116">
        <v>0</v>
      </c>
      <c r="Z99" s="116">
        <v>2</v>
      </c>
      <c r="AA99" s="116">
        <v>2</v>
      </c>
      <c r="AB99" s="116">
        <v>0</v>
      </c>
      <c r="AC99" s="116">
        <v>2</v>
      </c>
      <c r="AD99" s="148" t="str">
        <f t="shared" si="15"/>
        <v>A</v>
      </c>
      <c r="AE99" s="116">
        <v>2</v>
      </c>
      <c r="AF99" s="148" t="str">
        <f t="shared" si="16"/>
        <v>A</v>
      </c>
      <c r="AG99" s="116">
        <v>0</v>
      </c>
      <c r="AH99" s="116">
        <v>1</v>
      </c>
      <c r="AI99" s="116">
        <v>0</v>
      </c>
      <c r="AJ99" s="116">
        <v>1</v>
      </c>
      <c r="AK99" s="116">
        <v>2</v>
      </c>
      <c r="AL99" s="148" t="str">
        <f t="shared" si="17"/>
        <v>A</v>
      </c>
      <c r="AM99" s="116">
        <v>1</v>
      </c>
      <c r="AN99" s="116">
        <v>0</v>
      </c>
      <c r="AO99" s="116">
        <v>1</v>
      </c>
      <c r="AP99" s="116">
        <v>2</v>
      </c>
      <c r="AQ99" s="148" t="str">
        <f t="shared" si="18"/>
        <v>A</v>
      </c>
      <c r="AR99" s="116">
        <v>0</v>
      </c>
      <c r="AS99" s="116">
        <v>0</v>
      </c>
      <c r="AT99" s="116">
        <v>1</v>
      </c>
      <c r="AU99" s="116">
        <v>1</v>
      </c>
      <c r="AV99" s="116">
        <v>0</v>
      </c>
      <c r="AW99" s="116">
        <v>0</v>
      </c>
      <c r="AX99" s="116">
        <v>2</v>
      </c>
      <c r="AY99" s="148" t="str">
        <f t="shared" si="14"/>
        <v>A</v>
      </c>
      <c r="AZ99" s="116">
        <v>1</v>
      </c>
      <c r="BA99" s="116">
        <v>1</v>
      </c>
      <c r="BB99" s="116">
        <v>1</v>
      </c>
      <c r="BC99" s="116">
        <v>1</v>
      </c>
      <c r="BD99" s="116">
        <v>3</v>
      </c>
      <c r="BE99" s="116">
        <v>12</v>
      </c>
      <c r="BF99" s="116">
        <v>0</v>
      </c>
      <c r="BG99" s="116">
        <v>0</v>
      </c>
      <c r="BH99" s="116">
        <v>0</v>
      </c>
      <c r="BI99" s="116">
        <v>0</v>
      </c>
      <c r="BJ99" s="116">
        <v>0</v>
      </c>
      <c r="BK99" s="116">
        <v>0</v>
      </c>
      <c r="BL99" s="116">
        <v>4</v>
      </c>
      <c r="BM99" s="116">
        <v>0</v>
      </c>
      <c r="BN99" s="116">
        <v>0</v>
      </c>
      <c r="BO99" s="116">
        <v>0</v>
      </c>
      <c r="BP99" s="116">
        <v>1</v>
      </c>
      <c r="BQ99" s="116">
        <v>0</v>
      </c>
      <c r="BR99" s="116">
        <v>0</v>
      </c>
      <c r="BS99" s="116">
        <v>0</v>
      </c>
      <c r="BT99" s="116">
        <v>0</v>
      </c>
      <c r="BU99" s="116">
        <v>0</v>
      </c>
      <c r="BV99" s="116">
        <v>1</v>
      </c>
      <c r="BW99" s="116">
        <v>0</v>
      </c>
      <c r="BX99" s="116">
        <v>0</v>
      </c>
      <c r="BY99" s="116">
        <v>0</v>
      </c>
      <c r="BZ99" s="116">
        <v>0</v>
      </c>
      <c r="CA99" s="116">
        <v>0</v>
      </c>
      <c r="CB99" s="116">
        <v>0</v>
      </c>
      <c r="CC99" s="116">
        <v>0</v>
      </c>
      <c r="CD99" s="116">
        <v>0</v>
      </c>
      <c r="CE99" s="116">
        <v>0</v>
      </c>
      <c r="CF99" s="116">
        <v>0</v>
      </c>
      <c r="CG99" s="116">
        <v>0</v>
      </c>
      <c r="CH99" s="116">
        <v>0</v>
      </c>
      <c r="CI99" s="116">
        <v>0</v>
      </c>
      <c r="CJ99" s="116">
        <v>0</v>
      </c>
      <c r="CK99" s="116">
        <v>3</v>
      </c>
      <c r="CL99" s="116">
        <v>0</v>
      </c>
      <c r="CM99" s="116">
        <v>2</v>
      </c>
      <c r="CN99" s="116">
        <v>0</v>
      </c>
      <c r="CO99" s="116">
        <v>0</v>
      </c>
      <c r="CP99" s="116">
        <v>0</v>
      </c>
      <c r="CQ99" s="116">
        <v>0</v>
      </c>
      <c r="CR99" s="116">
        <v>0</v>
      </c>
      <c r="CS99" s="116">
        <v>0</v>
      </c>
      <c r="CT99" s="116">
        <v>0</v>
      </c>
      <c r="CU99" s="116">
        <v>0</v>
      </c>
      <c r="CV99" s="116">
        <v>0</v>
      </c>
      <c r="CW99" s="116">
        <v>0</v>
      </c>
      <c r="CX99" s="116">
        <v>0</v>
      </c>
      <c r="CY99" s="116">
        <v>0</v>
      </c>
      <c r="CZ99" s="116">
        <v>0</v>
      </c>
      <c r="DA99" s="116">
        <v>0</v>
      </c>
      <c r="DB99" s="116">
        <v>0</v>
      </c>
      <c r="DC99" s="116">
        <v>0</v>
      </c>
      <c r="DD99" s="116">
        <v>0</v>
      </c>
      <c r="DE99" s="116">
        <v>0</v>
      </c>
      <c r="DF99" s="116">
        <v>0</v>
      </c>
      <c r="DG99" s="116">
        <v>0</v>
      </c>
      <c r="DH99" s="116">
        <v>2</v>
      </c>
      <c r="DI99" s="116">
        <v>0</v>
      </c>
      <c r="DJ99" s="116">
        <v>0</v>
      </c>
      <c r="DK99" s="116">
        <v>0</v>
      </c>
      <c r="DL99" s="116">
        <v>0</v>
      </c>
      <c r="DM99" s="116">
        <v>0</v>
      </c>
      <c r="DN99" s="116">
        <v>0</v>
      </c>
      <c r="DO99" s="116">
        <v>0</v>
      </c>
      <c r="DP99" s="116">
        <v>20</v>
      </c>
      <c r="DQ99" s="116">
        <v>1</v>
      </c>
      <c r="DR99" s="116" t="s">
        <v>1903</v>
      </c>
      <c r="DS99" s="116">
        <v>2</v>
      </c>
      <c r="DT99" s="116" t="s">
        <v>1904</v>
      </c>
      <c r="DU99" s="116" t="s">
        <v>1905</v>
      </c>
      <c r="DV99" s="116">
        <v>1</v>
      </c>
      <c r="DW99" s="116">
        <v>1</v>
      </c>
      <c r="DX99" s="116">
        <v>1</v>
      </c>
      <c r="DY99" s="116"/>
      <c r="DZ99" s="149" t="s">
        <v>1906</v>
      </c>
      <c r="EA99" s="121">
        <v>40284</v>
      </c>
      <c r="EB99" s="121">
        <v>165.32</v>
      </c>
      <c r="EC99" s="121">
        <v>15</v>
      </c>
      <c r="EE99" s="158"/>
      <c r="EF99" s="158"/>
      <c r="EG99" s="158"/>
    </row>
    <row r="100" spans="1:137" ht="24">
      <c r="A100" s="116" t="s">
        <v>240</v>
      </c>
      <c r="B100" s="116" t="s">
        <v>260</v>
      </c>
      <c r="C100" s="147">
        <v>1</v>
      </c>
      <c r="D100" s="116" t="s">
        <v>259</v>
      </c>
      <c r="E100" s="116" t="s">
        <v>1907</v>
      </c>
      <c r="F100" s="116">
        <v>144</v>
      </c>
      <c r="G100" s="116">
        <v>73991</v>
      </c>
      <c r="H100" s="116" t="s">
        <v>260</v>
      </c>
      <c r="I100" s="116" t="s">
        <v>1908</v>
      </c>
      <c r="J100" s="116" t="s">
        <v>1909</v>
      </c>
      <c r="K100" s="116" t="s">
        <v>1910</v>
      </c>
      <c r="L100" s="116" t="s">
        <v>961</v>
      </c>
      <c r="M100" s="116" t="s">
        <v>1911</v>
      </c>
      <c r="N100" s="116" t="s">
        <v>1912</v>
      </c>
      <c r="O100" s="116"/>
      <c r="P100" s="116">
        <v>558340640</v>
      </c>
      <c r="Q100" s="116" t="s">
        <v>1913</v>
      </c>
      <c r="R100" s="116" t="s">
        <v>1198</v>
      </c>
      <c r="S100" s="116" t="s">
        <v>1914</v>
      </c>
      <c r="T100" s="116" t="s">
        <v>1915</v>
      </c>
      <c r="U100" s="116"/>
      <c r="V100" s="116">
        <v>558340641</v>
      </c>
      <c r="W100" s="116" t="s">
        <v>1916</v>
      </c>
      <c r="X100" s="116">
        <v>2</v>
      </c>
      <c r="Y100" s="116">
        <v>0</v>
      </c>
      <c r="Z100" s="116">
        <v>2</v>
      </c>
      <c r="AA100" s="116">
        <v>0.1</v>
      </c>
      <c r="AB100" s="116">
        <v>0</v>
      </c>
      <c r="AC100" s="116">
        <v>0.1</v>
      </c>
      <c r="AD100" s="148" t="str">
        <f t="shared" si="15"/>
        <v>A</v>
      </c>
      <c r="AE100" s="116">
        <v>1</v>
      </c>
      <c r="AF100" s="148" t="str">
        <f t="shared" si="16"/>
        <v>A</v>
      </c>
      <c r="AG100" s="116">
        <v>0</v>
      </c>
      <c r="AH100" s="116">
        <v>0</v>
      </c>
      <c r="AI100" s="116">
        <v>1</v>
      </c>
      <c r="AJ100" s="116">
        <v>1</v>
      </c>
      <c r="AK100" s="116">
        <v>2</v>
      </c>
      <c r="AL100" s="148" t="str">
        <f t="shared" si="17"/>
        <v>A</v>
      </c>
      <c r="AM100" s="116">
        <v>0</v>
      </c>
      <c r="AN100" s="116">
        <v>0</v>
      </c>
      <c r="AO100" s="116">
        <v>2</v>
      </c>
      <c r="AP100" s="116">
        <v>2</v>
      </c>
      <c r="AQ100" s="148" t="str">
        <f t="shared" si="18"/>
        <v>A</v>
      </c>
      <c r="AR100" s="116">
        <v>0</v>
      </c>
      <c r="AS100" s="116">
        <v>0</v>
      </c>
      <c r="AT100" s="116">
        <v>0</v>
      </c>
      <c r="AU100" s="116">
        <v>1</v>
      </c>
      <c r="AV100" s="116">
        <v>1</v>
      </c>
      <c r="AW100" s="116">
        <v>0</v>
      </c>
      <c r="AX100" s="116">
        <v>2</v>
      </c>
      <c r="AY100" s="148" t="str">
        <f t="shared" si="14"/>
        <v>A</v>
      </c>
      <c r="AZ100" s="116">
        <v>1</v>
      </c>
      <c r="BA100" s="116">
        <v>1</v>
      </c>
      <c r="BB100" s="116">
        <v>0</v>
      </c>
      <c r="BC100" s="116">
        <v>1</v>
      </c>
      <c r="BD100" s="116">
        <v>1</v>
      </c>
      <c r="BE100" s="116">
        <v>5</v>
      </c>
      <c r="BF100" s="116">
        <v>0</v>
      </c>
      <c r="BG100" s="116">
        <v>0</v>
      </c>
      <c r="BH100" s="116">
        <v>1</v>
      </c>
      <c r="BI100" s="116">
        <v>0</v>
      </c>
      <c r="BJ100" s="116">
        <v>0</v>
      </c>
      <c r="BK100" s="116">
        <v>1</v>
      </c>
      <c r="BL100" s="116">
        <v>2</v>
      </c>
      <c r="BM100" s="116">
        <v>0</v>
      </c>
      <c r="BN100" s="116">
        <v>0</v>
      </c>
      <c r="BO100" s="116">
        <v>0</v>
      </c>
      <c r="BP100" s="116">
        <v>0</v>
      </c>
      <c r="BQ100" s="116">
        <v>0</v>
      </c>
      <c r="BR100" s="116">
        <v>0</v>
      </c>
      <c r="BS100" s="116">
        <v>0</v>
      </c>
      <c r="BT100" s="116">
        <v>0</v>
      </c>
      <c r="BU100" s="116">
        <v>0</v>
      </c>
      <c r="BV100" s="116">
        <v>0</v>
      </c>
      <c r="BW100" s="116">
        <v>0</v>
      </c>
      <c r="BX100" s="116">
        <v>0</v>
      </c>
      <c r="BY100" s="116">
        <v>0</v>
      </c>
      <c r="BZ100" s="116">
        <v>0</v>
      </c>
      <c r="CA100" s="116">
        <v>0</v>
      </c>
      <c r="CB100" s="116">
        <v>0</v>
      </c>
      <c r="CC100" s="116">
        <v>0</v>
      </c>
      <c r="CD100" s="116">
        <v>0</v>
      </c>
      <c r="CE100" s="116">
        <v>0</v>
      </c>
      <c r="CF100" s="116">
        <v>0</v>
      </c>
      <c r="CG100" s="116">
        <v>1</v>
      </c>
      <c r="CH100" s="116">
        <v>0</v>
      </c>
      <c r="CI100" s="116">
        <v>0</v>
      </c>
      <c r="CJ100" s="116">
        <v>0</v>
      </c>
      <c r="CK100" s="116">
        <v>1</v>
      </c>
      <c r="CL100" s="116">
        <v>0</v>
      </c>
      <c r="CM100" s="116">
        <v>0</v>
      </c>
      <c r="CN100" s="116">
        <v>0</v>
      </c>
      <c r="CO100" s="116">
        <v>0</v>
      </c>
      <c r="CP100" s="116">
        <v>0</v>
      </c>
      <c r="CQ100" s="116">
        <v>0</v>
      </c>
      <c r="CR100" s="116">
        <v>0</v>
      </c>
      <c r="CS100" s="116">
        <v>0</v>
      </c>
      <c r="CT100" s="116">
        <v>0</v>
      </c>
      <c r="CU100" s="116">
        <v>0</v>
      </c>
      <c r="CV100" s="116">
        <v>0</v>
      </c>
      <c r="CW100" s="116">
        <v>0</v>
      </c>
      <c r="CX100" s="116">
        <v>0</v>
      </c>
      <c r="CY100" s="116">
        <v>0</v>
      </c>
      <c r="CZ100" s="116">
        <v>0</v>
      </c>
      <c r="DA100" s="116">
        <v>0</v>
      </c>
      <c r="DB100" s="116">
        <v>0</v>
      </c>
      <c r="DC100" s="116">
        <v>0</v>
      </c>
      <c r="DD100" s="116">
        <v>0</v>
      </c>
      <c r="DE100" s="116">
        <v>0</v>
      </c>
      <c r="DF100" s="116">
        <v>0</v>
      </c>
      <c r="DG100" s="116">
        <v>0</v>
      </c>
      <c r="DH100" s="116">
        <v>0</v>
      </c>
      <c r="DI100" s="116">
        <v>0</v>
      </c>
      <c r="DJ100" s="116">
        <v>0</v>
      </c>
      <c r="DK100" s="116">
        <v>0</v>
      </c>
      <c r="DL100" s="116">
        <v>0</v>
      </c>
      <c r="DM100" s="116">
        <v>0</v>
      </c>
      <c r="DN100" s="116">
        <v>0</v>
      </c>
      <c r="DO100" s="116">
        <v>0</v>
      </c>
      <c r="DP100" s="116">
        <v>60</v>
      </c>
      <c r="DQ100" s="116">
        <v>1</v>
      </c>
      <c r="DR100" s="116" t="s">
        <v>1917</v>
      </c>
      <c r="DS100" s="116">
        <v>2</v>
      </c>
      <c r="DT100" s="116" t="s">
        <v>1918</v>
      </c>
      <c r="DU100" s="116"/>
      <c r="DV100" s="116">
        <v>1</v>
      </c>
      <c r="DW100" s="116">
        <v>1</v>
      </c>
      <c r="DX100" s="116">
        <v>1</v>
      </c>
      <c r="DY100" s="116"/>
      <c r="DZ100" s="149" t="s">
        <v>1919</v>
      </c>
      <c r="EA100" s="121">
        <v>22773</v>
      </c>
      <c r="EB100" s="121">
        <v>175.99</v>
      </c>
      <c r="EC100" s="121">
        <v>12</v>
      </c>
      <c r="EE100" s="158"/>
      <c r="EF100" s="158"/>
      <c r="EG100" s="158"/>
    </row>
    <row r="101" spans="1:137" ht="36">
      <c r="A101" s="116" t="s">
        <v>240</v>
      </c>
      <c r="B101" s="116" t="s">
        <v>262</v>
      </c>
      <c r="C101" s="147">
        <v>1</v>
      </c>
      <c r="D101" s="116" t="s">
        <v>261</v>
      </c>
      <c r="E101" s="116" t="s">
        <v>1920</v>
      </c>
      <c r="F101" s="156" t="s">
        <v>1921</v>
      </c>
      <c r="G101" s="116">
        <v>73324</v>
      </c>
      <c r="H101" s="116" t="s">
        <v>1922</v>
      </c>
      <c r="I101" s="116" t="s">
        <v>1923</v>
      </c>
      <c r="J101" s="116" t="s">
        <v>1924</v>
      </c>
      <c r="K101" s="116" t="s">
        <v>1925</v>
      </c>
      <c r="L101" s="116"/>
      <c r="M101" s="116" t="s">
        <v>1225</v>
      </c>
      <c r="N101" s="116" t="s">
        <v>1647</v>
      </c>
      <c r="O101" s="116"/>
      <c r="P101" s="116">
        <v>596387389</v>
      </c>
      <c r="Q101" s="116" t="s">
        <v>1926</v>
      </c>
      <c r="R101" s="116" t="s">
        <v>961</v>
      </c>
      <c r="S101" s="116" t="s">
        <v>1225</v>
      </c>
      <c r="T101" s="116" t="s">
        <v>1927</v>
      </c>
      <c r="U101" s="116"/>
      <c r="V101" s="116">
        <v>596387260</v>
      </c>
      <c r="W101" s="116" t="s">
        <v>1928</v>
      </c>
      <c r="X101" s="116">
        <v>2</v>
      </c>
      <c r="Y101" s="116">
        <v>1</v>
      </c>
      <c r="Z101" s="116">
        <v>3</v>
      </c>
      <c r="AA101" s="116">
        <v>0.94</v>
      </c>
      <c r="AB101" s="116">
        <v>0.06</v>
      </c>
      <c r="AC101" s="116">
        <v>1</v>
      </c>
      <c r="AD101" s="148" t="str">
        <f t="shared" si="15"/>
        <v>A</v>
      </c>
      <c r="AE101" s="116">
        <v>2</v>
      </c>
      <c r="AF101" s="148" t="str">
        <f t="shared" si="16"/>
        <v>A</v>
      </c>
      <c r="AG101" s="116">
        <v>0</v>
      </c>
      <c r="AH101" s="116">
        <v>1</v>
      </c>
      <c r="AI101" s="116">
        <v>0</v>
      </c>
      <c r="AJ101" s="116">
        <v>1</v>
      </c>
      <c r="AK101" s="116">
        <v>2</v>
      </c>
      <c r="AL101" s="148" t="str">
        <f t="shared" si="17"/>
        <v>A</v>
      </c>
      <c r="AM101" s="116">
        <v>0</v>
      </c>
      <c r="AN101" s="116">
        <v>0</v>
      </c>
      <c r="AO101" s="116">
        <v>2</v>
      </c>
      <c r="AP101" s="116">
        <v>2</v>
      </c>
      <c r="AQ101" s="148" t="str">
        <f t="shared" si="18"/>
        <v>A</v>
      </c>
      <c r="AR101" s="116">
        <v>0</v>
      </c>
      <c r="AS101" s="116">
        <v>1</v>
      </c>
      <c r="AT101" s="116">
        <v>0</v>
      </c>
      <c r="AU101" s="116">
        <v>1</v>
      </c>
      <c r="AV101" s="116">
        <v>0</v>
      </c>
      <c r="AW101" s="116">
        <v>0</v>
      </c>
      <c r="AX101" s="116">
        <v>2</v>
      </c>
      <c r="AY101" s="148" t="str">
        <f t="shared" si="14"/>
        <v>A</v>
      </c>
      <c r="AZ101" s="116">
        <v>1</v>
      </c>
      <c r="BA101" s="116">
        <v>1</v>
      </c>
      <c r="BB101" s="116">
        <v>1</v>
      </c>
      <c r="BC101" s="116">
        <v>1</v>
      </c>
      <c r="BD101" s="116">
        <v>1</v>
      </c>
      <c r="BE101" s="116">
        <v>16</v>
      </c>
      <c r="BF101" s="116">
        <v>2</v>
      </c>
      <c r="BG101" s="116">
        <v>0</v>
      </c>
      <c r="BH101" s="116">
        <v>1</v>
      </c>
      <c r="BI101" s="116">
        <v>0</v>
      </c>
      <c r="BJ101" s="116">
        <v>0</v>
      </c>
      <c r="BK101" s="116">
        <v>0</v>
      </c>
      <c r="BL101" s="116">
        <v>11</v>
      </c>
      <c r="BM101" s="116">
        <v>0</v>
      </c>
      <c r="BN101" s="116">
        <v>1</v>
      </c>
      <c r="BO101" s="116">
        <v>0</v>
      </c>
      <c r="BP101" s="116">
        <v>0</v>
      </c>
      <c r="BQ101" s="116">
        <v>0</v>
      </c>
      <c r="BR101" s="116">
        <v>0</v>
      </c>
      <c r="BS101" s="116">
        <v>0</v>
      </c>
      <c r="BT101" s="116">
        <v>0</v>
      </c>
      <c r="BU101" s="116">
        <v>0</v>
      </c>
      <c r="BV101" s="116">
        <v>1</v>
      </c>
      <c r="BW101" s="116">
        <v>0</v>
      </c>
      <c r="BX101" s="116">
        <v>0</v>
      </c>
      <c r="BY101" s="116">
        <v>0</v>
      </c>
      <c r="BZ101" s="116">
        <v>0</v>
      </c>
      <c r="CA101" s="116">
        <v>0</v>
      </c>
      <c r="CB101" s="116">
        <v>0</v>
      </c>
      <c r="CC101" s="116">
        <v>0</v>
      </c>
      <c r="CD101" s="116">
        <v>0</v>
      </c>
      <c r="CE101" s="116">
        <v>0</v>
      </c>
      <c r="CF101" s="116">
        <v>1</v>
      </c>
      <c r="CG101" s="116">
        <v>1</v>
      </c>
      <c r="CH101" s="116">
        <v>0</v>
      </c>
      <c r="CI101" s="116">
        <v>0</v>
      </c>
      <c r="CJ101" s="116">
        <v>0</v>
      </c>
      <c r="CK101" s="116">
        <v>5</v>
      </c>
      <c r="CL101" s="116">
        <v>1</v>
      </c>
      <c r="CM101" s="116">
        <v>0</v>
      </c>
      <c r="CN101" s="116">
        <v>0</v>
      </c>
      <c r="CO101" s="116">
        <v>0</v>
      </c>
      <c r="CP101" s="116">
        <v>0</v>
      </c>
      <c r="CQ101" s="116">
        <v>0</v>
      </c>
      <c r="CR101" s="116">
        <v>0</v>
      </c>
      <c r="CS101" s="116">
        <v>0</v>
      </c>
      <c r="CT101" s="116">
        <v>0</v>
      </c>
      <c r="CU101" s="116">
        <v>0</v>
      </c>
      <c r="CV101" s="116">
        <v>0</v>
      </c>
      <c r="CW101" s="116">
        <v>0</v>
      </c>
      <c r="CX101" s="116">
        <v>0</v>
      </c>
      <c r="CY101" s="116">
        <v>0</v>
      </c>
      <c r="CZ101" s="116">
        <v>0</v>
      </c>
      <c r="DA101" s="116">
        <v>0</v>
      </c>
      <c r="DB101" s="116">
        <v>0</v>
      </c>
      <c r="DC101" s="116">
        <v>0</v>
      </c>
      <c r="DD101" s="116">
        <v>0</v>
      </c>
      <c r="DE101" s="116">
        <v>0</v>
      </c>
      <c r="DF101" s="116">
        <v>0</v>
      </c>
      <c r="DG101" s="116">
        <v>0</v>
      </c>
      <c r="DH101" s="116">
        <v>0</v>
      </c>
      <c r="DI101" s="116">
        <v>0</v>
      </c>
      <c r="DJ101" s="116">
        <v>0</v>
      </c>
      <c r="DK101" s="116">
        <v>0</v>
      </c>
      <c r="DL101" s="116">
        <v>0</v>
      </c>
      <c r="DM101" s="116">
        <v>1</v>
      </c>
      <c r="DN101" s="116">
        <v>0</v>
      </c>
      <c r="DO101" s="116">
        <v>0</v>
      </c>
      <c r="DP101" s="116">
        <v>90</v>
      </c>
      <c r="DQ101" s="116">
        <v>1</v>
      </c>
      <c r="DR101" s="116" t="s">
        <v>1929</v>
      </c>
      <c r="DS101" s="116">
        <v>1</v>
      </c>
      <c r="DT101" s="116" t="s">
        <v>1930</v>
      </c>
      <c r="DU101" s="116" t="s">
        <v>1919</v>
      </c>
      <c r="DV101" s="116">
        <v>1</v>
      </c>
      <c r="DW101" s="116">
        <v>1</v>
      </c>
      <c r="DX101" s="116">
        <v>1</v>
      </c>
      <c r="DY101" s="116" t="s">
        <v>1931</v>
      </c>
      <c r="DZ101" s="149" t="s">
        <v>1919</v>
      </c>
      <c r="EA101" s="121">
        <v>68249</v>
      </c>
      <c r="EB101" s="121">
        <v>105.62</v>
      </c>
      <c r="EC101" s="121">
        <v>4</v>
      </c>
      <c r="EE101" s="158"/>
      <c r="EF101" s="158"/>
      <c r="EG101" s="158"/>
    </row>
    <row r="102" spans="1:137" ht="36">
      <c r="A102" s="116" t="s">
        <v>240</v>
      </c>
      <c r="B102" s="116" t="s">
        <v>264</v>
      </c>
      <c r="C102" s="147">
        <v>1</v>
      </c>
      <c r="D102" s="116" t="s">
        <v>263</v>
      </c>
      <c r="E102" s="116" t="s">
        <v>1932</v>
      </c>
      <c r="F102" s="116" t="s">
        <v>1933</v>
      </c>
      <c r="G102" s="116">
        <v>74221</v>
      </c>
      <c r="H102" s="116" t="s">
        <v>1934</v>
      </c>
      <c r="I102" s="116" t="s">
        <v>1935</v>
      </c>
      <c r="J102" s="116" t="s">
        <v>1936</v>
      </c>
      <c r="K102" s="116" t="s">
        <v>1937</v>
      </c>
      <c r="L102" s="116" t="s">
        <v>961</v>
      </c>
      <c r="M102" s="116" t="s">
        <v>1938</v>
      </c>
      <c r="N102" s="116" t="s">
        <v>1939</v>
      </c>
      <c r="O102" s="116"/>
      <c r="P102" s="116">
        <v>556879690</v>
      </c>
      <c r="Q102" s="116" t="s">
        <v>1940</v>
      </c>
      <c r="R102" s="116" t="s">
        <v>961</v>
      </c>
      <c r="S102" s="116" t="s">
        <v>1938</v>
      </c>
      <c r="T102" s="116" t="s">
        <v>1939</v>
      </c>
      <c r="U102" s="116"/>
      <c r="V102" s="116">
        <v>556879690</v>
      </c>
      <c r="W102" s="116" t="s">
        <v>1940</v>
      </c>
      <c r="X102" s="116">
        <v>2</v>
      </c>
      <c r="Y102" s="116">
        <v>0</v>
      </c>
      <c r="Z102" s="116">
        <v>2</v>
      </c>
      <c r="AA102" s="116">
        <v>1</v>
      </c>
      <c r="AB102" s="116">
        <v>0</v>
      </c>
      <c r="AC102" s="116">
        <v>1</v>
      </c>
      <c r="AD102" s="148" t="str">
        <f t="shared" si="15"/>
        <v>A</v>
      </c>
      <c r="AE102" s="116">
        <v>1</v>
      </c>
      <c r="AF102" s="148" t="str">
        <f t="shared" si="16"/>
        <v>A</v>
      </c>
      <c r="AG102" s="116">
        <v>0</v>
      </c>
      <c r="AH102" s="116">
        <v>1</v>
      </c>
      <c r="AI102" s="116">
        <v>0</v>
      </c>
      <c r="AJ102" s="116">
        <v>1</v>
      </c>
      <c r="AK102" s="116">
        <v>2</v>
      </c>
      <c r="AL102" s="148" t="str">
        <f t="shared" si="17"/>
        <v>A</v>
      </c>
      <c r="AM102" s="116">
        <v>0</v>
      </c>
      <c r="AN102" s="116">
        <v>0</v>
      </c>
      <c r="AO102" s="116">
        <v>2</v>
      </c>
      <c r="AP102" s="116">
        <v>2</v>
      </c>
      <c r="AQ102" s="148" t="str">
        <f t="shared" si="18"/>
        <v>A</v>
      </c>
      <c r="AR102" s="116">
        <v>0</v>
      </c>
      <c r="AS102" s="116">
        <v>0</v>
      </c>
      <c r="AT102" s="116">
        <v>0</v>
      </c>
      <c r="AU102" s="116">
        <v>1</v>
      </c>
      <c r="AV102" s="116">
        <v>1</v>
      </c>
      <c r="AW102" s="116">
        <v>0</v>
      </c>
      <c r="AX102" s="116">
        <v>2</v>
      </c>
      <c r="AY102" s="148" t="str">
        <f t="shared" si="14"/>
        <v>A</v>
      </c>
      <c r="AZ102" s="116">
        <v>1</v>
      </c>
      <c r="BA102" s="116">
        <v>1</v>
      </c>
      <c r="BB102" s="116">
        <v>0</v>
      </c>
      <c r="BC102" s="116">
        <v>1</v>
      </c>
      <c r="BD102" s="116">
        <v>12</v>
      </c>
      <c r="BE102" s="116">
        <v>15</v>
      </c>
      <c r="BF102" s="116">
        <v>4</v>
      </c>
      <c r="BG102" s="116">
        <v>0</v>
      </c>
      <c r="BH102" s="116">
        <v>2</v>
      </c>
      <c r="BI102" s="116">
        <v>4</v>
      </c>
      <c r="BJ102" s="116">
        <v>0</v>
      </c>
      <c r="BK102" s="116">
        <v>2</v>
      </c>
      <c r="BL102" s="116">
        <v>11</v>
      </c>
      <c r="BM102" s="116">
        <v>0</v>
      </c>
      <c r="BN102" s="116">
        <v>2</v>
      </c>
      <c r="BO102" s="116">
        <v>0</v>
      </c>
      <c r="BP102" s="116">
        <v>6</v>
      </c>
      <c r="BQ102" s="116">
        <v>0</v>
      </c>
      <c r="BR102" s="116">
        <v>0</v>
      </c>
      <c r="BS102" s="116">
        <v>0</v>
      </c>
      <c r="BT102" s="116">
        <v>0</v>
      </c>
      <c r="BU102" s="116">
        <v>0</v>
      </c>
      <c r="BV102" s="116">
        <v>0</v>
      </c>
      <c r="BW102" s="116">
        <v>0</v>
      </c>
      <c r="BX102" s="116">
        <v>0</v>
      </c>
      <c r="BY102" s="116">
        <v>0</v>
      </c>
      <c r="BZ102" s="116">
        <v>0</v>
      </c>
      <c r="CA102" s="116">
        <v>0</v>
      </c>
      <c r="CB102" s="116">
        <v>0</v>
      </c>
      <c r="CC102" s="116">
        <v>0</v>
      </c>
      <c r="CD102" s="116">
        <v>0</v>
      </c>
      <c r="CE102" s="116">
        <v>0</v>
      </c>
      <c r="CF102" s="116">
        <v>0</v>
      </c>
      <c r="CG102" s="116">
        <v>0</v>
      </c>
      <c r="CH102" s="116">
        <v>0</v>
      </c>
      <c r="CI102" s="116">
        <v>0</v>
      </c>
      <c r="CJ102" s="116">
        <v>0</v>
      </c>
      <c r="CK102" s="116">
        <v>0</v>
      </c>
      <c r="CL102" s="116">
        <v>0</v>
      </c>
      <c r="CM102" s="116">
        <v>0</v>
      </c>
      <c r="CN102" s="116">
        <v>0</v>
      </c>
      <c r="CO102" s="116">
        <v>0</v>
      </c>
      <c r="CP102" s="116">
        <v>0</v>
      </c>
      <c r="CQ102" s="116">
        <v>0</v>
      </c>
      <c r="CR102" s="116">
        <v>0</v>
      </c>
      <c r="CS102" s="116">
        <v>0</v>
      </c>
      <c r="CT102" s="116">
        <v>0</v>
      </c>
      <c r="CU102" s="116">
        <v>0</v>
      </c>
      <c r="CV102" s="116">
        <v>0</v>
      </c>
      <c r="CW102" s="116">
        <v>0</v>
      </c>
      <c r="CX102" s="116">
        <v>0</v>
      </c>
      <c r="CY102" s="116">
        <v>0</v>
      </c>
      <c r="CZ102" s="116">
        <v>0</v>
      </c>
      <c r="DA102" s="116">
        <v>0</v>
      </c>
      <c r="DB102" s="116">
        <v>3</v>
      </c>
      <c r="DC102" s="116">
        <v>0</v>
      </c>
      <c r="DD102" s="116">
        <v>0</v>
      </c>
      <c r="DE102" s="116">
        <v>0</v>
      </c>
      <c r="DF102" s="116">
        <v>0</v>
      </c>
      <c r="DG102" s="116">
        <v>0</v>
      </c>
      <c r="DH102" s="116">
        <v>0</v>
      </c>
      <c r="DI102" s="116">
        <v>0</v>
      </c>
      <c r="DJ102" s="116">
        <v>0</v>
      </c>
      <c r="DK102" s="116">
        <v>0</v>
      </c>
      <c r="DL102" s="116">
        <v>0</v>
      </c>
      <c r="DM102" s="116">
        <v>1</v>
      </c>
      <c r="DN102" s="116">
        <v>1</v>
      </c>
      <c r="DO102" s="116">
        <v>0</v>
      </c>
      <c r="DP102" s="116">
        <v>90</v>
      </c>
      <c r="DQ102" s="116">
        <v>1</v>
      </c>
      <c r="DR102" s="116" t="s">
        <v>1941</v>
      </c>
      <c r="DS102" s="116">
        <v>1</v>
      </c>
      <c r="DT102" s="116" t="s">
        <v>1942</v>
      </c>
      <c r="DU102" s="116"/>
      <c r="DV102" s="116">
        <v>1</v>
      </c>
      <c r="DW102" s="116">
        <v>1</v>
      </c>
      <c r="DX102" s="116">
        <v>1</v>
      </c>
      <c r="DY102" s="116"/>
      <c r="DZ102" s="149"/>
      <c r="EA102" s="121">
        <v>41209</v>
      </c>
      <c r="EB102" s="121">
        <v>121.28</v>
      </c>
      <c r="EC102" s="121">
        <v>10</v>
      </c>
      <c r="EE102" s="158"/>
      <c r="EF102" s="158"/>
      <c r="EG102" s="158"/>
    </row>
    <row r="103" spans="1:137" ht="36">
      <c r="A103" s="116" t="s">
        <v>240</v>
      </c>
      <c r="B103" s="116" t="s">
        <v>266</v>
      </c>
      <c r="C103" s="147">
        <v>1</v>
      </c>
      <c r="D103" s="116" t="s">
        <v>265</v>
      </c>
      <c r="E103" s="116" t="s">
        <v>1182</v>
      </c>
      <c r="F103" s="116">
        <v>43</v>
      </c>
      <c r="G103" s="156">
        <v>74721</v>
      </c>
      <c r="H103" s="116" t="s">
        <v>266</v>
      </c>
      <c r="I103" s="116" t="s">
        <v>1943</v>
      </c>
      <c r="J103" s="116" t="s">
        <v>1944</v>
      </c>
      <c r="K103" s="116" t="s">
        <v>1151</v>
      </c>
      <c r="L103" s="116" t="s">
        <v>961</v>
      </c>
      <c r="M103" s="116" t="s">
        <v>1428</v>
      </c>
      <c r="N103" s="116" t="s">
        <v>1945</v>
      </c>
      <c r="O103" s="116"/>
      <c r="P103" s="116">
        <v>553777570</v>
      </c>
      <c r="Q103" s="116" t="s">
        <v>1946</v>
      </c>
      <c r="R103" s="116" t="s">
        <v>1198</v>
      </c>
      <c r="S103" s="116" t="s">
        <v>1001</v>
      </c>
      <c r="T103" s="116" t="s">
        <v>1947</v>
      </c>
      <c r="U103" s="116"/>
      <c r="V103" s="116">
        <v>553777575</v>
      </c>
      <c r="W103" s="116" t="s">
        <v>1948</v>
      </c>
      <c r="X103" s="116">
        <v>2</v>
      </c>
      <c r="Y103" s="116">
        <v>0</v>
      </c>
      <c r="Z103" s="116">
        <v>2</v>
      </c>
      <c r="AA103" s="116">
        <v>1</v>
      </c>
      <c r="AB103" s="116">
        <v>0</v>
      </c>
      <c r="AC103" s="116">
        <v>1</v>
      </c>
      <c r="AD103" s="148" t="str">
        <f t="shared" si="15"/>
        <v>A</v>
      </c>
      <c r="AE103" s="116">
        <v>2</v>
      </c>
      <c r="AF103" s="148" t="str">
        <f t="shared" si="16"/>
        <v>A</v>
      </c>
      <c r="AG103" s="116">
        <v>0</v>
      </c>
      <c r="AH103" s="116">
        <v>0</v>
      </c>
      <c r="AI103" s="116">
        <v>1</v>
      </c>
      <c r="AJ103" s="116">
        <v>1</v>
      </c>
      <c r="AK103" s="116">
        <v>2</v>
      </c>
      <c r="AL103" s="148" t="str">
        <f t="shared" si="17"/>
        <v>A</v>
      </c>
      <c r="AM103" s="116">
        <v>1</v>
      </c>
      <c r="AN103" s="116">
        <v>0</v>
      </c>
      <c r="AO103" s="116">
        <v>1</v>
      </c>
      <c r="AP103" s="116">
        <v>2</v>
      </c>
      <c r="AQ103" s="148" t="str">
        <f t="shared" si="18"/>
        <v>A</v>
      </c>
      <c r="AR103" s="116">
        <v>0</v>
      </c>
      <c r="AS103" s="116">
        <v>0</v>
      </c>
      <c r="AT103" s="116">
        <v>0</v>
      </c>
      <c r="AU103" s="116">
        <v>1</v>
      </c>
      <c r="AV103" s="116">
        <v>1</v>
      </c>
      <c r="AW103" s="116">
        <v>0</v>
      </c>
      <c r="AX103" s="116">
        <v>2</v>
      </c>
      <c r="AY103" s="148" t="str">
        <f t="shared" si="14"/>
        <v>A</v>
      </c>
      <c r="AZ103" s="116">
        <v>0</v>
      </c>
      <c r="BA103" s="116">
        <v>1</v>
      </c>
      <c r="BB103" s="116">
        <v>0</v>
      </c>
      <c r="BC103" s="116">
        <v>1</v>
      </c>
      <c r="BD103" s="116">
        <v>10</v>
      </c>
      <c r="BE103" s="116">
        <v>11</v>
      </c>
      <c r="BF103" s="116">
        <v>1</v>
      </c>
      <c r="BG103" s="116">
        <v>0</v>
      </c>
      <c r="BH103" s="116">
        <v>0</v>
      </c>
      <c r="BI103" s="116">
        <v>0</v>
      </c>
      <c r="BJ103" s="116">
        <v>0</v>
      </c>
      <c r="BK103" s="116">
        <v>4</v>
      </c>
      <c r="BL103" s="116">
        <v>6</v>
      </c>
      <c r="BM103" s="116">
        <v>0</v>
      </c>
      <c r="BN103" s="116">
        <v>1</v>
      </c>
      <c r="BO103" s="116">
        <v>0</v>
      </c>
      <c r="BP103" s="116">
        <v>0</v>
      </c>
      <c r="BQ103" s="116">
        <v>0</v>
      </c>
      <c r="BR103" s="116">
        <v>0</v>
      </c>
      <c r="BS103" s="116">
        <v>0</v>
      </c>
      <c r="BT103" s="116">
        <v>0</v>
      </c>
      <c r="BU103" s="116">
        <v>0</v>
      </c>
      <c r="BV103" s="116">
        <v>0</v>
      </c>
      <c r="BW103" s="116">
        <v>0</v>
      </c>
      <c r="BX103" s="116">
        <v>0</v>
      </c>
      <c r="BY103" s="116">
        <v>0</v>
      </c>
      <c r="BZ103" s="116">
        <v>0</v>
      </c>
      <c r="CA103" s="116">
        <v>0</v>
      </c>
      <c r="CB103" s="116">
        <v>0</v>
      </c>
      <c r="CC103" s="116">
        <v>0</v>
      </c>
      <c r="CD103" s="116">
        <v>0</v>
      </c>
      <c r="CE103" s="116">
        <v>0</v>
      </c>
      <c r="CF103" s="116">
        <v>0</v>
      </c>
      <c r="CG103" s="116">
        <v>0</v>
      </c>
      <c r="CH103" s="116">
        <v>1</v>
      </c>
      <c r="CI103" s="116">
        <v>0</v>
      </c>
      <c r="CJ103" s="116">
        <v>0</v>
      </c>
      <c r="CK103" s="116">
        <v>2</v>
      </c>
      <c r="CL103" s="116">
        <v>0</v>
      </c>
      <c r="CM103" s="116">
        <v>0</v>
      </c>
      <c r="CN103" s="116">
        <v>0</v>
      </c>
      <c r="CO103" s="116">
        <v>0</v>
      </c>
      <c r="CP103" s="116">
        <v>0</v>
      </c>
      <c r="CQ103" s="116">
        <v>0</v>
      </c>
      <c r="CR103" s="116">
        <v>0</v>
      </c>
      <c r="CS103" s="116">
        <v>1</v>
      </c>
      <c r="CT103" s="116">
        <v>0</v>
      </c>
      <c r="CU103" s="116">
        <v>0</v>
      </c>
      <c r="CV103" s="116">
        <v>0</v>
      </c>
      <c r="CW103" s="116">
        <v>0</v>
      </c>
      <c r="CX103" s="116">
        <v>0</v>
      </c>
      <c r="CY103" s="116">
        <v>0</v>
      </c>
      <c r="CZ103" s="116">
        <v>0</v>
      </c>
      <c r="DA103" s="116">
        <v>0</v>
      </c>
      <c r="DB103" s="116">
        <v>0</v>
      </c>
      <c r="DC103" s="116">
        <v>0</v>
      </c>
      <c r="DD103" s="116">
        <v>0</v>
      </c>
      <c r="DE103" s="116">
        <v>0</v>
      </c>
      <c r="DF103" s="116">
        <v>0</v>
      </c>
      <c r="DG103" s="116">
        <v>0</v>
      </c>
      <c r="DH103" s="116">
        <v>0</v>
      </c>
      <c r="DI103" s="116">
        <v>0</v>
      </c>
      <c r="DJ103" s="116">
        <v>0</v>
      </c>
      <c r="DK103" s="116">
        <v>0</v>
      </c>
      <c r="DL103" s="116">
        <v>0</v>
      </c>
      <c r="DM103" s="116">
        <v>0</v>
      </c>
      <c r="DN103" s="116">
        <v>0</v>
      </c>
      <c r="DO103" s="116">
        <v>0</v>
      </c>
      <c r="DP103" s="116">
        <v>30</v>
      </c>
      <c r="DQ103" s="116">
        <v>1</v>
      </c>
      <c r="DR103" s="116" t="s">
        <v>1949</v>
      </c>
      <c r="DS103" s="116">
        <v>4</v>
      </c>
      <c r="DT103" s="116" t="s">
        <v>1950</v>
      </c>
      <c r="DU103" s="116" t="s">
        <v>1951</v>
      </c>
      <c r="DV103" s="116">
        <v>1</v>
      </c>
      <c r="DW103" s="116">
        <v>1</v>
      </c>
      <c r="DX103" s="116">
        <v>1</v>
      </c>
      <c r="DY103" s="116" t="s">
        <v>1952</v>
      </c>
      <c r="DZ103" s="149" t="s">
        <v>1953</v>
      </c>
      <c r="EA103" s="121">
        <v>21280</v>
      </c>
      <c r="EB103" s="121">
        <v>100.61</v>
      </c>
      <c r="EC103" s="121">
        <v>9</v>
      </c>
      <c r="EE103" s="158"/>
      <c r="EF103" s="158"/>
      <c r="EG103" s="158"/>
    </row>
    <row r="104" spans="1:137" ht="108">
      <c r="A104" s="116" t="s">
        <v>240</v>
      </c>
      <c r="B104" s="116" t="s">
        <v>268</v>
      </c>
      <c r="C104" s="147">
        <v>1</v>
      </c>
      <c r="D104" s="116" t="s">
        <v>267</v>
      </c>
      <c r="E104" s="116" t="s">
        <v>1954</v>
      </c>
      <c r="F104" s="116" t="s">
        <v>1955</v>
      </c>
      <c r="G104" s="116">
        <v>79401</v>
      </c>
      <c r="H104" s="116" t="s">
        <v>268</v>
      </c>
      <c r="I104" s="116" t="s">
        <v>1956</v>
      </c>
      <c r="J104" s="116" t="s">
        <v>1957</v>
      </c>
      <c r="K104" s="116" t="s">
        <v>1958</v>
      </c>
      <c r="L104" s="116"/>
      <c r="M104" s="116" t="s">
        <v>1959</v>
      </c>
      <c r="N104" s="116" t="s">
        <v>1960</v>
      </c>
      <c r="O104" s="116"/>
      <c r="P104" s="116">
        <v>554697615</v>
      </c>
      <c r="Q104" s="116" t="s">
        <v>1961</v>
      </c>
      <c r="R104" s="116"/>
      <c r="S104" s="116" t="s">
        <v>1959</v>
      </c>
      <c r="T104" s="116" t="s">
        <v>1960</v>
      </c>
      <c r="U104" s="116"/>
      <c r="V104" s="116">
        <v>554697615</v>
      </c>
      <c r="W104" s="116" t="s">
        <v>1961</v>
      </c>
      <c r="X104" s="116">
        <v>1</v>
      </c>
      <c r="Y104" s="116">
        <v>0</v>
      </c>
      <c r="Z104" s="116">
        <v>1</v>
      </c>
      <c r="AA104" s="116">
        <v>1</v>
      </c>
      <c r="AB104" s="116">
        <v>0</v>
      </c>
      <c r="AC104" s="116">
        <v>1</v>
      </c>
      <c r="AD104" s="148" t="str">
        <f t="shared" si="15"/>
        <v>A</v>
      </c>
      <c r="AE104" s="116">
        <v>1</v>
      </c>
      <c r="AF104" s="148" t="str">
        <f t="shared" si="16"/>
        <v>A</v>
      </c>
      <c r="AG104" s="116">
        <v>0</v>
      </c>
      <c r="AH104" s="116">
        <v>1</v>
      </c>
      <c r="AI104" s="116">
        <v>0</v>
      </c>
      <c r="AJ104" s="116">
        <v>0</v>
      </c>
      <c r="AK104" s="116">
        <v>1</v>
      </c>
      <c r="AL104" s="148" t="str">
        <f t="shared" si="17"/>
        <v>A</v>
      </c>
      <c r="AM104" s="116">
        <v>0</v>
      </c>
      <c r="AN104" s="116">
        <v>0</v>
      </c>
      <c r="AO104" s="116">
        <v>1</v>
      </c>
      <c r="AP104" s="116">
        <v>1</v>
      </c>
      <c r="AQ104" s="148" t="str">
        <f t="shared" si="18"/>
        <v>A</v>
      </c>
      <c r="AR104" s="116">
        <v>0</v>
      </c>
      <c r="AS104" s="116">
        <v>0</v>
      </c>
      <c r="AT104" s="116">
        <v>0</v>
      </c>
      <c r="AU104" s="116">
        <v>1</v>
      </c>
      <c r="AV104" s="116">
        <v>0</v>
      </c>
      <c r="AW104" s="116">
        <v>0</v>
      </c>
      <c r="AX104" s="116">
        <v>1</v>
      </c>
      <c r="AY104" s="148" t="str">
        <f t="shared" si="14"/>
        <v>A</v>
      </c>
      <c r="AZ104" s="116">
        <v>0</v>
      </c>
      <c r="BA104" s="116">
        <v>1</v>
      </c>
      <c r="BB104" s="116">
        <v>1</v>
      </c>
      <c r="BC104" s="116">
        <v>1</v>
      </c>
      <c r="BD104" s="116">
        <v>5</v>
      </c>
      <c r="BE104" s="116">
        <v>8</v>
      </c>
      <c r="BF104" s="116">
        <v>1</v>
      </c>
      <c r="BG104" s="116">
        <v>0</v>
      </c>
      <c r="BH104" s="116">
        <v>5</v>
      </c>
      <c r="BI104" s="116">
        <v>0</v>
      </c>
      <c r="BJ104" s="116">
        <v>0</v>
      </c>
      <c r="BK104" s="116">
        <v>0</v>
      </c>
      <c r="BL104" s="116">
        <v>7</v>
      </c>
      <c r="BM104" s="116">
        <v>0</v>
      </c>
      <c r="BN104" s="116">
        <v>0</v>
      </c>
      <c r="BO104" s="116">
        <v>0</v>
      </c>
      <c r="BP104" s="116">
        <v>0</v>
      </c>
      <c r="BQ104" s="116">
        <v>0</v>
      </c>
      <c r="BR104" s="116">
        <v>0</v>
      </c>
      <c r="BS104" s="116">
        <v>0</v>
      </c>
      <c r="BT104" s="116">
        <v>0</v>
      </c>
      <c r="BU104" s="116">
        <v>0</v>
      </c>
      <c r="BV104" s="116">
        <v>0</v>
      </c>
      <c r="BW104" s="116">
        <v>0</v>
      </c>
      <c r="BX104" s="116">
        <v>0</v>
      </c>
      <c r="BY104" s="116">
        <v>0</v>
      </c>
      <c r="BZ104" s="116">
        <v>0</v>
      </c>
      <c r="CA104" s="116">
        <v>0</v>
      </c>
      <c r="CB104" s="116">
        <v>0</v>
      </c>
      <c r="CC104" s="116">
        <v>0</v>
      </c>
      <c r="CD104" s="116">
        <v>0</v>
      </c>
      <c r="CE104" s="116">
        <v>0</v>
      </c>
      <c r="CF104" s="116">
        <v>0</v>
      </c>
      <c r="CG104" s="116">
        <v>0</v>
      </c>
      <c r="CH104" s="116">
        <v>0</v>
      </c>
      <c r="CI104" s="116">
        <v>0</v>
      </c>
      <c r="CJ104" s="116">
        <v>0</v>
      </c>
      <c r="CK104" s="116">
        <v>0</v>
      </c>
      <c r="CL104" s="116">
        <v>0</v>
      </c>
      <c r="CM104" s="116">
        <v>0</v>
      </c>
      <c r="CN104" s="116">
        <v>0</v>
      </c>
      <c r="CO104" s="116">
        <v>0</v>
      </c>
      <c r="CP104" s="116">
        <v>0</v>
      </c>
      <c r="CQ104" s="116">
        <v>0</v>
      </c>
      <c r="CR104" s="116">
        <v>0</v>
      </c>
      <c r="CS104" s="116">
        <v>0</v>
      </c>
      <c r="CT104" s="116">
        <v>0</v>
      </c>
      <c r="CU104" s="116">
        <v>0</v>
      </c>
      <c r="CV104" s="116">
        <v>0</v>
      </c>
      <c r="CW104" s="116">
        <v>0</v>
      </c>
      <c r="CX104" s="116">
        <v>0</v>
      </c>
      <c r="CY104" s="116">
        <v>0</v>
      </c>
      <c r="CZ104" s="116">
        <v>0</v>
      </c>
      <c r="DA104" s="116">
        <v>0</v>
      </c>
      <c r="DB104" s="116">
        <v>0</v>
      </c>
      <c r="DC104" s="116">
        <v>0</v>
      </c>
      <c r="DD104" s="116">
        <v>0</v>
      </c>
      <c r="DE104" s="116">
        <v>0</v>
      </c>
      <c r="DF104" s="116">
        <v>0</v>
      </c>
      <c r="DG104" s="116">
        <v>0</v>
      </c>
      <c r="DH104" s="116">
        <v>0</v>
      </c>
      <c r="DI104" s="116">
        <v>0</v>
      </c>
      <c r="DJ104" s="116">
        <v>0</v>
      </c>
      <c r="DK104" s="116">
        <v>0</v>
      </c>
      <c r="DL104" s="116">
        <v>0</v>
      </c>
      <c r="DM104" s="116">
        <v>0</v>
      </c>
      <c r="DN104" s="116">
        <v>0</v>
      </c>
      <c r="DO104" s="116">
        <v>0</v>
      </c>
      <c r="DP104" s="116">
        <v>40</v>
      </c>
      <c r="DQ104" s="116">
        <v>1</v>
      </c>
      <c r="DR104" s="116" t="s">
        <v>1962</v>
      </c>
      <c r="DS104" s="116"/>
      <c r="DT104" s="116"/>
      <c r="DU104" s="116"/>
      <c r="DV104" s="116"/>
      <c r="DW104" s="116"/>
      <c r="DX104" s="116"/>
      <c r="DY104" s="116"/>
      <c r="DZ104" s="149"/>
      <c r="EA104" s="121">
        <v>41370</v>
      </c>
      <c r="EB104" s="121">
        <v>574.54</v>
      </c>
      <c r="EC104" s="121">
        <v>25</v>
      </c>
      <c r="EE104" s="158"/>
      <c r="EF104" s="158"/>
      <c r="EG104" s="158"/>
    </row>
    <row r="105" spans="1:137" ht="48">
      <c r="A105" s="116" t="s">
        <v>240</v>
      </c>
      <c r="B105" s="116" t="s">
        <v>270</v>
      </c>
      <c r="C105" s="147">
        <v>1</v>
      </c>
      <c r="D105" s="116" t="s">
        <v>269</v>
      </c>
      <c r="E105" s="116" t="s">
        <v>1356</v>
      </c>
      <c r="F105" s="157" t="s">
        <v>1714</v>
      </c>
      <c r="G105" s="116">
        <v>74101</v>
      </c>
      <c r="H105" s="116" t="s">
        <v>270</v>
      </c>
      <c r="I105" s="116" t="s">
        <v>1963</v>
      </c>
      <c r="J105" s="116" t="s">
        <v>1964</v>
      </c>
      <c r="K105" s="116" t="s">
        <v>1965</v>
      </c>
      <c r="L105" s="116"/>
      <c r="M105" s="116"/>
      <c r="N105" s="116"/>
      <c r="O105" s="116"/>
      <c r="P105" s="116"/>
      <c r="Q105" s="116"/>
      <c r="R105" s="116" t="s">
        <v>1198</v>
      </c>
      <c r="S105" s="116" t="s">
        <v>1966</v>
      </c>
      <c r="T105" s="116" t="s">
        <v>1967</v>
      </c>
      <c r="U105" s="116"/>
      <c r="V105" s="159">
        <v>556786273</v>
      </c>
      <c r="W105" s="116" t="s">
        <v>1968</v>
      </c>
      <c r="X105" s="116">
        <v>9</v>
      </c>
      <c r="Y105" s="116">
        <v>2</v>
      </c>
      <c r="Z105" s="116">
        <v>11</v>
      </c>
      <c r="AA105" s="116">
        <v>1.28</v>
      </c>
      <c r="AB105" s="116">
        <v>0.2</v>
      </c>
      <c r="AC105" s="116">
        <v>1.48</v>
      </c>
      <c r="AD105" s="148" t="str">
        <f t="shared" si="15"/>
        <v>A</v>
      </c>
      <c r="AE105" s="116">
        <v>9</v>
      </c>
      <c r="AF105" s="148" t="str">
        <f t="shared" si="16"/>
        <v>A</v>
      </c>
      <c r="AG105" s="116">
        <v>0</v>
      </c>
      <c r="AH105" s="116">
        <v>4</v>
      </c>
      <c r="AI105" s="116">
        <v>0</v>
      </c>
      <c r="AJ105" s="116">
        <v>5</v>
      </c>
      <c r="AK105" s="116">
        <v>9</v>
      </c>
      <c r="AL105" s="148" t="str">
        <f t="shared" si="17"/>
        <v>A</v>
      </c>
      <c r="AM105" s="116">
        <v>0</v>
      </c>
      <c r="AN105" s="116">
        <v>0</v>
      </c>
      <c r="AO105" s="116">
        <v>9</v>
      </c>
      <c r="AP105" s="116">
        <v>9</v>
      </c>
      <c r="AQ105" s="148" t="str">
        <f t="shared" si="18"/>
        <v>A</v>
      </c>
      <c r="AR105" s="116">
        <v>0</v>
      </c>
      <c r="AS105" s="116">
        <v>0</v>
      </c>
      <c r="AT105" s="116">
        <v>0</v>
      </c>
      <c r="AU105" s="116">
        <v>9</v>
      </c>
      <c r="AV105" s="116">
        <v>0</v>
      </c>
      <c r="AW105" s="116">
        <v>0</v>
      </c>
      <c r="AX105" s="116">
        <v>9</v>
      </c>
      <c r="AY105" s="148" t="str">
        <f t="shared" si="14"/>
        <v>A</v>
      </c>
      <c r="AZ105" s="116">
        <v>1</v>
      </c>
      <c r="BA105" s="116">
        <v>1</v>
      </c>
      <c r="BB105" s="116">
        <v>0</v>
      </c>
      <c r="BC105" s="116">
        <v>1</v>
      </c>
      <c r="BD105" s="116">
        <v>0</v>
      </c>
      <c r="BE105" s="116">
        <v>21</v>
      </c>
      <c r="BF105" s="116">
        <v>0</v>
      </c>
      <c r="BG105" s="116">
        <v>0</v>
      </c>
      <c r="BH105" s="116">
        <v>0</v>
      </c>
      <c r="BI105" s="116">
        <v>0</v>
      </c>
      <c r="BJ105" s="116">
        <v>0</v>
      </c>
      <c r="BK105" s="116">
        <v>0</v>
      </c>
      <c r="BL105" s="116">
        <v>9</v>
      </c>
      <c r="BM105" s="116">
        <v>0</v>
      </c>
      <c r="BN105" s="116">
        <v>4</v>
      </c>
      <c r="BO105" s="116">
        <v>0</v>
      </c>
      <c r="BP105" s="116">
        <v>0</v>
      </c>
      <c r="BQ105" s="116">
        <v>0</v>
      </c>
      <c r="BR105" s="116">
        <v>0</v>
      </c>
      <c r="BS105" s="116">
        <v>0</v>
      </c>
      <c r="BT105" s="116">
        <v>0</v>
      </c>
      <c r="BU105" s="116">
        <v>0</v>
      </c>
      <c r="BV105" s="116">
        <v>0</v>
      </c>
      <c r="BW105" s="116">
        <v>0</v>
      </c>
      <c r="BX105" s="116">
        <v>0</v>
      </c>
      <c r="BY105" s="116">
        <v>0</v>
      </c>
      <c r="BZ105" s="116">
        <v>0</v>
      </c>
      <c r="CA105" s="116">
        <v>0</v>
      </c>
      <c r="CB105" s="116">
        <v>0</v>
      </c>
      <c r="CC105" s="116">
        <v>0</v>
      </c>
      <c r="CD105" s="116">
        <v>0</v>
      </c>
      <c r="CE105" s="116">
        <v>0</v>
      </c>
      <c r="CF105" s="116">
        <v>0</v>
      </c>
      <c r="CG105" s="116">
        <v>0</v>
      </c>
      <c r="CH105" s="116">
        <v>0</v>
      </c>
      <c r="CI105" s="116">
        <v>0</v>
      </c>
      <c r="CJ105" s="116">
        <v>0</v>
      </c>
      <c r="CK105" s="116">
        <v>0</v>
      </c>
      <c r="CL105" s="116">
        <v>0</v>
      </c>
      <c r="CM105" s="116">
        <v>1</v>
      </c>
      <c r="CN105" s="116">
        <v>0</v>
      </c>
      <c r="CO105" s="116">
        <v>1</v>
      </c>
      <c r="CP105" s="116">
        <v>0</v>
      </c>
      <c r="CQ105" s="116">
        <v>0</v>
      </c>
      <c r="CR105" s="116">
        <v>0</v>
      </c>
      <c r="CS105" s="116">
        <v>0</v>
      </c>
      <c r="CT105" s="116">
        <v>0</v>
      </c>
      <c r="CU105" s="116">
        <v>0</v>
      </c>
      <c r="CV105" s="116">
        <v>0</v>
      </c>
      <c r="CW105" s="116">
        <v>0</v>
      </c>
      <c r="CX105" s="116">
        <v>0</v>
      </c>
      <c r="CY105" s="116">
        <v>0</v>
      </c>
      <c r="CZ105" s="116">
        <v>0</v>
      </c>
      <c r="DA105" s="116">
        <v>0</v>
      </c>
      <c r="DB105" s="116">
        <v>0</v>
      </c>
      <c r="DC105" s="116">
        <v>0</v>
      </c>
      <c r="DD105" s="116">
        <v>1</v>
      </c>
      <c r="DE105" s="116">
        <v>0</v>
      </c>
      <c r="DF105" s="116">
        <v>1</v>
      </c>
      <c r="DG105" s="116">
        <v>0</v>
      </c>
      <c r="DH105" s="116">
        <v>0</v>
      </c>
      <c r="DI105" s="116">
        <v>0</v>
      </c>
      <c r="DJ105" s="116">
        <v>0</v>
      </c>
      <c r="DK105" s="116">
        <v>0</v>
      </c>
      <c r="DL105" s="116">
        <v>0</v>
      </c>
      <c r="DM105" s="116">
        <v>0</v>
      </c>
      <c r="DN105" s="116">
        <v>0</v>
      </c>
      <c r="DO105" s="116">
        <v>0</v>
      </c>
      <c r="DP105" s="116">
        <v>90</v>
      </c>
      <c r="DQ105" s="116">
        <v>1</v>
      </c>
      <c r="DR105" s="116" t="s">
        <v>1969</v>
      </c>
      <c r="DS105" s="116">
        <v>3</v>
      </c>
      <c r="DT105" s="116" t="s">
        <v>1970</v>
      </c>
      <c r="DU105" s="116" t="s">
        <v>1971</v>
      </c>
      <c r="DV105" s="116">
        <v>1</v>
      </c>
      <c r="DW105" s="116">
        <v>1</v>
      </c>
      <c r="DX105" s="116">
        <v>1</v>
      </c>
      <c r="DY105" s="116"/>
      <c r="DZ105" s="149"/>
      <c r="EA105" s="121">
        <v>48453</v>
      </c>
      <c r="EB105" s="121">
        <v>275.36</v>
      </c>
      <c r="EC105" s="121">
        <v>16</v>
      </c>
      <c r="EE105" s="158"/>
      <c r="EF105" s="158"/>
      <c r="EG105" s="158"/>
    </row>
    <row r="106" spans="1:137">
      <c r="A106" s="116" t="s">
        <v>240</v>
      </c>
      <c r="B106" s="116" t="s">
        <v>272</v>
      </c>
      <c r="C106" s="147">
        <v>1</v>
      </c>
      <c r="D106" s="116" t="s">
        <v>271</v>
      </c>
      <c r="E106" s="116" t="s">
        <v>1399</v>
      </c>
      <c r="F106" s="116" t="s">
        <v>1972</v>
      </c>
      <c r="G106" s="116">
        <v>74235</v>
      </c>
      <c r="H106" s="116" t="s">
        <v>272</v>
      </c>
      <c r="I106" s="116" t="s">
        <v>1973</v>
      </c>
      <c r="J106" s="116" t="s">
        <v>1974</v>
      </c>
      <c r="K106" s="116" t="s">
        <v>1151</v>
      </c>
      <c r="L106" s="116" t="s">
        <v>961</v>
      </c>
      <c r="M106" s="116" t="s">
        <v>1832</v>
      </c>
      <c r="N106" s="116" t="s">
        <v>1975</v>
      </c>
      <c r="O106" s="116"/>
      <c r="P106" s="116">
        <v>556768191</v>
      </c>
      <c r="Q106" s="116" t="s">
        <v>1976</v>
      </c>
      <c r="R106" s="116" t="s">
        <v>961</v>
      </c>
      <c r="S106" s="116" t="s">
        <v>1832</v>
      </c>
      <c r="T106" s="116" t="s">
        <v>1975</v>
      </c>
      <c r="U106" s="116"/>
      <c r="V106" s="116">
        <v>556768191</v>
      </c>
      <c r="W106" s="116" t="s">
        <v>1976</v>
      </c>
      <c r="X106" s="116">
        <v>2</v>
      </c>
      <c r="Y106" s="116">
        <v>0</v>
      </c>
      <c r="Z106" s="116">
        <v>2</v>
      </c>
      <c r="AA106" s="116">
        <v>2</v>
      </c>
      <c r="AB106" s="116">
        <v>0</v>
      </c>
      <c r="AC106" s="116">
        <v>2</v>
      </c>
      <c r="AD106" s="148" t="str">
        <f t="shared" si="15"/>
        <v>A</v>
      </c>
      <c r="AE106" s="116">
        <v>1</v>
      </c>
      <c r="AF106" s="148" t="str">
        <f t="shared" si="16"/>
        <v>A</v>
      </c>
      <c r="AG106" s="116">
        <v>0</v>
      </c>
      <c r="AH106" s="116">
        <v>1</v>
      </c>
      <c r="AI106" s="116">
        <v>0</v>
      </c>
      <c r="AJ106" s="116">
        <v>1</v>
      </c>
      <c r="AK106" s="116">
        <v>2</v>
      </c>
      <c r="AL106" s="148" t="str">
        <f t="shared" si="17"/>
        <v>A</v>
      </c>
      <c r="AM106" s="116">
        <v>0</v>
      </c>
      <c r="AN106" s="116">
        <v>0</v>
      </c>
      <c r="AO106" s="116">
        <v>2</v>
      </c>
      <c r="AP106" s="116">
        <v>2</v>
      </c>
      <c r="AQ106" s="148" t="str">
        <f t="shared" si="18"/>
        <v>A</v>
      </c>
      <c r="AR106" s="116">
        <v>0</v>
      </c>
      <c r="AS106" s="116">
        <v>0</v>
      </c>
      <c r="AT106" s="116">
        <v>0</v>
      </c>
      <c r="AU106" s="116">
        <v>2</v>
      </c>
      <c r="AV106" s="116">
        <v>0</v>
      </c>
      <c r="AW106" s="116">
        <v>0</v>
      </c>
      <c r="AX106" s="116">
        <v>2</v>
      </c>
      <c r="AY106" s="148" t="str">
        <f t="shared" si="14"/>
        <v>A</v>
      </c>
      <c r="AZ106" s="116">
        <v>1</v>
      </c>
      <c r="BA106" s="116">
        <v>1</v>
      </c>
      <c r="BB106" s="116">
        <v>1</v>
      </c>
      <c r="BC106" s="116">
        <v>1</v>
      </c>
      <c r="BD106" s="116">
        <v>2</v>
      </c>
      <c r="BE106" s="116">
        <v>7</v>
      </c>
      <c r="BF106" s="116">
        <v>2</v>
      </c>
      <c r="BG106" s="116">
        <v>0</v>
      </c>
      <c r="BH106" s="116">
        <v>0</v>
      </c>
      <c r="BI106" s="116">
        <v>0</v>
      </c>
      <c r="BJ106" s="116">
        <v>0</v>
      </c>
      <c r="BK106" s="116">
        <v>0</v>
      </c>
      <c r="BL106" s="116">
        <v>6</v>
      </c>
      <c r="BM106" s="116">
        <v>0</v>
      </c>
      <c r="BN106" s="116">
        <v>2</v>
      </c>
      <c r="BO106" s="116">
        <v>0</v>
      </c>
      <c r="BP106" s="116">
        <v>10</v>
      </c>
      <c r="BQ106" s="116">
        <v>0</v>
      </c>
      <c r="BR106" s="116">
        <v>0</v>
      </c>
      <c r="BS106" s="116">
        <v>0</v>
      </c>
      <c r="BT106" s="116">
        <v>0</v>
      </c>
      <c r="BU106" s="116">
        <v>0</v>
      </c>
      <c r="BV106" s="116">
        <v>1</v>
      </c>
      <c r="BW106" s="116">
        <v>1</v>
      </c>
      <c r="BX106" s="116">
        <v>0</v>
      </c>
      <c r="BY106" s="116">
        <v>0</v>
      </c>
      <c r="BZ106" s="116">
        <v>0</v>
      </c>
      <c r="CA106" s="116">
        <v>0</v>
      </c>
      <c r="CB106" s="116">
        <v>0</v>
      </c>
      <c r="CC106" s="116">
        <v>0</v>
      </c>
      <c r="CD106" s="116">
        <v>0</v>
      </c>
      <c r="CE106" s="116">
        <v>0</v>
      </c>
      <c r="CF106" s="116">
        <v>0</v>
      </c>
      <c r="CG106" s="116">
        <v>0</v>
      </c>
      <c r="CH106" s="116">
        <v>0</v>
      </c>
      <c r="CI106" s="116">
        <v>0</v>
      </c>
      <c r="CJ106" s="116">
        <v>0</v>
      </c>
      <c r="CK106" s="116">
        <v>1</v>
      </c>
      <c r="CL106" s="116">
        <v>1</v>
      </c>
      <c r="CM106" s="116">
        <v>0</v>
      </c>
      <c r="CN106" s="116">
        <v>0</v>
      </c>
      <c r="CO106" s="116">
        <v>0</v>
      </c>
      <c r="CP106" s="116">
        <v>0</v>
      </c>
      <c r="CQ106" s="116">
        <v>0</v>
      </c>
      <c r="CR106" s="116">
        <v>0</v>
      </c>
      <c r="CS106" s="116">
        <v>2</v>
      </c>
      <c r="CT106" s="116">
        <v>0</v>
      </c>
      <c r="CU106" s="116">
        <v>0</v>
      </c>
      <c r="CV106" s="116">
        <v>0</v>
      </c>
      <c r="CW106" s="116">
        <v>0</v>
      </c>
      <c r="CX106" s="116">
        <v>0</v>
      </c>
      <c r="CY106" s="116">
        <v>0</v>
      </c>
      <c r="CZ106" s="116">
        <v>0</v>
      </c>
      <c r="DA106" s="116">
        <v>1</v>
      </c>
      <c r="DB106" s="116">
        <v>0</v>
      </c>
      <c r="DC106" s="116">
        <v>0</v>
      </c>
      <c r="DD106" s="116">
        <v>0</v>
      </c>
      <c r="DE106" s="116">
        <v>0</v>
      </c>
      <c r="DF106" s="116">
        <v>0</v>
      </c>
      <c r="DG106" s="116">
        <v>0</v>
      </c>
      <c r="DH106" s="116">
        <v>0</v>
      </c>
      <c r="DI106" s="116">
        <v>0</v>
      </c>
      <c r="DJ106" s="116">
        <v>0</v>
      </c>
      <c r="DK106" s="116">
        <v>0</v>
      </c>
      <c r="DL106" s="116">
        <v>0</v>
      </c>
      <c r="DM106" s="116">
        <v>0</v>
      </c>
      <c r="DN106" s="116">
        <v>0</v>
      </c>
      <c r="DO106" s="116">
        <v>0</v>
      </c>
      <c r="DP106" s="116">
        <v>75</v>
      </c>
      <c r="DQ106" s="116">
        <v>0</v>
      </c>
      <c r="DR106" s="116"/>
      <c r="DS106" s="116">
        <v>2</v>
      </c>
      <c r="DT106" s="116"/>
      <c r="DU106" s="116"/>
      <c r="DV106" s="116">
        <v>1</v>
      </c>
      <c r="DW106" s="116">
        <v>1</v>
      </c>
      <c r="DX106" s="116">
        <v>1</v>
      </c>
      <c r="DY106" s="116"/>
      <c r="DZ106" s="149"/>
      <c r="EA106" s="121">
        <v>17217</v>
      </c>
      <c r="EB106" s="121">
        <v>224</v>
      </c>
      <c r="EC106" s="121">
        <v>10</v>
      </c>
      <c r="EE106" s="158"/>
      <c r="EF106" s="158"/>
      <c r="EG106" s="158"/>
    </row>
    <row r="107" spans="1:137" ht="36">
      <c r="A107" s="116" t="s">
        <v>240</v>
      </c>
      <c r="B107" s="116" t="s">
        <v>274</v>
      </c>
      <c r="C107" s="147">
        <v>1</v>
      </c>
      <c r="D107" s="116" t="s">
        <v>273</v>
      </c>
      <c r="E107" s="116" t="s">
        <v>1977</v>
      </c>
      <c r="F107" s="116" t="s">
        <v>1978</v>
      </c>
      <c r="G107" s="116">
        <v>74626</v>
      </c>
      <c r="H107" s="116" t="s">
        <v>274</v>
      </c>
      <c r="I107" s="116" t="s">
        <v>1979</v>
      </c>
      <c r="J107" s="116" t="s">
        <v>1980</v>
      </c>
      <c r="K107" s="116" t="s">
        <v>1981</v>
      </c>
      <c r="L107" s="116" t="s">
        <v>1198</v>
      </c>
      <c r="M107" s="116" t="s">
        <v>1025</v>
      </c>
      <c r="N107" s="116" t="s">
        <v>1982</v>
      </c>
      <c r="O107" s="116" t="s">
        <v>991</v>
      </c>
      <c r="P107" s="116">
        <v>553756900</v>
      </c>
      <c r="Q107" s="116" t="s">
        <v>1983</v>
      </c>
      <c r="R107" s="116" t="s">
        <v>961</v>
      </c>
      <c r="S107" s="116" t="s">
        <v>1984</v>
      </c>
      <c r="T107" s="116" t="s">
        <v>1985</v>
      </c>
      <c r="U107" s="116" t="s">
        <v>991</v>
      </c>
      <c r="V107" s="116">
        <v>553756940</v>
      </c>
      <c r="W107" s="116" t="s">
        <v>1986</v>
      </c>
      <c r="X107" s="116">
        <v>3</v>
      </c>
      <c r="Y107" s="116">
        <v>0</v>
      </c>
      <c r="Z107" s="116">
        <v>3</v>
      </c>
      <c r="AA107" s="116">
        <v>2</v>
      </c>
      <c r="AB107" s="116">
        <v>0</v>
      </c>
      <c r="AC107" s="116">
        <v>2</v>
      </c>
      <c r="AD107" s="148" t="str">
        <f t="shared" si="15"/>
        <v>A</v>
      </c>
      <c r="AE107" s="116">
        <v>1</v>
      </c>
      <c r="AF107" s="148" t="str">
        <f t="shared" si="16"/>
        <v>A</v>
      </c>
      <c r="AG107" s="116">
        <v>0</v>
      </c>
      <c r="AH107" s="116">
        <v>1</v>
      </c>
      <c r="AI107" s="116">
        <v>1</v>
      </c>
      <c r="AJ107" s="116">
        <v>1</v>
      </c>
      <c r="AK107" s="116">
        <v>3</v>
      </c>
      <c r="AL107" s="148" t="str">
        <f t="shared" si="17"/>
        <v>A</v>
      </c>
      <c r="AM107" s="116">
        <v>0</v>
      </c>
      <c r="AN107" s="116">
        <v>1</v>
      </c>
      <c r="AO107" s="116">
        <v>2</v>
      </c>
      <c r="AP107" s="116">
        <v>3</v>
      </c>
      <c r="AQ107" s="148" t="str">
        <f t="shared" si="18"/>
        <v>A</v>
      </c>
      <c r="AR107" s="116">
        <v>0</v>
      </c>
      <c r="AS107" s="116">
        <v>0</v>
      </c>
      <c r="AT107" s="116">
        <v>0</v>
      </c>
      <c r="AU107" s="116">
        <v>2</v>
      </c>
      <c r="AV107" s="116">
        <v>1</v>
      </c>
      <c r="AW107" s="116">
        <v>0</v>
      </c>
      <c r="AX107" s="116">
        <v>3</v>
      </c>
      <c r="AY107" s="148" t="str">
        <f t="shared" si="14"/>
        <v>A</v>
      </c>
      <c r="AZ107" s="116">
        <v>1</v>
      </c>
      <c r="BA107" s="116">
        <v>1</v>
      </c>
      <c r="BB107" s="116">
        <v>1</v>
      </c>
      <c r="BC107" s="116">
        <v>1</v>
      </c>
      <c r="BD107" s="116">
        <v>39</v>
      </c>
      <c r="BE107" s="116">
        <v>47</v>
      </c>
      <c r="BF107" s="116">
        <v>0</v>
      </c>
      <c r="BG107" s="116">
        <v>0</v>
      </c>
      <c r="BH107" s="116">
        <v>4</v>
      </c>
      <c r="BI107" s="116">
        <v>2</v>
      </c>
      <c r="BJ107" s="116">
        <v>0</v>
      </c>
      <c r="BK107" s="116">
        <v>13</v>
      </c>
      <c r="BL107" s="116">
        <v>32</v>
      </c>
      <c r="BM107" s="116">
        <v>0</v>
      </c>
      <c r="BN107" s="116">
        <v>3</v>
      </c>
      <c r="BO107" s="116">
        <v>0</v>
      </c>
      <c r="BP107" s="116">
        <v>0</v>
      </c>
      <c r="BQ107" s="116">
        <v>0</v>
      </c>
      <c r="BR107" s="116">
        <v>0</v>
      </c>
      <c r="BS107" s="116">
        <v>0</v>
      </c>
      <c r="BT107" s="116">
        <v>0</v>
      </c>
      <c r="BU107" s="116">
        <v>0</v>
      </c>
      <c r="BV107" s="116">
        <v>0</v>
      </c>
      <c r="BW107" s="116">
        <v>0</v>
      </c>
      <c r="BX107" s="116">
        <v>0</v>
      </c>
      <c r="BY107" s="116">
        <v>0</v>
      </c>
      <c r="BZ107" s="116">
        <v>0</v>
      </c>
      <c r="CA107" s="116">
        <v>0</v>
      </c>
      <c r="CB107" s="116">
        <v>0</v>
      </c>
      <c r="CC107" s="116">
        <v>0</v>
      </c>
      <c r="CD107" s="116">
        <v>0</v>
      </c>
      <c r="CE107" s="116">
        <v>0</v>
      </c>
      <c r="CF107" s="116">
        <v>0</v>
      </c>
      <c r="CG107" s="116">
        <v>0</v>
      </c>
      <c r="CH107" s="116">
        <v>1</v>
      </c>
      <c r="CI107" s="116">
        <v>0</v>
      </c>
      <c r="CJ107" s="116">
        <v>0</v>
      </c>
      <c r="CK107" s="116">
        <v>9</v>
      </c>
      <c r="CL107" s="116">
        <v>0</v>
      </c>
      <c r="CM107" s="116">
        <v>1</v>
      </c>
      <c r="CN107" s="116">
        <v>0</v>
      </c>
      <c r="CO107" s="116">
        <v>0</v>
      </c>
      <c r="CP107" s="116">
        <v>0</v>
      </c>
      <c r="CQ107" s="116">
        <v>0</v>
      </c>
      <c r="CR107" s="116">
        <v>0</v>
      </c>
      <c r="CS107" s="116">
        <v>0</v>
      </c>
      <c r="CT107" s="116">
        <v>0</v>
      </c>
      <c r="CU107" s="116">
        <v>0</v>
      </c>
      <c r="CV107" s="116">
        <v>0</v>
      </c>
      <c r="CW107" s="116">
        <v>0</v>
      </c>
      <c r="CX107" s="116">
        <v>0</v>
      </c>
      <c r="CY107" s="116">
        <v>0</v>
      </c>
      <c r="CZ107" s="116">
        <v>0</v>
      </c>
      <c r="DA107" s="116">
        <v>0</v>
      </c>
      <c r="DB107" s="116">
        <v>0</v>
      </c>
      <c r="DC107" s="116">
        <v>0</v>
      </c>
      <c r="DD107" s="116">
        <v>0</v>
      </c>
      <c r="DE107" s="116">
        <v>0</v>
      </c>
      <c r="DF107" s="116">
        <v>0</v>
      </c>
      <c r="DG107" s="116">
        <v>0</v>
      </c>
      <c r="DH107" s="116">
        <v>0</v>
      </c>
      <c r="DI107" s="116">
        <v>0</v>
      </c>
      <c r="DJ107" s="116">
        <v>0</v>
      </c>
      <c r="DK107" s="116">
        <v>0</v>
      </c>
      <c r="DL107" s="116">
        <v>0</v>
      </c>
      <c r="DM107" s="116">
        <v>0</v>
      </c>
      <c r="DN107" s="116">
        <v>0</v>
      </c>
      <c r="DO107" s="116">
        <v>0</v>
      </c>
      <c r="DP107" s="116">
        <v>50</v>
      </c>
      <c r="DQ107" s="116">
        <v>1</v>
      </c>
      <c r="DR107" s="116" t="s">
        <v>1987</v>
      </c>
      <c r="DS107" s="116">
        <v>1</v>
      </c>
      <c r="DT107" s="116" t="s">
        <v>1988</v>
      </c>
      <c r="DU107" s="116" t="s">
        <v>1989</v>
      </c>
      <c r="DV107" s="116">
        <v>1</v>
      </c>
      <c r="DW107" s="116">
        <v>1</v>
      </c>
      <c r="DX107" s="116">
        <v>1</v>
      </c>
      <c r="DY107" s="116" t="s">
        <v>1990</v>
      </c>
      <c r="DZ107" s="149" t="s">
        <v>1991</v>
      </c>
      <c r="EA107" s="121">
        <v>101750</v>
      </c>
      <c r="EB107" s="121">
        <v>567.08000000000004</v>
      </c>
      <c r="EC107" s="121">
        <v>41</v>
      </c>
      <c r="EE107" s="158"/>
      <c r="EF107" s="158"/>
      <c r="EG107" s="158"/>
    </row>
    <row r="108" spans="1:137" ht="24">
      <c r="A108" s="116" t="s">
        <v>240</v>
      </c>
      <c r="B108" s="116" t="s">
        <v>276</v>
      </c>
      <c r="C108" s="147">
        <v>1</v>
      </c>
      <c r="D108" s="116" t="s">
        <v>275</v>
      </c>
      <c r="E108" s="116" t="s">
        <v>1992</v>
      </c>
      <c r="F108" s="116">
        <v>796</v>
      </c>
      <c r="G108" s="116">
        <v>73514</v>
      </c>
      <c r="H108" s="116" t="s">
        <v>276</v>
      </c>
      <c r="I108" s="116" t="s">
        <v>1993</v>
      </c>
      <c r="J108" s="116" t="s">
        <v>1994</v>
      </c>
      <c r="K108" s="116" t="s">
        <v>1995</v>
      </c>
      <c r="L108" s="116" t="s">
        <v>961</v>
      </c>
      <c r="M108" s="116" t="s">
        <v>1098</v>
      </c>
      <c r="N108" s="116" t="s">
        <v>1996</v>
      </c>
      <c r="O108" s="116"/>
      <c r="P108" s="116">
        <v>596581715</v>
      </c>
      <c r="Q108" s="116" t="s">
        <v>1997</v>
      </c>
      <c r="R108" s="116" t="s">
        <v>1198</v>
      </c>
      <c r="S108" s="116" t="s">
        <v>1998</v>
      </c>
      <c r="T108" s="116" t="s">
        <v>1999</v>
      </c>
      <c r="U108" s="116"/>
      <c r="V108" s="116">
        <v>596581739</v>
      </c>
      <c r="W108" s="116" t="s">
        <v>2000</v>
      </c>
      <c r="X108" s="116">
        <v>2</v>
      </c>
      <c r="Y108" s="116">
        <v>0</v>
      </c>
      <c r="Z108" s="116">
        <v>2</v>
      </c>
      <c r="AA108" s="116">
        <v>0.7</v>
      </c>
      <c r="AB108" s="116">
        <v>0</v>
      </c>
      <c r="AC108" s="116">
        <v>0.7</v>
      </c>
      <c r="AD108" s="148" t="str">
        <f t="shared" si="15"/>
        <v>A</v>
      </c>
      <c r="AE108" s="116">
        <v>2</v>
      </c>
      <c r="AF108" s="148" t="str">
        <f t="shared" si="16"/>
        <v>A</v>
      </c>
      <c r="AG108" s="116">
        <v>0</v>
      </c>
      <c r="AH108" s="116">
        <v>0</v>
      </c>
      <c r="AI108" s="116">
        <v>1</v>
      </c>
      <c r="AJ108" s="116">
        <v>1</v>
      </c>
      <c r="AK108" s="116">
        <v>2</v>
      </c>
      <c r="AL108" s="148" t="str">
        <f t="shared" si="17"/>
        <v>A</v>
      </c>
      <c r="AM108" s="116">
        <v>0</v>
      </c>
      <c r="AN108" s="116">
        <v>0</v>
      </c>
      <c r="AO108" s="116">
        <v>2</v>
      </c>
      <c r="AP108" s="116">
        <v>2</v>
      </c>
      <c r="AQ108" s="148" t="str">
        <f t="shared" si="18"/>
        <v>A</v>
      </c>
      <c r="AR108" s="116">
        <v>0</v>
      </c>
      <c r="AS108" s="116">
        <v>0</v>
      </c>
      <c r="AT108" s="116">
        <v>0</v>
      </c>
      <c r="AU108" s="116">
        <v>1</v>
      </c>
      <c r="AV108" s="116">
        <v>1</v>
      </c>
      <c r="AW108" s="116">
        <v>0</v>
      </c>
      <c r="AX108" s="116">
        <v>2</v>
      </c>
      <c r="AY108" s="148" t="str">
        <f t="shared" si="14"/>
        <v>A</v>
      </c>
      <c r="AZ108" s="116">
        <v>1</v>
      </c>
      <c r="BA108" s="116">
        <v>1</v>
      </c>
      <c r="BB108" s="116">
        <v>1</v>
      </c>
      <c r="BC108" s="116">
        <v>1</v>
      </c>
      <c r="BD108" s="116">
        <v>3</v>
      </c>
      <c r="BE108" s="116">
        <v>7</v>
      </c>
      <c r="BF108" s="116">
        <v>0</v>
      </c>
      <c r="BG108" s="116">
        <v>0</v>
      </c>
      <c r="BH108" s="116">
        <v>7</v>
      </c>
      <c r="BI108" s="116">
        <v>0</v>
      </c>
      <c r="BJ108" s="116">
        <v>0</v>
      </c>
      <c r="BK108" s="116">
        <v>0</v>
      </c>
      <c r="BL108" s="116">
        <v>8</v>
      </c>
      <c r="BM108" s="116">
        <v>0</v>
      </c>
      <c r="BN108" s="116">
        <v>0</v>
      </c>
      <c r="BO108" s="116">
        <v>1</v>
      </c>
      <c r="BP108" s="116">
        <v>0</v>
      </c>
      <c r="BQ108" s="116">
        <v>0</v>
      </c>
      <c r="BR108" s="116">
        <v>0</v>
      </c>
      <c r="BS108" s="116">
        <v>0</v>
      </c>
      <c r="BT108" s="116">
        <v>0</v>
      </c>
      <c r="BU108" s="116">
        <v>0</v>
      </c>
      <c r="BV108" s="116">
        <v>0</v>
      </c>
      <c r="BW108" s="116">
        <v>0</v>
      </c>
      <c r="BX108" s="116">
        <v>0</v>
      </c>
      <c r="BY108" s="116">
        <v>0</v>
      </c>
      <c r="BZ108" s="116">
        <v>0</v>
      </c>
      <c r="CA108" s="116">
        <v>0</v>
      </c>
      <c r="CB108" s="116">
        <v>0</v>
      </c>
      <c r="CC108" s="116">
        <v>0</v>
      </c>
      <c r="CD108" s="116">
        <v>0</v>
      </c>
      <c r="CE108" s="116">
        <v>0</v>
      </c>
      <c r="CF108" s="116">
        <v>0</v>
      </c>
      <c r="CG108" s="116">
        <v>0</v>
      </c>
      <c r="CH108" s="116">
        <v>0</v>
      </c>
      <c r="CI108" s="116">
        <v>1</v>
      </c>
      <c r="CJ108" s="116">
        <v>0</v>
      </c>
      <c r="CK108" s="116">
        <v>6</v>
      </c>
      <c r="CL108" s="116">
        <v>0</v>
      </c>
      <c r="CM108" s="116">
        <v>1</v>
      </c>
      <c r="CN108" s="116">
        <v>0</v>
      </c>
      <c r="CO108" s="116">
        <v>0</v>
      </c>
      <c r="CP108" s="116">
        <v>0</v>
      </c>
      <c r="CQ108" s="116">
        <v>0</v>
      </c>
      <c r="CR108" s="116">
        <v>0</v>
      </c>
      <c r="CS108" s="116">
        <v>0</v>
      </c>
      <c r="CT108" s="116">
        <v>0</v>
      </c>
      <c r="CU108" s="116">
        <v>0</v>
      </c>
      <c r="CV108" s="116">
        <v>0</v>
      </c>
      <c r="CW108" s="116">
        <v>0</v>
      </c>
      <c r="CX108" s="116">
        <v>0</v>
      </c>
      <c r="CY108" s="116">
        <v>0</v>
      </c>
      <c r="CZ108" s="116">
        <v>0</v>
      </c>
      <c r="DA108" s="116">
        <v>0</v>
      </c>
      <c r="DB108" s="116">
        <v>2</v>
      </c>
      <c r="DC108" s="116">
        <v>0</v>
      </c>
      <c r="DD108" s="116">
        <v>0</v>
      </c>
      <c r="DE108" s="116">
        <v>0</v>
      </c>
      <c r="DF108" s="116">
        <v>0</v>
      </c>
      <c r="DG108" s="116">
        <v>0</v>
      </c>
      <c r="DH108" s="116">
        <v>0</v>
      </c>
      <c r="DI108" s="116">
        <v>0</v>
      </c>
      <c r="DJ108" s="116">
        <v>1</v>
      </c>
      <c r="DK108" s="116">
        <v>0</v>
      </c>
      <c r="DL108" s="116">
        <v>0</v>
      </c>
      <c r="DM108" s="116">
        <v>0</v>
      </c>
      <c r="DN108" s="116">
        <v>0</v>
      </c>
      <c r="DO108" s="116">
        <v>0</v>
      </c>
      <c r="DP108" s="116">
        <v>70</v>
      </c>
      <c r="DQ108" s="116">
        <v>1</v>
      </c>
      <c r="DR108" s="116">
        <v>30</v>
      </c>
      <c r="DS108" s="116">
        <v>2</v>
      </c>
      <c r="DT108" s="116" t="s">
        <v>2001</v>
      </c>
      <c r="DU108" s="116"/>
      <c r="DV108" s="116">
        <v>1</v>
      </c>
      <c r="DW108" s="116">
        <v>1</v>
      </c>
      <c r="DX108" s="116">
        <v>1</v>
      </c>
      <c r="DY108" s="116"/>
      <c r="DZ108" s="149"/>
      <c r="EA108" s="121">
        <v>38693</v>
      </c>
      <c r="EB108" s="121">
        <v>45.08</v>
      </c>
      <c r="EC108" s="121">
        <v>3</v>
      </c>
      <c r="EE108" s="158"/>
      <c r="EF108" s="158"/>
      <c r="EG108" s="158"/>
    </row>
    <row r="109" spans="1:137" ht="24">
      <c r="A109" s="116" t="s">
        <v>240</v>
      </c>
      <c r="B109" s="116" t="s">
        <v>309</v>
      </c>
      <c r="C109" s="147">
        <v>2</v>
      </c>
      <c r="D109" s="116" t="s">
        <v>565</v>
      </c>
      <c r="E109" s="116" t="s">
        <v>2002</v>
      </c>
      <c r="F109" s="116">
        <v>8</v>
      </c>
      <c r="G109" s="116">
        <v>72930</v>
      </c>
      <c r="H109" s="116" t="s">
        <v>309</v>
      </c>
      <c r="I109" s="116" t="s">
        <v>2003</v>
      </c>
      <c r="J109" s="116" t="s">
        <v>2004</v>
      </c>
      <c r="K109" s="116" t="s">
        <v>2005</v>
      </c>
      <c r="L109" s="116" t="s">
        <v>961</v>
      </c>
      <c r="M109" s="116" t="s">
        <v>2006</v>
      </c>
      <c r="N109" s="116" t="s">
        <v>2007</v>
      </c>
      <c r="O109" s="116"/>
      <c r="P109" s="116">
        <v>599442336</v>
      </c>
      <c r="Q109" s="116" t="s">
        <v>2008</v>
      </c>
      <c r="R109" s="116" t="s">
        <v>961</v>
      </c>
      <c r="S109" s="116" t="s">
        <v>2009</v>
      </c>
      <c r="T109" s="116" t="s">
        <v>2010</v>
      </c>
      <c r="U109" s="116"/>
      <c r="V109" s="116">
        <v>599442338</v>
      </c>
      <c r="W109" s="116" t="s">
        <v>2011</v>
      </c>
      <c r="X109" s="116">
        <v>2</v>
      </c>
      <c r="Y109" s="116">
        <v>0</v>
      </c>
      <c r="Z109" s="116">
        <v>2</v>
      </c>
      <c r="AA109" s="116">
        <v>2</v>
      </c>
      <c r="AB109" s="116">
        <v>0</v>
      </c>
      <c r="AC109" s="116">
        <v>2</v>
      </c>
      <c r="AD109" s="148" t="str">
        <f t="shared" si="15"/>
        <v>A</v>
      </c>
      <c r="AE109" s="116">
        <v>2</v>
      </c>
      <c r="AF109" s="148" t="str">
        <f t="shared" si="16"/>
        <v>A</v>
      </c>
      <c r="AG109" s="116">
        <v>0</v>
      </c>
      <c r="AH109" s="116">
        <v>0</v>
      </c>
      <c r="AI109" s="116">
        <v>0</v>
      </c>
      <c r="AJ109" s="116">
        <v>2</v>
      </c>
      <c r="AK109" s="116">
        <v>2</v>
      </c>
      <c r="AL109" s="148" t="str">
        <f t="shared" si="17"/>
        <v>A</v>
      </c>
      <c r="AM109" s="116">
        <v>0</v>
      </c>
      <c r="AN109" s="116">
        <v>0</v>
      </c>
      <c r="AO109" s="116">
        <v>2</v>
      </c>
      <c r="AP109" s="116">
        <v>2</v>
      </c>
      <c r="AQ109" s="148" t="str">
        <f t="shared" si="18"/>
        <v>A</v>
      </c>
      <c r="AR109" s="116">
        <v>0</v>
      </c>
      <c r="AS109" s="116">
        <v>0</v>
      </c>
      <c r="AT109" s="116">
        <v>0</v>
      </c>
      <c r="AU109" s="116">
        <v>0</v>
      </c>
      <c r="AV109" s="116">
        <v>2</v>
      </c>
      <c r="AW109" s="116">
        <v>0</v>
      </c>
      <c r="AX109" s="116">
        <v>2</v>
      </c>
      <c r="AY109" s="148" t="str">
        <f t="shared" si="14"/>
        <v>A</v>
      </c>
      <c r="AZ109" s="116">
        <v>0</v>
      </c>
      <c r="BA109" s="116">
        <v>1</v>
      </c>
      <c r="BB109" s="116">
        <v>0</v>
      </c>
      <c r="BC109" s="116">
        <v>0</v>
      </c>
      <c r="BD109" s="116">
        <v>15</v>
      </c>
      <c r="BE109" s="116">
        <v>20</v>
      </c>
      <c r="BF109" s="116">
        <v>0</v>
      </c>
      <c r="BG109" s="116">
        <v>0</v>
      </c>
      <c r="BH109" s="116">
        <v>8</v>
      </c>
      <c r="BI109" s="116">
        <v>0</v>
      </c>
      <c r="BJ109" s="116">
        <v>0</v>
      </c>
      <c r="BK109" s="116">
        <v>0</v>
      </c>
      <c r="BL109" s="116">
        <v>23</v>
      </c>
      <c r="BM109" s="116">
        <v>0</v>
      </c>
      <c r="BN109" s="116">
        <v>5</v>
      </c>
      <c r="BO109" s="116">
        <v>2</v>
      </c>
      <c r="BP109" s="116">
        <v>30</v>
      </c>
      <c r="BQ109" s="116">
        <v>0</v>
      </c>
      <c r="BR109" s="116">
        <v>0</v>
      </c>
      <c r="BS109" s="116">
        <v>0</v>
      </c>
      <c r="BT109" s="116">
        <v>0</v>
      </c>
      <c r="BU109" s="116">
        <v>0</v>
      </c>
      <c r="BV109" s="116">
        <v>0</v>
      </c>
      <c r="BW109" s="116">
        <v>0</v>
      </c>
      <c r="BX109" s="116">
        <v>0</v>
      </c>
      <c r="BY109" s="116">
        <v>0</v>
      </c>
      <c r="BZ109" s="116">
        <v>0</v>
      </c>
      <c r="CA109" s="116">
        <v>0</v>
      </c>
      <c r="CB109" s="116">
        <v>0</v>
      </c>
      <c r="CC109" s="116">
        <v>0</v>
      </c>
      <c r="CD109" s="116">
        <v>0</v>
      </c>
      <c r="CE109" s="116">
        <v>0</v>
      </c>
      <c r="CF109" s="116">
        <v>0</v>
      </c>
      <c r="CG109" s="116">
        <v>0</v>
      </c>
      <c r="CH109" s="116">
        <v>14</v>
      </c>
      <c r="CI109" s="116">
        <v>0</v>
      </c>
      <c r="CJ109" s="116">
        <v>0</v>
      </c>
      <c r="CK109" s="116">
        <v>0</v>
      </c>
      <c r="CL109" s="116">
        <v>0</v>
      </c>
      <c r="CM109" s="116">
        <v>0</v>
      </c>
      <c r="CN109" s="116">
        <v>0</v>
      </c>
      <c r="CO109" s="116">
        <v>0</v>
      </c>
      <c r="CP109" s="116">
        <v>0</v>
      </c>
      <c r="CQ109" s="116">
        <v>0</v>
      </c>
      <c r="CR109" s="116">
        <v>0</v>
      </c>
      <c r="CS109" s="116">
        <v>0</v>
      </c>
      <c r="CT109" s="116">
        <v>0</v>
      </c>
      <c r="CU109" s="116">
        <v>0</v>
      </c>
      <c r="CV109" s="116">
        <v>0</v>
      </c>
      <c r="CW109" s="116">
        <v>0</v>
      </c>
      <c r="CX109" s="116">
        <v>0</v>
      </c>
      <c r="CY109" s="116">
        <v>0</v>
      </c>
      <c r="CZ109" s="116">
        <v>0</v>
      </c>
      <c r="DA109" s="116">
        <v>0</v>
      </c>
      <c r="DB109" s="116">
        <v>0</v>
      </c>
      <c r="DC109" s="116">
        <v>0</v>
      </c>
      <c r="DD109" s="116">
        <v>0</v>
      </c>
      <c r="DE109" s="116">
        <v>0</v>
      </c>
      <c r="DF109" s="116">
        <v>0</v>
      </c>
      <c r="DG109" s="116">
        <v>0</v>
      </c>
      <c r="DH109" s="116">
        <v>0</v>
      </c>
      <c r="DI109" s="116">
        <v>0</v>
      </c>
      <c r="DJ109" s="116">
        <v>0</v>
      </c>
      <c r="DK109" s="116">
        <v>0</v>
      </c>
      <c r="DL109" s="116">
        <v>0</v>
      </c>
      <c r="DM109" s="116">
        <v>0</v>
      </c>
      <c r="DN109" s="116">
        <v>0</v>
      </c>
      <c r="DO109" s="116">
        <v>0</v>
      </c>
      <c r="DP109" s="116">
        <v>60</v>
      </c>
      <c r="DQ109" s="116">
        <v>1</v>
      </c>
      <c r="DR109" s="116" t="s">
        <v>2012</v>
      </c>
      <c r="DS109" s="116">
        <v>2</v>
      </c>
      <c r="DT109" s="116"/>
      <c r="DU109" s="116"/>
      <c r="DV109" s="116">
        <v>1</v>
      </c>
      <c r="DW109" s="116">
        <v>1</v>
      </c>
      <c r="DX109" s="116">
        <v>1</v>
      </c>
      <c r="DY109" s="116"/>
      <c r="DZ109" s="149"/>
      <c r="EA109" s="121">
        <v>326874</v>
      </c>
      <c r="EB109" s="121">
        <v>331.52</v>
      </c>
      <c r="EC109" s="121">
        <v>13</v>
      </c>
      <c r="EE109" s="158"/>
      <c r="EF109" s="158"/>
      <c r="EG109" s="158"/>
    </row>
    <row r="110" spans="1:137" ht="36">
      <c r="A110" s="116" t="s">
        <v>240</v>
      </c>
      <c r="B110" s="116" t="s">
        <v>278</v>
      </c>
      <c r="C110" s="147">
        <v>1</v>
      </c>
      <c r="D110" s="116" t="s">
        <v>277</v>
      </c>
      <c r="E110" s="116" t="s">
        <v>1471</v>
      </c>
      <c r="F110" s="116" t="s">
        <v>2013</v>
      </c>
      <c r="G110" s="116">
        <v>79501</v>
      </c>
      <c r="H110" s="116" t="s">
        <v>278</v>
      </c>
      <c r="I110" s="116" t="s">
        <v>2014</v>
      </c>
      <c r="J110" s="116" t="s">
        <v>2015</v>
      </c>
      <c r="K110" s="116" t="s">
        <v>1097</v>
      </c>
      <c r="L110" s="116" t="s">
        <v>1198</v>
      </c>
      <c r="M110" s="116" t="s">
        <v>1911</v>
      </c>
      <c r="N110" s="116" t="s">
        <v>2016</v>
      </c>
      <c r="O110" s="116"/>
      <c r="P110" s="116">
        <v>554254260</v>
      </c>
      <c r="Q110" s="116" t="s">
        <v>2017</v>
      </c>
      <c r="R110" s="116"/>
      <c r="S110" s="116" t="s">
        <v>1098</v>
      </c>
      <c r="T110" s="116" t="s">
        <v>2018</v>
      </c>
      <c r="U110" s="116"/>
      <c r="V110" s="116">
        <v>554254266</v>
      </c>
      <c r="W110" s="116" t="s">
        <v>2019</v>
      </c>
      <c r="X110" s="116">
        <v>2</v>
      </c>
      <c r="Y110" s="116">
        <v>0</v>
      </c>
      <c r="Z110" s="116">
        <v>2</v>
      </c>
      <c r="AA110" s="116">
        <v>1</v>
      </c>
      <c r="AB110" s="116">
        <v>0</v>
      </c>
      <c r="AC110" s="116">
        <v>1</v>
      </c>
      <c r="AD110" s="148" t="str">
        <f t="shared" si="15"/>
        <v>A</v>
      </c>
      <c r="AE110" s="116">
        <v>2</v>
      </c>
      <c r="AF110" s="148" t="str">
        <f t="shared" si="16"/>
        <v>A</v>
      </c>
      <c r="AG110" s="116">
        <v>0</v>
      </c>
      <c r="AH110" s="116">
        <v>1</v>
      </c>
      <c r="AI110" s="116">
        <v>1</v>
      </c>
      <c r="AJ110" s="116">
        <v>0</v>
      </c>
      <c r="AK110" s="116">
        <v>2</v>
      </c>
      <c r="AL110" s="148" t="str">
        <f t="shared" si="17"/>
        <v>A</v>
      </c>
      <c r="AM110" s="116">
        <v>0</v>
      </c>
      <c r="AN110" s="116">
        <v>0</v>
      </c>
      <c r="AO110" s="116">
        <v>2</v>
      </c>
      <c r="AP110" s="116">
        <v>2</v>
      </c>
      <c r="AQ110" s="148" t="str">
        <f t="shared" si="18"/>
        <v>A</v>
      </c>
      <c r="AR110" s="116">
        <v>0</v>
      </c>
      <c r="AS110" s="116">
        <v>0</v>
      </c>
      <c r="AT110" s="116">
        <v>1</v>
      </c>
      <c r="AU110" s="116">
        <v>0</v>
      </c>
      <c r="AV110" s="116">
        <v>1</v>
      </c>
      <c r="AW110" s="116">
        <v>0</v>
      </c>
      <c r="AX110" s="116">
        <v>2</v>
      </c>
      <c r="AY110" s="148" t="str">
        <f t="shared" si="14"/>
        <v>A</v>
      </c>
      <c r="AZ110" s="116">
        <v>0</v>
      </c>
      <c r="BA110" s="116">
        <v>1</v>
      </c>
      <c r="BB110" s="116">
        <v>1</v>
      </c>
      <c r="BC110" s="116">
        <v>1</v>
      </c>
      <c r="BD110" s="116">
        <v>2</v>
      </c>
      <c r="BE110" s="116">
        <v>4</v>
      </c>
      <c r="BF110" s="116">
        <v>3</v>
      </c>
      <c r="BG110" s="116">
        <v>0</v>
      </c>
      <c r="BH110" s="116">
        <v>0</v>
      </c>
      <c r="BI110" s="116">
        <v>0</v>
      </c>
      <c r="BJ110" s="116">
        <v>0</v>
      </c>
      <c r="BK110" s="116">
        <v>0</v>
      </c>
      <c r="BL110" s="116">
        <v>11</v>
      </c>
      <c r="BM110" s="116">
        <v>0</v>
      </c>
      <c r="BN110" s="116">
        <v>0</v>
      </c>
      <c r="BO110" s="116">
        <v>0</v>
      </c>
      <c r="BP110" s="116">
        <v>0</v>
      </c>
      <c r="BQ110" s="116">
        <v>0</v>
      </c>
      <c r="BR110" s="116">
        <v>0</v>
      </c>
      <c r="BS110" s="116">
        <v>0</v>
      </c>
      <c r="BT110" s="116">
        <v>0</v>
      </c>
      <c r="BU110" s="116">
        <v>0</v>
      </c>
      <c r="BV110" s="116">
        <v>0</v>
      </c>
      <c r="BW110" s="116">
        <v>0</v>
      </c>
      <c r="BX110" s="116">
        <v>0</v>
      </c>
      <c r="BY110" s="116">
        <v>0</v>
      </c>
      <c r="BZ110" s="116">
        <v>0</v>
      </c>
      <c r="CA110" s="116">
        <v>0</v>
      </c>
      <c r="CB110" s="116">
        <v>0</v>
      </c>
      <c r="CC110" s="116">
        <v>0</v>
      </c>
      <c r="CD110" s="116">
        <v>0</v>
      </c>
      <c r="CE110" s="116">
        <v>0</v>
      </c>
      <c r="CF110" s="116">
        <v>0</v>
      </c>
      <c r="CG110" s="116">
        <v>0</v>
      </c>
      <c r="CH110" s="116">
        <v>0</v>
      </c>
      <c r="CI110" s="116">
        <v>0</v>
      </c>
      <c r="CJ110" s="116">
        <v>0</v>
      </c>
      <c r="CK110" s="116">
        <v>0</v>
      </c>
      <c r="CL110" s="116">
        <v>0</v>
      </c>
      <c r="CM110" s="116">
        <v>0</v>
      </c>
      <c r="CN110" s="116">
        <v>0</v>
      </c>
      <c r="CO110" s="116">
        <v>0</v>
      </c>
      <c r="CP110" s="116">
        <v>0</v>
      </c>
      <c r="CQ110" s="116">
        <v>0</v>
      </c>
      <c r="CR110" s="116">
        <v>0</v>
      </c>
      <c r="CS110" s="116">
        <v>0</v>
      </c>
      <c r="CT110" s="116">
        <v>0</v>
      </c>
      <c r="CU110" s="116">
        <v>0</v>
      </c>
      <c r="CV110" s="116">
        <v>0</v>
      </c>
      <c r="CW110" s="116">
        <v>0</v>
      </c>
      <c r="CX110" s="116">
        <v>0</v>
      </c>
      <c r="CY110" s="116">
        <v>0</v>
      </c>
      <c r="CZ110" s="116">
        <v>0</v>
      </c>
      <c r="DA110" s="116">
        <v>0</v>
      </c>
      <c r="DB110" s="116">
        <v>0</v>
      </c>
      <c r="DC110" s="116">
        <v>0</v>
      </c>
      <c r="DD110" s="116">
        <v>0</v>
      </c>
      <c r="DE110" s="116">
        <v>0</v>
      </c>
      <c r="DF110" s="116">
        <v>0</v>
      </c>
      <c r="DG110" s="116">
        <v>0</v>
      </c>
      <c r="DH110" s="116">
        <v>0</v>
      </c>
      <c r="DI110" s="116">
        <v>0</v>
      </c>
      <c r="DJ110" s="116">
        <v>0</v>
      </c>
      <c r="DK110" s="116">
        <v>0</v>
      </c>
      <c r="DL110" s="116">
        <v>0</v>
      </c>
      <c r="DM110" s="116">
        <v>0</v>
      </c>
      <c r="DN110" s="116">
        <v>0</v>
      </c>
      <c r="DO110" s="116">
        <v>0</v>
      </c>
      <c r="DP110" s="116">
        <v>15</v>
      </c>
      <c r="DQ110" s="116">
        <v>1</v>
      </c>
      <c r="DR110" s="116" t="s">
        <v>2020</v>
      </c>
      <c r="DS110" s="116">
        <v>1</v>
      </c>
      <c r="DT110" s="116" t="s">
        <v>991</v>
      </c>
      <c r="DU110" s="116" t="s">
        <v>991</v>
      </c>
      <c r="DV110" s="116">
        <v>1</v>
      </c>
      <c r="DW110" s="116">
        <v>1</v>
      </c>
      <c r="DX110" s="116">
        <v>1</v>
      </c>
      <c r="DY110" s="116" t="s">
        <v>991</v>
      </c>
      <c r="DZ110" s="149" t="s">
        <v>991</v>
      </c>
      <c r="EA110" s="121">
        <v>16016</v>
      </c>
      <c r="EB110" s="121">
        <v>332.33</v>
      </c>
      <c r="EC110" s="121">
        <v>11</v>
      </c>
      <c r="EE110" s="158"/>
      <c r="EF110" s="158"/>
      <c r="EG110" s="158"/>
    </row>
    <row r="111" spans="1:137" ht="24">
      <c r="A111" s="116" t="s">
        <v>240</v>
      </c>
      <c r="B111" s="116" t="s">
        <v>280</v>
      </c>
      <c r="C111" s="147">
        <v>1</v>
      </c>
      <c r="D111" s="116" t="s">
        <v>279</v>
      </c>
      <c r="E111" s="116" t="s">
        <v>2021</v>
      </c>
      <c r="F111" s="116">
        <v>160</v>
      </c>
      <c r="G111" s="116">
        <v>73961</v>
      </c>
      <c r="H111" s="116" t="s">
        <v>280</v>
      </c>
      <c r="I111" s="116" t="s">
        <v>2022</v>
      </c>
      <c r="J111" s="116" t="s">
        <v>2023</v>
      </c>
      <c r="K111" s="116" t="s">
        <v>2024</v>
      </c>
      <c r="L111" s="116" t="s">
        <v>961</v>
      </c>
      <c r="M111" s="116" t="s">
        <v>2025</v>
      </c>
      <c r="N111" s="116" t="s">
        <v>2026</v>
      </c>
      <c r="O111" s="116"/>
      <c r="P111" s="116">
        <v>558306225</v>
      </c>
      <c r="Q111" s="116" t="s">
        <v>2027</v>
      </c>
      <c r="R111" s="116"/>
      <c r="S111" s="116" t="s">
        <v>1646</v>
      </c>
      <c r="T111" s="116" t="s">
        <v>2028</v>
      </c>
      <c r="U111" s="116"/>
      <c r="V111" s="116">
        <v>558306236</v>
      </c>
      <c r="W111" s="116" t="s">
        <v>2029</v>
      </c>
      <c r="X111" s="116">
        <v>1</v>
      </c>
      <c r="Y111" s="116">
        <v>0</v>
      </c>
      <c r="Z111" s="116">
        <v>1</v>
      </c>
      <c r="AA111" s="116">
        <v>0.75</v>
      </c>
      <c r="AB111" s="116">
        <v>0</v>
      </c>
      <c r="AC111" s="116">
        <v>0.75</v>
      </c>
      <c r="AD111" s="148" t="str">
        <f t="shared" si="15"/>
        <v>A</v>
      </c>
      <c r="AE111" s="116">
        <v>1</v>
      </c>
      <c r="AF111" s="148" t="str">
        <f t="shared" si="16"/>
        <v>A</v>
      </c>
      <c r="AG111" s="116">
        <v>0</v>
      </c>
      <c r="AH111" s="116">
        <v>1</v>
      </c>
      <c r="AI111" s="116">
        <v>0</v>
      </c>
      <c r="AJ111" s="116">
        <v>0</v>
      </c>
      <c r="AK111" s="116">
        <v>1</v>
      </c>
      <c r="AL111" s="148" t="str">
        <f t="shared" si="17"/>
        <v>A</v>
      </c>
      <c r="AM111" s="116">
        <v>0</v>
      </c>
      <c r="AN111" s="116">
        <v>0</v>
      </c>
      <c r="AO111" s="116">
        <v>1</v>
      </c>
      <c r="AP111" s="116">
        <v>1</v>
      </c>
      <c r="AQ111" s="148" t="str">
        <f t="shared" si="18"/>
        <v>A</v>
      </c>
      <c r="AR111" s="116">
        <v>0</v>
      </c>
      <c r="AS111" s="116">
        <v>0</v>
      </c>
      <c r="AT111" s="116">
        <v>0</v>
      </c>
      <c r="AU111" s="116">
        <v>1</v>
      </c>
      <c r="AV111" s="116">
        <v>0</v>
      </c>
      <c r="AW111" s="116">
        <v>0</v>
      </c>
      <c r="AX111" s="116">
        <v>1</v>
      </c>
      <c r="AY111" s="148" t="str">
        <f t="shared" si="14"/>
        <v>A</v>
      </c>
      <c r="AZ111" s="116">
        <v>1</v>
      </c>
      <c r="BA111" s="116">
        <v>1</v>
      </c>
      <c r="BB111" s="116">
        <v>1</v>
      </c>
      <c r="BC111" s="116">
        <v>1</v>
      </c>
      <c r="BD111" s="116">
        <v>5</v>
      </c>
      <c r="BE111" s="116">
        <v>21</v>
      </c>
      <c r="BF111" s="116">
        <v>0</v>
      </c>
      <c r="BG111" s="116">
        <v>0</v>
      </c>
      <c r="BH111" s="116">
        <v>2</v>
      </c>
      <c r="BI111" s="116">
        <v>2</v>
      </c>
      <c r="BJ111" s="116">
        <v>0</v>
      </c>
      <c r="BK111" s="116">
        <v>0</v>
      </c>
      <c r="BL111" s="116">
        <v>21</v>
      </c>
      <c r="BM111" s="116">
        <v>2</v>
      </c>
      <c r="BN111" s="116">
        <v>1</v>
      </c>
      <c r="BO111" s="116">
        <v>1</v>
      </c>
      <c r="BP111" s="116">
        <v>0</v>
      </c>
      <c r="BQ111" s="116">
        <v>0</v>
      </c>
      <c r="BR111" s="116">
        <v>0</v>
      </c>
      <c r="BS111" s="116">
        <v>0</v>
      </c>
      <c r="BT111" s="116">
        <v>0</v>
      </c>
      <c r="BU111" s="116">
        <v>0</v>
      </c>
      <c r="BV111" s="116">
        <v>2</v>
      </c>
      <c r="BW111" s="116">
        <v>21</v>
      </c>
      <c r="BX111" s="116">
        <v>0</v>
      </c>
      <c r="BY111" s="116">
        <v>0</v>
      </c>
      <c r="BZ111" s="116">
        <v>0</v>
      </c>
      <c r="CA111" s="116">
        <v>0</v>
      </c>
      <c r="CB111" s="116">
        <v>0</v>
      </c>
      <c r="CC111" s="116">
        <v>0</v>
      </c>
      <c r="CD111" s="116">
        <v>0</v>
      </c>
      <c r="CE111" s="116">
        <v>0</v>
      </c>
      <c r="CF111" s="116">
        <v>0</v>
      </c>
      <c r="CG111" s="116">
        <v>0</v>
      </c>
      <c r="CH111" s="116">
        <v>0</v>
      </c>
      <c r="CI111" s="116">
        <v>0</v>
      </c>
      <c r="CJ111" s="116">
        <v>0</v>
      </c>
      <c r="CK111" s="116">
        <v>0</v>
      </c>
      <c r="CL111" s="116">
        <v>0</v>
      </c>
      <c r="CM111" s="116">
        <v>0</v>
      </c>
      <c r="CN111" s="116">
        <v>0</v>
      </c>
      <c r="CO111" s="116">
        <v>0</v>
      </c>
      <c r="CP111" s="116">
        <v>0</v>
      </c>
      <c r="CQ111" s="116">
        <v>0</v>
      </c>
      <c r="CR111" s="116">
        <v>0</v>
      </c>
      <c r="CS111" s="116">
        <v>0</v>
      </c>
      <c r="CT111" s="116">
        <v>0</v>
      </c>
      <c r="CU111" s="116">
        <v>0</v>
      </c>
      <c r="CV111" s="116">
        <v>0</v>
      </c>
      <c r="CW111" s="116">
        <v>0</v>
      </c>
      <c r="CX111" s="116">
        <v>0</v>
      </c>
      <c r="CY111" s="116">
        <v>0</v>
      </c>
      <c r="CZ111" s="116">
        <v>0</v>
      </c>
      <c r="DA111" s="116">
        <v>0</v>
      </c>
      <c r="DB111" s="116">
        <v>0</v>
      </c>
      <c r="DC111" s="116">
        <v>0</v>
      </c>
      <c r="DD111" s="116">
        <v>0</v>
      </c>
      <c r="DE111" s="116">
        <v>0</v>
      </c>
      <c r="DF111" s="116">
        <v>0</v>
      </c>
      <c r="DG111" s="116">
        <v>0</v>
      </c>
      <c r="DH111" s="116">
        <v>0</v>
      </c>
      <c r="DI111" s="116">
        <v>0</v>
      </c>
      <c r="DJ111" s="116">
        <v>0</v>
      </c>
      <c r="DK111" s="116">
        <v>0</v>
      </c>
      <c r="DL111" s="116">
        <v>0</v>
      </c>
      <c r="DM111" s="116">
        <v>0</v>
      </c>
      <c r="DN111" s="116">
        <v>0</v>
      </c>
      <c r="DO111" s="116">
        <v>0</v>
      </c>
      <c r="DP111" s="116">
        <v>100</v>
      </c>
      <c r="DQ111" s="116">
        <v>1</v>
      </c>
      <c r="DR111" s="116" t="s">
        <v>2030</v>
      </c>
      <c r="DS111" s="116">
        <v>2</v>
      </c>
      <c r="DT111" s="116" t="s">
        <v>2031</v>
      </c>
      <c r="DU111" s="116"/>
      <c r="DV111" s="116">
        <v>1</v>
      </c>
      <c r="DW111" s="116">
        <v>1</v>
      </c>
      <c r="DX111" s="116">
        <v>1</v>
      </c>
      <c r="DY111" s="116"/>
      <c r="DZ111" s="149"/>
      <c r="EA111" s="121">
        <v>55057</v>
      </c>
      <c r="EB111" s="121">
        <v>234.66</v>
      </c>
      <c r="EC111" s="121">
        <v>12</v>
      </c>
      <c r="EE111" s="158"/>
      <c r="EF111" s="158"/>
      <c r="EG111" s="158"/>
    </row>
    <row r="112" spans="1:137" ht="36">
      <c r="A112" s="116" t="s">
        <v>240</v>
      </c>
      <c r="B112" s="116" t="s">
        <v>282</v>
      </c>
      <c r="C112" s="147">
        <v>1</v>
      </c>
      <c r="D112" s="116" t="s">
        <v>281</v>
      </c>
      <c r="E112" s="116" t="s">
        <v>2032</v>
      </c>
      <c r="F112" s="116">
        <v>7</v>
      </c>
      <c r="G112" s="116">
        <v>74901</v>
      </c>
      <c r="H112" s="116" t="s">
        <v>282</v>
      </c>
      <c r="I112" s="116" t="s">
        <v>2033</v>
      </c>
      <c r="J112" s="116" t="s">
        <v>2034</v>
      </c>
      <c r="K112" s="116" t="s">
        <v>2035</v>
      </c>
      <c r="L112" s="116" t="s">
        <v>961</v>
      </c>
      <c r="M112" s="116" t="s">
        <v>1475</v>
      </c>
      <c r="N112" s="116" t="s">
        <v>2036</v>
      </c>
      <c r="O112" s="116"/>
      <c r="P112" s="116">
        <v>556312240</v>
      </c>
      <c r="Q112" s="116" t="s">
        <v>2037</v>
      </c>
      <c r="R112" s="116"/>
      <c r="S112" s="116" t="s">
        <v>976</v>
      </c>
      <c r="T112" s="116" t="s">
        <v>2038</v>
      </c>
      <c r="U112" s="116"/>
      <c r="V112" s="116">
        <v>556312245</v>
      </c>
      <c r="W112" s="116" t="s">
        <v>2039</v>
      </c>
      <c r="X112" s="116">
        <v>1</v>
      </c>
      <c r="Y112" s="116">
        <v>0</v>
      </c>
      <c r="Z112" s="116">
        <v>1</v>
      </c>
      <c r="AA112" s="116">
        <v>0.4</v>
      </c>
      <c r="AB112" s="116">
        <v>0</v>
      </c>
      <c r="AC112" s="116">
        <v>0.4</v>
      </c>
      <c r="AD112" s="148" t="str">
        <f t="shared" si="15"/>
        <v>A</v>
      </c>
      <c r="AE112" s="116">
        <v>1</v>
      </c>
      <c r="AF112" s="148" t="str">
        <f t="shared" si="16"/>
        <v>A</v>
      </c>
      <c r="AG112" s="116">
        <v>0</v>
      </c>
      <c r="AH112" s="116">
        <v>1</v>
      </c>
      <c r="AI112" s="116">
        <v>0</v>
      </c>
      <c r="AJ112" s="116">
        <v>0</v>
      </c>
      <c r="AK112" s="116">
        <v>1</v>
      </c>
      <c r="AL112" s="148" t="str">
        <f t="shared" si="17"/>
        <v>A</v>
      </c>
      <c r="AM112" s="116">
        <v>0</v>
      </c>
      <c r="AN112" s="116">
        <v>0</v>
      </c>
      <c r="AO112" s="116">
        <v>1</v>
      </c>
      <c r="AP112" s="116">
        <v>1</v>
      </c>
      <c r="AQ112" s="148" t="str">
        <f t="shared" si="18"/>
        <v>A</v>
      </c>
      <c r="AR112" s="116">
        <v>0</v>
      </c>
      <c r="AS112" s="116">
        <v>0</v>
      </c>
      <c r="AT112" s="116">
        <v>0</v>
      </c>
      <c r="AU112" s="116">
        <v>1</v>
      </c>
      <c r="AV112" s="116">
        <v>0</v>
      </c>
      <c r="AW112" s="116">
        <v>0</v>
      </c>
      <c r="AX112" s="116">
        <v>1</v>
      </c>
      <c r="AY112" s="148" t="str">
        <f t="shared" si="14"/>
        <v>A</v>
      </c>
      <c r="AZ112" s="116">
        <v>1</v>
      </c>
      <c r="BA112" s="116">
        <v>1</v>
      </c>
      <c r="BB112" s="116">
        <v>1</v>
      </c>
      <c r="BC112" s="116">
        <v>1</v>
      </c>
      <c r="BD112" s="116">
        <v>3</v>
      </c>
      <c r="BE112" s="116">
        <v>7</v>
      </c>
      <c r="BF112" s="116">
        <v>0</v>
      </c>
      <c r="BG112" s="116">
        <v>0</v>
      </c>
      <c r="BH112" s="116">
        <v>1</v>
      </c>
      <c r="BI112" s="116">
        <v>0</v>
      </c>
      <c r="BJ112" s="116">
        <v>0</v>
      </c>
      <c r="BK112" s="116">
        <v>1</v>
      </c>
      <c r="BL112" s="116">
        <v>4</v>
      </c>
      <c r="BM112" s="116">
        <v>0</v>
      </c>
      <c r="BN112" s="116">
        <v>0</v>
      </c>
      <c r="BO112" s="116">
        <v>0</v>
      </c>
      <c r="BP112" s="116">
        <v>0</v>
      </c>
      <c r="BQ112" s="116">
        <v>0</v>
      </c>
      <c r="BR112" s="116">
        <v>0</v>
      </c>
      <c r="BS112" s="116">
        <v>0</v>
      </c>
      <c r="BT112" s="116">
        <v>0</v>
      </c>
      <c r="BU112" s="116">
        <v>0</v>
      </c>
      <c r="BV112" s="116">
        <v>0</v>
      </c>
      <c r="BW112" s="116">
        <v>0</v>
      </c>
      <c r="BX112" s="116">
        <v>0</v>
      </c>
      <c r="BY112" s="116">
        <v>0</v>
      </c>
      <c r="BZ112" s="116">
        <v>0</v>
      </c>
      <c r="CA112" s="116">
        <v>0</v>
      </c>
      <c r="CB112" s="116">
        <v>0</v>
      </c>
      <c r="CC112" s="116">
        <v>0</v>
      </c>
      <c r="CD112" s="116">
        <v>0</v>
      </c>
      <c r="CE112" s="116">
        <v>0</v>
      </c>
      <c r="CF112" s="116">
        <v>0</v>
      </c>
      <c r="CG112" s="116">
        <v>0</v>
      </c>
      <c r="CH112" s="116">
        <v>0</v>
      </c>
      <c r="CI112" s="116">
        <v>0</v>
      </c>
      <c r="CJ112" s="116">
        <v>0</v>
      </c>
      <c r="CK112" s="116">
        <v>1</v>
      </c>
      <c r="CL112" s="116">
        <v>0</v>
      </c>
      <c r="CM112" s="116">
        <v>0</v>
      </c>
      <c r="CN112" s="116">
        <v>0</v>
      </c>
      <c r="CO112" s="116">
        <v>0</v>
      </c>
      <c r="CP112" s="116">
        <v>0</v>
      </c>
      <c r="CQ112" s="116">
        <v>0</v>
      </c>
      <c r="CR112" s="116">
        <v>0</v>
      </c>
      <c r="CS112" s="116">
        <v>0</v>
      </c>
      <c r="CT112" s="116">
        <v>0</v>
      </c>
      <c r="CU112" s="116">
        <v>0</v>
      </c>
      <c r="CV112" s="116">
        <v>0</v>
      </c>
      <c r="CW112" s="116">
        <v>0</v>
      </c>
      <c r="CX112" s="116">
        <v>0</v>
      </c>
      <c r="CY112" s="116">
        <v>0</v>
      </c>
      <c r="CZ112" s="116">
        <v>0</v>
      </c>
      <c r="DA112" s="116">
        <v>0</v>
      </c>
      <c r="DB112" s="116">
        <v>0</v>
      </c>
      <c r="DC112" s="116">
        <v>0</v>
      </c>
      <c r="DD112" s="116">
        <v>0</v>
      </c>
      <c r="DE112" s="116">
        <v>0</v>
      </c>
      <c r="DF112" s="116">
        <v>0</v>
      </c>
      <c r="DG112" s="116">
        <v>0</v>
      </c>
      <c r="DH112" s="116">
        <v>0</v>
      </c>
      <c r="DI112" s="116">
        <v>0</v>
      </c>
      <c r="DJ112" s="116">
        <v>0</v>
      </c>
      <c r="DK112" s="116">
        <v>0</v>
      </c>
      <c r="DL112" s="116">
        <v>0</v>
      </c>
      <c r="DM112" s="116">
        <v>0</v>
      </c>
      <c r="DN112" s="116">
        <v>0</v>
      </c>
      <c r="DO112" s="116">
        <v>0</v>
      </c>
      <c r="DP112" s="116">
        <v>40</v>
      </c>
      <c r="DQ112" s="116">
        <v>1</v>
      </c>
      <c r="DR112" s="116" t="s">
        <v>2040</v>
      </c>
      <c r="DS112" s="116">
        <v>2</v>
      </c>
      <c r="DT112" s="116" t="s">
        <v>2041</v>
      </c>
      <c r="DU112" s="116" t="s">
        <v>2041</v>
      </c>
      <c r="DV112" s="116">
        <v>1</v>
      </c>
      <c r="DW112" s="116">
        <v>1</v>
      </c>
      <c r="DX112" s="116">
        <v>1</v>
      </c>
      <c r="DY112" s="116" t="s">
        <v>2041</v>
      </c>
      <c r="DZ112" s="149" t="s">
        <v>2041</v>
      </c>
      <c r="EA112" s="121">
        <v>13696</v>
      </c>
      <c r="EB112" s="121">
        <v>279.91000000000003</v>
      </c>
      <c r="EC112" s="121">
        <v>12</v>
      </c>
      <c r="EE112" s="158"/>
      <c r="EF112" s="158"/>
      <c r="EG112" s="158"/>
    </row>
    <row r="113" spans="1:137" ht="36">
      <c r="A113" s="116" t="s">
        <v>283</v>
      </c>
      <c r="B113" s="116" t="s">
        <v>285</v>
      </c>
      <c r="C113" s="147">
        <v>1</v>
      </c>
      <c r="D113" s="116" t="s">
        <v>284</v>
      </c>
      <c r="E113" s="116" t="s">
        <v>2042</v>
      </c>
      <c r="F113" s="116">
        <v>1</v>
      </c>
      <c r="G113" s="116">
        <v>75301</v>
      </c>
      <c r="H113" s="116" t="s">
        <v>285</v>
      </c>
      <c r="I113" s="116" t="s">
        <v>2043</v>
      </c>
      <c r="J113" s="116" t="s">
        <v>2044</v>
      </c>
      <c r="K113" s="116" t="s">
        <v>2045</v>
      </c>
      <c r="L113" s="116" t="s">
        <v>1872</v>
      </c>
      <c r="M113" s="116" t="s">
        <v>1117</v>
      </c>
      <c r="N113" s="116" t="s">
        <v>2046</v>
      </c>
      <c r="O113" s="116"/>
      <c r="P113" s="116">
        <v>581828380</v>
      </c>
      <c r="Q113" s="116" t="s">
        <v>2047</v>
      </c>
      <c r="R113" s="116" t="s">
        <v>1198</v>
      </c>
      <c r="S113" s="116" t="s">
        <v>2048</v>
      </c>
      <c r="T113" s="116" t="s">
        <v>2049</v>
      </c>
      <c r="U113" s="116"/>
      <c r="V113" s="116">
        <v>581828344</v>
      </c>
      <c r="W113" s="116" t="s">
        <v>2050</v>
      </c>
      <c r="X113" s="116">
        <v>1</v>
      </c>
      <c r="Y113" s="116">
        <v>0</v>
      </c>
      <c r="Z113" s="116">
        <v>1</v>
      </c>
      <c r="AA113" s="116">
        <v>1</v>
      </c>
      <c r="AB113" s="116">
        <v>0</v>
      </c>
      <c r="AC113" s="116">
        <v>1</v>
      </c>
      <c r="AD113" s="148" t="str">
        <f t="shared" si="15"/>
        <v>A</v>
      </c>
      <c r="AE113" s="116">
        <v>1</v>
      </c>
      <c r="AF113" s="148" t="str">
        <f t="shared" si="16"/>
        <v>A</v>
      </c>
      <c r="AG113" s="116">
        <v>0</v>
      </c>
      <c r="AH113" s="116">
        <v>0</v>
      </c>
      <c r="AI113" s="116">
        <v>1</v>
      </c>
      <c r="AJ113" s="116">
        <v>0</v>
      </c>
      <c r="AK113" s="116">
        <v>1</v>
      </c>
      <c r="AL113" s="148" t="str">
        <f t="shared" si="17"/>
        <v>A</v>
      </c>
      <c r="AM113" s="116">
        <v>0</v>
      </c>
      <c r="AN113" s="116">
        <v>0</v>
      </c>
      <c r="AO113" s="116">
        <v>1</v>
      </c>
      <c r="AP113" s="116">
        <v>1</v>
      </c>
      <c r="AQ113" s="148" t="str">
        <f t="shared" si="18"/>
        <v>A</v>
      </c>
      <c r="AR113" s="116">
        <v>0</v>
      </c>
      <c r="AS113" s="116">
        <v>0</v>
      </c>
      <c r="AT113" s="116">
        <v>0</v>
      </c>
      <c r="AU113" s="116">
        <v>1</v>
      </c>
      <c r="AV113" s="116">
        <v>0</v>
      </c>
      <c r="AW113" s="116">
        <v>0</v>
      </c>
      <c r="AX113" s="116">
        <v>1</v>
      </c>
      <c r="AY113" s="148" t="str">
        <f t="shared" si="14"/>
        <v>A</v>
      </c>
      <c r="AZ113" s="116">
        <v>0</v>
      </c>
      <c r="BA113" s="116">
        <v>1</v>
      </c>
      <c r="BB113" s="116">
        <v>1</v>
      </c>
      <c r="BC113" s="116">
        <v>0</v>
      </c>
      <c r="BD113" s="116">
        <v>15</v>
      </c>
      <c r="BE113" s="116">
        <v>26</v>
      </c>
      <c r="BF113" s="116">
        <v>0</v>
      </c>
      <c r="BG113" s="116">
        <v>0</v>
      </c>
      <c r="BH113" s="116">
        <v>0</v>
      </c>
      <c r="BI113" s="116">
        <v>0</v>
      </c>
      <c r="BJ113" s="116">
        <v>0</v>
      </c>
      <c r="BK113" s="116">
        <v>0</v>
      </c>
      <c r="BL113" s="116">
        <v>13</v>
      </c>
      <c r="BM113" s="116">
        <v>0</v>
      </c>
      <c r="BN113" s="116">
        <v>3</v>
      </c>
      <c r="BO113" s="116">
        <v>0</v>
      </c>
      <c r="BP113" s="116">
        <v>41</v>
      </c>
      <c r="BQ113" s="116">
        <v>0</v>
      </c>
      <c r="BR113" s="116">
        <v>0</v>
      </c>
      <c r="BS113" s="116">
        <v>0</v>
      </c>
      <c r="BT113" s="116">
        <v>0</v>
      </c>
      <c r="BU113" s="116">
        <v>0</v>
      </c>
      <c r="BV113" s="116">
        <v>3</v>
      </c>
      <c r="BW113" s="116">
        <v>0</v>
      </c>
      <c r="BX113" s="116">
        <v>0</v>
      </c>
      <c r="BY113" s="116">
        <v>0</v>
      </c>
      <c r="BZ113" s="116">
        <v>0</v>
      </c>
      <c r="CA113" s="116">
        <v>0</v>
      </c>
      <c r="CB113" s="116">
        <v>0</v>
      </c>
      <c r="CC113" s="116">
        <v>0</v>
      </c>
      <c r="CD113" s="116">
        <v>0</v>
      </c>
      <c r="CE113" s="116">
        <v>0</v>
      </c>
      <c r="CF113" s="116">
        <v>0</v>
      </c>
      <c r="CG113" s="116">
        <v>0</v>
      </c>
      <c r="CH113" s="116">
        <v>5</v>
      </c>
      <c r="CI113" s="116">
        <v>0</v>
      </c>
      <c r="CJ113" s="116">
        <v>0</v>
      </c>
      <c r="CK113" s="116">
        <v>3</v>
      </c>
      <c r="CL113" s="116">
        <v>0</v>
      </c>
      <c r="CM113" s="116">
        <v>0</v>
      </c>
      <c r="CN113" s="116">
        <v>0</v>
      </c>
      <c r="CO113" s="116">
        <v>0</v>
      </c>
      <c r="CP113" s="116">
        <v>0</v>
      </c>
      <c r="CQ113" s="116">
        <v>0</v>
      </c>
      <c r="CR113" s="116">
        <v>0</v>
      </c>
      <c r="CS113" s="116">
        <v>0</v>
      </c>
      <c r="CT113" s="116">
        <v>0</v>
      </c>
      <c r="CU113" s="116">
        <v>0</v>
      </c>
      <c r="CV113" s="116">
        <v>0</v>
      </c>
      <c r="CW113" s="116">
        <v>0</v>
      </c>
      <c r="CX113" s="116">
        <v>0</v>
      </c>
      <c r="CY113" s="116">
        <v>0</v>
      </c>
      <c r="CZ113" s="116">
        <v>0</v>
      </c>
      <c r="DA113" s="116">
        <v>0</v>
      </c>
      <c r="DB113" s="116">
        <v>0</v>
      </c>
      <c r="DC113" s="116">
        <v>0</v>
      </c>
      <c r="DD113" s="116">
        <v>0</v>
      </c>
      <c r="DE113" s="116">
        <v>0</v>
      </c>
      <c r="DF113" s="116">
        <v>0</v>
      </c>
      <c r="DG113" s="116">
        <v>0</v>
      </c>
      <c r="DH113" s="116">
        <v>0</v>
      </c>
      <c r="DI113" s="116">
        <v>0</v>
      </c>
      <c r="DJ113" s="116">
        <v>0</v>
      </c>
      <c r="DK113" s="116">
        <v>0</v>
      </c>
      <c r="DL113" s="116">
        <v>0</v>
      </c>
      <c r="DM113" s="116">
        <v>0</v>
      </c>
      <c r="DN113" s="116">
        <v>0</v>
      </c>
      <c r="DO113" s="116">
        <v>0</v>
      </c>
      <c r="DP113" s="116">
        <v>40</v>
      </c>
      <c r="DQ113" s="116">
        <v>1</v>
      </c>
      <c r="DR113" s="116" t="s">
        <v>2051</v>
      </c>
      <c r="DS113" s="116">
        <v>2</v>
      </c>
      <c r="DT113" s="116"/>
      <c r="DU113" s="116"/>
      <c r="DV113" s="116">
        <v>1</v>
      </c>
      <c r="DW113" s="116">
        <v>1</v>
      </c>
      <c r="DX113" s="116">
        <v>1</v>
      </c>
      <c r="DY113" s="116"/>
      <c r="DZ113" s="149"/>
      <c r="EA113" s="121">
        <v>34492</v>
      </c>
      <c r="EB113" s="121">
        <v>325.39</v>
      </c>
      <c r="EC113" s="122">
        <v>31</v>
      </c>
    </row>
    <row r="114" spans="1:137" ht="120">
      <c r="A114" s="116" t="s">
        <v>283</v>
      </c>
      <c r="B114" s="116" t="s">
        <v>287</v>
      </c>
      <c r="C114" s="147">
        <v>1</v>
      </c>
      <c r="D114" s="116" t="s">
        <v>286</v>
      </c>
      <c r="E114" s="116" t="s">
        <v>2052</v>
      </c>
      <c r="F114" s="116" t="s">
        <v>2053</v>
      </c>
      <c r="G114" s="116">
        <v>79001</v>
      </c>
      <c r="H114" s="116" t="s">
        <v>287</v>
      </c>
      <c r="I114" s="116" t="s">
        <v>2054</v>
      </c>
      <c r="J114" s="116" t="s">
        <v>2055</v>
      </c>
      <c r="K114" s="116" t="s">
        <v>1097</v>
      </c>
      <c r="L114" s="116" t="s">
        <v>961</v>
      </c>
      <c r="M114" s="116" t="s">
        <v>1028</v>
      </c>
      <c r="N114" s="116" t="s">
        <v>2056</v>
      </c>
      <c r="O114" s="116" t="s">
        <v>991</v>
      </c>
      <c r="P114" s="116">
        <v>584498420</v>
      </c>
      <c r="Q114" s="116" t="s">
        <v>2057</v>
      </c>
      <c r="R114" s="116" t="s">
        <v>961</v>
      </c>
      <c r="S114" s="116" t="s">
        <v>2058</v>
      </c>
      <c r="T114" s="116" t="s">
        <v>2059</v>
      </c>
      <c r="U114" s="116" t="s">
        <v>991</v>
      </c>
      <c r="V114" s="116">
        <v>584498495</v>
      </c>
      <c r="W114" s="116" t="s">
        <v>2060</v>
      </c>
      <c r="X114" s="116">
        <v>3</v>
      </c>
      <c r="Y114" s="116">
        <v>0</v>
      </c>
      <c r="Z114" s="116">
        <v>3</v>
      </c>
      <c r="AA114" s="116">
        <v>3</v>
      </c>
      <c r="AB114" s="116">
        <v>0</v>
      </c>
      <c r="AC114" s="116">
        <v>3</v>
      </c>
      <c r="AD114" s="148" t="str">
        <f t="shared" si="15"/>
        <v>A</v>
      </c>
      <c r="AE114" s="116">
        <v>3</v>
      </c>
      <c r="AF114" s="148" t="str">
        <f t="shared" si="16"/>
        <v>A</v>
      </c>
      <c r="AG114" s="116">
        <v>0</v>
      </c>
      <c r="AH114" s="116">
        <v>0</v>
      </c>
      <c r="AI114" s="116">
        <v>0</v>
      </c>
      <c r="AJ114" s="116">
        <v>3</v>
      </c>
      <c r="AK114" s="116">
        <v>3</v>
      </c>
      <c r="AL114" s="148" t="str">
        <f t="shared" si="17"/>
        <v>A</v>
      </c>
      <c r="AM114" s="116">
        <v>1</v>
      </c>
      <c r="AN114" s="116">
        <v>1</v>
      </c>
      <c r="AO114" s="116">
        <v>1</v>
      </c>
      <c r="AP114" s="116">
        <v>3</v>
      </c>
      <c r="AQ114" s="148" t="str">
        <f t="shared" si="18"/>
        <v>A</v>
      </c>
      <c r="AR114" s="116">
        <v>0</v>
      </c>
      <c r="AS114" s="116">
        <v>0</v>
      </c>
      <c r="AT114" s="116">
        <v>0</v>
      </c>
      <c r="AU114" s="116">
        <v>2</v>
      </c>
      <c r="AV114" s="116">
        <v>1</v>
      </c>
      <c r="AW114" s="116">
        <v>0</v>
      </c>
      <c r="AX114" s="116">
        <v>3</v>
      </c>
      <c r="AY114" s="148" t="str">
        <f t="shared" si="14"/>
        <v>A</v>
      </c>
      <c r="AZ114" s="116">
        <v>1</v>
      </c>
      <c r="BA114" s="116">
        <v>1</v>
      </c>
      <c r="BB114" s="116">
        <v>0</v>
      </c>
      <c r="BC114" s="116">
        <v>1</v>
      </c>
      <c r="BD114" s="116">
        <v>6</v>
      </c>
      <c r="BE114" s="116">
        <v>17</v>
      </c>
      <c r="BF114" s="116">
        <v>0</v>
      </c>
      <c r="BG114" s="116">
        <v>0</v>
      </c>
      <c r="BH114" s="116">
        <v>3</v>
      </c>
      <c r="BI114" s="116">
        <v>0</v>
      </c>
      <c r="BJ114" s="116">
        <v>0</v>
      </c>
      <c r="BK114" s="116">
        <v>0</v>
      </c>
      <c r="BL114" s="116">
        <v>20</v>
      </c>
      <c r="BM114" s="116">
        <v>0</v>
      </c>
      <c r="BN114" s="116">
        <v>1</v>
      </c>
      <c r="BO114" s="116">
        <v>0</v>
      </c>
      <c r="BP114" s="116">
        <v>52</v>
      </c>
      <c r="BQ114" s="116">
        <v>0</v>
      </c>
      <c r="BR114" s="116">
        <v>0</v>
      </c>
      <c r="BS114" s="116">
        <v>0</v>
      </c>
      <c r="BT114" s="116">
        <v>0</v>
      </c>
      <c r="BU114" s="116">
        <v>0</v>
      </c>
      <c r="BV114" s="116">
        <v>3</v>
      </c>
      <c r="BW114" s="116">
        <v>0</v>
      </c>
      <c r="BX114" s="116">
        <v>0</v>
      </c>
      <c r="BY114" s="116">
        <v>0</v>
      </c>
      <c r="BZ114" s="116">
        <v>0</v>
      </c>
      <c r="CA114" s="116">
        <v>0</v>
      </c>
      <c r="CB114" s="116">
        <v>0</v>
      </c>
      <c r="CC114" s="116">
        <v>0</v>
      </c>
      <c r="CD114" s="116">
        <v>0</v>
      </c>
      <c r="CE114" s="116">
        <v>0</v>
      </c>
      <c r="CF114" s="116">
        <v>0</v>
      </c>
      <c r="CG114" s="116">
        <v>0</v>
      </c>
      <c r="CH114" s="116">
        <v>3</v>
      </c>
      <c r="CI114" s="116">
        <v>0</v>
      </c>
      <c r="CJ114" s="116">
        <v>0</v>
      </c>
      <c r="CK114" s="116">
        <v>5</v>
      </c>
      <c r="CL114" s="116">
        <v>0</v>
      </c>
      <c r="CM114" s="116">
        <v>0</v>
      </c>
      <c r="CN114" s="116">
        <v>0</v>
      </c>
      <c r="CO114" s="116">
        <v>0</v>
      </c>
      <c r="CP114" s="116">
        <v>0</v>
      </c>
      <c r="CQ114" s="116">
        <v>0</v>
      </c>
      <c r="CR114" s="116">
        <v>0</v>
      </c>
      <c r="CS114" s="116">
        <v>0</v>
      </c>
      <c r="CT114" s="116">
        <v>0</v>
      </c>
      <c r="CU114" s="116">
        <v>0</v>
      </c>
      <c r="CV114" s="116">
        <v>0</v>
      </c>
      <c r="CW114" s="116">
        <v>0</v>
      </c>
      <c r="CX114" s="116">
        <v>0</v>
      </c>
      <c r="CY114" s="116">
        <v>0</v>
      </c>
      <c r="CZ114" s="116">
        <v>0</v>
      </c>
      <c r="DA114" s="116">
        <v>0</v>
      </c>
      <c r="DB114" s="116">
        <v>0</v>
      </c>
      <c r="DC114" s="116">
        <v>0</v>
      </c>
      <c r="DD114" s="116">
        <v>0</v>
      </c>
      <c r="DE114" s="116">
        <v>0</v>
      </c>
      <c r="DF114" s="116">
        <v>0</v>
      </c>
      <c r="DG114" s="116">
        <v>0</v>
      </c>
      <c r="DH114" s="116">
        <v>0</v>
      </c>
      <c r="DI114" s="116">
        <v>0</v>
      </c>
      <c r="DJ114" s="116">
        <v>0</v>
      </c>
      <c r="DK114" s="116">
        <v>0</v>
      </c>
      <c r="DL114" s="116">
        <v>0</v>
      </c>
      <c r="DM114" s="116">
        <v>0</v>
      </c>
      <c r="DN114" s="116">
        <v>0</v>
      </c>
      <c r="DO114" s="116">
        <v>0</v>
      </c>
      <c r="DP114" s="116">
        <v>50</v>
      </c>
      <c r="DQ114" s="116">
        <v>1</v>
      </c>
      <c r="DR114" s="116" t="s">
        <v>2061</v>
      </c>
      <c r="DS114" s="116">
        <v>1</v>
      </c>
      <c r="DT114" s="116" t="s">
        <v>2062</v>
      </c>
      <c r="DU114" s="116" t="s">
        <v>991</v>
      </c>
      <c r="DV114" s="116">
        <v>1</v>
      </c>
      <c r="DW114" s="116">
        <v>1</v>
      </c>
      <c r="DX114" s="116">
        <v>1</v>
      </c>
      <c r="DY114" s="116" t="s">
        <v>2063</v>
      </c>
      <c r="DZ114" s="149" t="s">
        <v>991</v>
      </c>
      <c r="EA114" s="121">
        <v>39910</v>
      </c>
      <c r="EB114" s="121">
        <v>718.92</v>
      </c>
      <c r="EC114" s="122">
        <v>24</v>
      </c>
    </row>
    <row r="115" spans="1:137">
      <c r="A115" s="116" t="s">
        <v>283</v>
      </c>
      <c r="B115" s="116" t="s">
        <v>289</v>
      </c>
      <c r="C115" s="147">
        <v>1</v>
      </c>
      <c r="D115" s="116" t="s">
        <v>288</v>
      </c>
      <c r="E115" s="116" t="s">
        <v>1356</v>
      </c>
      <c r="F115" s="116">
        <v>27</v>
      </c>
      <c r="G115" s="116">
        <v>79852</v>
      </c>
      <c r="H115" s="116" t="s">
        <v>289</v>
      </c>
      <c r="I115" s="116" t="s">
        <v>2064</v>
      </c>
      <c r="J115" s="116" t="s">
        <v>2065</v>
      </c>
      <c r="K115" s="116" t="s">
        <v>1151</v>
      </c>
      <c r="L115" s="116" t="s">
        <v>1405</v>
      </c>
      <c r="M115" s="116" t="s">
        <v>1330</v>
      </c>
      <c r="N115" s="116" t="s">
        <v>2066</v>
      </c>
      <c r="O115" s="116"/>
      <c r="P115" s="159">
        <v>582401403</v>
      </c>
      <c r="Q115" s="116" t="s">
        <v>2067</v>
      </c>
      <c r="R115" s="116" t="s">
        <v>961</v>
      </c>
      <c r="S115" s="116" t="s">
        <v>1339</v>
      </c>
      <c r="T115" s="116" t="s">
        <v>2068</v>
      </c>
      <c r="U115" s="116"/>
      <c r="V115" s="159">
        <v>582401462</v>
      </c>
      <c r="W115" s="116" t="s">
        <v>2069</v>
      </c>
      <c r="X115" s="116">
        <v>2</v>
      </c>
      <c r="Y115" s="116">
        <v>0</v>
      </c>
      <c r="Z115" s="116">
        <v>2</v>
      </c>
      <c r="AA115" s="116">
        <v>0.6</v>
      </c>
      <c r="AB115" s="116">
        <v>0</v>
      </c>
      <c r="AC115" s="116">
        <v>0.6</v>
      </c>
      <c r="AD115" s="148" t="str">
        <f t="shared" si="15"/>
        <v>A</v>
      </c>
      <c r="AE115" s="116">
        <v>1</v>
      </c>
      <c r="AF115" s="148" t="str">
        <f t="shared" si="16"/>
        <v>A</v>
      </c>
      <c r="AG115" s="116">
        <v>0</v>
      </c>
      <c r="AH115" s="116">
        <v>0</v>
      </c>
      <c r="AI115" s="116">
        <v>0</v>
      </c>
      <c r="AJ115" s="116">
        <v>2</v>
      </c>
      <c r="AK115" s="116">
        <v>2</v>
      </c>
      <c r="AL115" s="148" t="str">
        <f t="shared" si="17"/>
        <v>A</v>
      </c>
      <c r="AM115" s="116">
        <v>0</v>
      </c>
      <c r="AN115" s="116">
        <v>1</v>
      </c>
      <c r="AO115" s="116">
        <v>1</v>
      </c>
      <c r="AP115" s="116">
        <v>2</v>
      </c>
      <c r="AQ115" s="148" t="str">
        <f t="shared" si="18"/>
        <v>A</v>
      </c>
      <c r="AR115" s="116">
        <v>0</v>
      </c>
      <c r="AS115" s="116">
        <v>0</v>
      </c>
      <c r="AT115" s="116">
        <v>0</v>
      </c>
      <c r="AU115" s="116">
        <v>1</v>
      </c>
      <c r="AV115" s="116">
        <v>1</v>
      </c>
      <c r="AW115" s="116">
        <v>0</v>
      </c>
      <c r="AX115" s="116">
        <v>2</v>
      </c>
      <c r="AY115" s="148" t="str">
        <f t="shared" si="14"/>
        <v>A</v>
      </c>
      <c r="AZ115" s="116">
        <v>0</v>
      </c>
      <c r="BA115" s="116">
        <v>1</v>
      </c>
      <c r="BB115" s="116">
        <v>1</v>
      </c>
      <c r="BC115" s="116">
        <v>1</v>
      </c>
      <c r="BD115" s="116">
        <v>42</v>
      </c>
      <c r="BE115" s="116">
        <v>19</v>
      </c>
      <c r="BF115" s="116">
        <v>0</v>
      </c>
      <c r="BG115" s="116">
        <v>0</v>
      </c>
      <c r="BH115" s="116">
        <v>0</v>
      </c>
      <c r="BI115" s="116">
        <v>0</v>
      </c>
      <c r="BJ115" s="116">
        <v>0</v>
      </c>
      <c r="BK115" s="116">
        <v>0</v>
      </c>
      <c r="BL115" s="116">
        <v>15</v>
      </c>
      <c r="BM115" s="116">
        <v>0</v>
      </c>
      <c r="BN115" s="116">
        <v>2</v>
      </c>
      <c r="BO115" s="116">
        <v>2</v>
      </c>
      <c r="BP115" s="116">
        <v>49</v>
      </c>
      <c r="BQ115" s="116">
        <v>2</v>
      </c>
      <c r="BR115" s="116">
        <v>0</v>
      </c>
      <c r="BS115" s="116">
        <v>0</v>
      </c>
      <c r="BT115" s="116">
        <v>0</v>
      </c>
      <c r="BU115" s="116">
        <v>0</v>
      </c>
      <c r="BV115" s="116">
        <v>4</v>
      </c>
      <c r="BW115" s="116">
        <v>0</v>
      </c>
      <c r="BX115" s="116">
        <v>0</v>
      </c>
      <c r="BY115" s="116">
        <v>0</v>
      </c>
      <c r="BZ115" s="116">
        <v>0</v>
      </c>
      <c r="CA115" s="116">
        <v>0</v>
      </c>
      <c r="CB115" s="116">
        <v>0</v>
      </c>
      <c r="CC115" s="116">
        <v>0</v>
      </c>
      <c r="CD115" s="116">
        <v>0</v>
      </c>
      <c r="CE115" s="116">
        <v>0</v>
      </c>
      <c r="CF115" s="116">
        <v>1</v>
      </c>
      <c r="CG115" s="116">
        <v>0</v>
      </c>
      <c r="CH115" s="116">
        <v>0</v>
      </c>
      <c r="CI115" s="116">
        <v>0</v>
      </c>
      <c r="CJ115" s="116">
        <v>0</v>
      </c>
      <c r="CK115" s="116">
        <v>0</v>
      </c>
      <c r="CL115" s="116">
        <v>0</v>
      </c>
      <c r="CM115" s="116">
        <v>0</v>
      </c>
      <c r="CN115" s="116">
        <v>0</v>
      </c>
      <c r="CO115" s="116">
        <v>0</v>
      </c>
      <c r="CP115" s="116">
        <v>0</v>
      </c>
      <c r="CQ115" s="116">
        <v>0</v>
      </c>
      <c r="CR115" s="116">
        <v>0</v>
      </c>
      <c r="CS115" s="116">
        <v>1</v>
      </c>
      <c r="CT115" s="116">
        <v>0</v>
      </c>
      <c r="CU115" s="116">
        <v>0</v>
      </c>
      <c r="CV115" s="116">
        <v>0</v>
      </c>
      <c r="CW115" s="116">
        <v>0</v>
      </c>
      <c r="CX115" s="116">
        <v>0</v>
      </c>
      <c r="CY115" s="116">
        <v>0</v>
      </c>
      <c r="CZ115" s="116">
        <v>0</v>
      </c>
      <c r="DA115" s="116">
        <v>0</v>
      </c>
      <c r="DB115" s="116">
        <v>0</v>
      </c>
      <c r="DC115" s="116">
        <v>0</v>
      </c>
      <c r="DD115" s="116">
        <v>0</v>
      </c>
      <c r="DE115" s="116">
        <v>0</v>
      </c>
      <c r="DF115" s="116">
        <v>0</v>
      </c>
      <c r="DG115" s="116">
        <v>0</v>
      </c>
      <c r="DH115" s="116">
        <v>0</v>
      </c>
      <c r="DI115" s="116">
        <v>0</v>
      </c>
      <c r="DJ115" s="116">
        <v>0</v>
      </c>
      <c r="DK115" s="116">
        <v>0</v>
      </c>
      <c r="DL115" s="116">
        <v>0</v>
      </c>
      <c r="DM115" s="116">
        <v>15</v>
      </c>
      <c r="DN115" s="116">
        <v>0</v>
      </c>
      <c r="DO115" s="116">
        <v>0</v>
      </c>
      <c r="DP115" s="116">
        <v>50</v>
      </c>
      <c r="DQ115" s="116">
        <v>1</v>
      </c>
      <c r="DR115" s="116" t="s">
        <v>2070</v>
      </c>
      <c r="DS115" s="116">
        <v>2</v>
      </c>
      <c r="DT115" s="116"/>
      <c r="DU115" s="116"/>
      <c r="DV115" s="116">
        <v>1</v>
      </c>
      <c r="DW115" s="116">
        <v>0</v>
      </c>
      <c r="DX115" s="116">
        <v>1</v>
      </c>
      <c r="DY115" s="116"/>
      <c r="DZ115" s="149"/>
      <c r="EA115" s="121">
        <v>10984</v>
      </c>
      <c r="EB115" s="121">
        <v>178.07</v>
      </c>
      <c r="EC115" s="122">
        <v>21</v>
      </c>
    </row>
    <row r="116" spans="1:137" ht="24">
      <c r="A116" s="116" t="s">
        <v>283</v>
      </c>
      <c r="B116" s="116" t="s">
        <v>291</v>
      </c>
      <c r="C116" s="147">
        <v>1</v>
      </c>
      <c r="D116" s="116" t="s">
        <v>290</v>
      </c>
      <c r="E116" s="116" t="s">
        <v>1724</v>
      </c>
      <c r="F116" s="116">
        <v>89</v>
      </c>
      <c r="G116" s="116">
        <v>75131</v>
      </c>
      <c r="H116" s="116" t="s">
        <v>291</v>
      </c>
      <c r="I116" s="116" t="s">
        <v>2071</v>
      </c>
      <c r="J116" s="116" t="s">
        <v>2072</v>
      </c>
      <c r="K116" s="116" t="s">
        <v>1708</v>
      </c>
      <c r="L116" s="116" t="s">
        <v>961</v>
      </c>
      <c r="M116" s="116" t="s">
        <v>1305</v>
      </c>
      <c r="N116" s="116" t="s">
        <v>2073</v>
      </c>
      <c r="O116" s="116"/>
      <c r="P116" s="116">
        <v>581722223</v>
      </c>
      <c r="Q116" s="116" t="s">
        <v>2074</v>
      </c>
      <c r="R116" s="116"/>
      <c r="S116" s="116" t="s">
        <v>1199</v>
      </c>
      <c r="T116" s="116" t="s">
        <v>2075</v>
      </c>
      <c r="U116" s="116"/>
      <c r="V116" s="116">
        <v>581722226</v>
      </c>
      <c r="W116" s="116" t="s">
        <v>2076</v>
      </c>
      <c r="X116" s="116">
        <v>2</v>
      </c>
      <c r="Y116" s="116">
        <v>0</v>
      </c>
      <c r="Z116" s="116">
        <v>2</v>
      </c>
      <c r="AA116" s="116">
        <v>2</v>
      </c>
      <c r="AB116" s="116">
        <v>0</v>
      </c>
      <c r="AC116" s="116">
        <v>2</v>
      </c>
      <c r="AD116" s="148" t="str">
        <f t="shared" si="15"/>
        <v>A</v>
      </c>
      <c r="AE116" s="116">
        <v>1</v>
      </c>
      <c r="AF116" s="148" t="str">
        <f t="shared" si="16"/>
        <v>A</v>
      </c>
      <c r="AG116" s="116">
        <v>0</v>
      </c>
      <c r="AH116" s="116">
        <v>1</v>
      </c>
      <c r="AI116" s="116">
        <v>0</v>
      </c>
      <c r="AJ116" s="116">
        <v>1</v>
      </c>
      <c r="AK116" s="116">
        <v>2</v>
      </c>
      <c r="AL116" s="148" t="str">
        <f t="shared" si="17"/>
        <v>A</v>
      </c>
      <c r="AM116" s="116">
        <v>0</v>
      </c>
      <c r="AN116" s="116">
        <v>0</v>
      </c>
      <c r="AO116" s="116">
        <v>2</v>
      </c>
      <c r="AP116" s="116">
        <v>2</v>
      </c>
      <c r="AQ116" s="148" t="str">
        <f t="shared" si="18"/>
        <v>A</v>
      </c>
      <c r="AR116" s="116">
        <v>0</v>
      </c>
      <c r="AS116" s="116">
        <v>0</v>
      </c>
      <c r="AT116" s="116">
        <v>0</v>
      </c>
      <c r="AU116" s="116">
        <v>1</v>
      </c>
      <c r="AV116" s="116">
        <v>0</v>
      </c>
      <c r="AW116" s="116">
        <v>1</v>
      </c>
      <c r="AX116" s="116">
        <v>2</v>
      </c>
      <c r="AY116" s="148" t="str">
        <f t="shared" si="14"/>
        <v>A</v>
      </c>
      <c r="AZ116" s="116">
        <v>1</v>
      </c>
      <c r="BA116" s="116">
        <v>1</v>
      </c>
      <c r="BB116" s="116">
        <v>0</v>
      </c>
      <c r="BC116" s="116">
        <v>1</v>
      </c>
      <c r="BD116" s="116">
        <v>2</v>
      </c>
      <c r="BE116" s="116">
        <v>13</v>
      </c>
      <c r="BF116" s="116">
        <v>0</v>
      </c>
      <c r="BG116" s="116">
        <v>0</v>
      </c>
      <c r="BH116" s="116">
        <v>2</v>
      </c>
      <c r="BI116" s="116">
        <v>0</v>
      </c>
      <c r="BJ116" s="116">
        <v>0</v>
      </c>
      <c r="BK116" s="116">
        <v>0</v>
      </c>
      <c r="BL116" s="116">
        <v>7</v>
      </c>
      <c r="BM116" s="116">
        <v>0</v>
      </c>
      <c r="BN116" s="116">
        <v>1</v>
      </c>
      <c r="BO116" s="116">
        <v>0</v>
      </c>
      <c r="BP116" s="116">
        <v>13</v>
      </c>
      <c r="BQ116" s="116">
        <v>0</v>
      </c>
      <c r="BR116" s="116">
        <v>0</v>
      </c>
      <c r="BS116" s="116">
        <v>0</v>
      </c>
      <c r="BT116" s="116">
        <v>0</v>
      </c>
      <c r="BU116" s="116">
        <v>0</v>
      </c>
      <c r="BV116" s="116">
        <v>0</v>
      </c>
      <c r="BW116" s="116">
        <v>0</v>
      </c>
      <c r="BX116" s="116">
        <v>0</v>
      </c>
      <c r="BY116" s="116">
        <v>0</v>
      </c>
      <c r="BZ116" s="116">
        <v>0</v>
      </c>
      <c r="CA116" s="116">
        <v>0</v>
      </c>
      <c r="CB116" s="116">
        <v>0</v>
      </c>
      <c r="CC116" s="116">
        <v>0</v>
      </c>
      <c r="CD116" s="116">
        <v>0</v>
      </c>
      <c r="CE116" s="116">
        <v>0</v>
      </c>
      <c r="CF116" s="116">
        <v>0</v>
      </c>
      <c r="CG116" s="116">
        <v>0</v>
      </c>
      <c r="CH116" s="116">
        <v>2</v>
      </c>
      <c r="CI116" s="116">
        <v>0</v>
      </c>
      <c r="CJ116" s="116">
        <v>0</v>
      </c>
      <c r="CK116" s="116">
        <v>0</v>
      </c>
      <c r="CL116" s="116">
        <v>0</v>
      </c>
      <c r="CM116" s="116">
        <v>0</v>
      </c>
      <c r="CN116" s="116">
        <v>0</v>
      </c>
      <c r="CO116" s="116">
        <v>0</v>
      </c>
      <c r="CP116" s="116">
        <v>0</v>
      </c>
      <c r="CQ116" s="116">
        <v>0</v>
      </c>
      <c r="CR116" s="116">
        <v>0</v>
      </c>
      <c r="CS116" s="116">
        <v>0</v>
      </c>
      <c r="CT116" s="116">
        <v>0</v>
      </c>
      <c r="CU116" s="116">
        <v>0</v>
      </c>
      <c r="CV116" s="116">
        <v>0</v>
      </c>
      <c r="CW116" s="116">
        <v>0</v>
      </c>
      <c r="CX116" s="116">
        <v>0</v>
      </c>
      <c r="CY116" s="116">
        <v>0</v>
      </c>
      <c r="CZ116" s="116">
        <v>0</v>
      </c>
      <c r="DA116" s="116">
        <v>0</v>
      </c>
      <c r="DB116" s="116">
        <v>0</v>
      </c>
      <c r="DC116" s="116">
        <v>0</v>
      </c>
      <c r="DD116" s="116">
        <v>0</v>
      </c>
      <c r="DE116" s="116">
        <v>0</v>
      </c>
      <c r="DF116" s="116">
        <v>0</v>
      </c>
      <c r="DG116" s="116">
        <v>0</v>
      </c>
      <c r="DH116" s="116">
        <v>0</v>
      </c>
      <c r="DI116" s="116">
        <v>0</v>
      </c>
      <c r="DJ116" s="116">
        <v>0</v>
      </c>
      <c r="DK116" s="116">
        <v>0</v>
      </c>
      <c r="DL116" s="116">
        <v>0</v>
      </c>
      <c r="DM116" s="116">
        <v>0</v>
      </c>
      <c r="DN116" s="116">
        <v>0</v>
      </c>
      <c r="DO116" s="116">
        <v>0</v>
      </c>
      <c r="DP116" s="116">
        <v>20</v>
      </c>
      <c r="DQ116" s="116">
        <v>1</v>
      </c>
      <c r="DR116" s="161">
        <v>4.5138888888888888E-2</v>
      </c>
      <c r="DS116" s="116">
        <v>2</v>
      </c>
      <c r="DT116" s="116" t="s">
        <v>2077</v>
      </c>
      <c r="DU116" s="116" t="s">
        <v>2078</v>
      </c>
      <c r="DV116" s="116">
        <v>1</v>
      </c>
      <c r="DW116" s="116">
        <v>1</v>
      </c>
      <c r="DX116" s="116"/>
      <c r="DY116" s="116"/>
      <c r="DZ116" s="149" t="s">
        <v>2079</v>
      </c>
      <c r="EA116" s="121">
        <v>15267</v>
      </c>
      <c r="EB116" s="121">
        <v>118.59</v>
      </c>
      <c r="EC116" s="122">
        <v>14</v>
      </c>
    </row>
    <row r="117" spans="1:137">
      <c r="A117" s="154" t="s">
        <v>283</v>
      </c>
      <c r="B117" s="154" t="s">
        <v>293</v>
      </c>
      <c r="C117" s="155">
        <v>1</v>
      </c>
      <c r="D117" s="154" t="s">
        <v>292</v>
      </c>
      <c r="E117" s="116"/>
      <c r="F117" s="116"/>
      <c r="G117" s="116"/>
      <c r="H117" s="116"/>
      <c r="I117" s="116"/>
      <c r="J117" s="116"/>
      <c r="K117" s="116"/>
      <c r="L117" s="116"/>
      <c r="M117" s="116"/>
      <c r="N117" s="116"/>
      <c r="O117" s="116"/>
      <c r="P117" s="116"/>
      <c r="Q117" s="116"/>
      <c r="R117" s="116"/>
      <c r="S117" s="116"/>
      <c r="T117" s="116"/>
      <c r="U117" s="116"/>
      <c r="V117" s="116"/>
      <c r="W117" s="116"/>
      <c r="X117" s="116">
        <v>0</v>
      </c>
      <c r="Y117" s="116">
        <v>0</v>
      </c>
      <c r="Z117" s="116">
        <v>0</v>
      </c>
      <c r="AA117" s="116">
        <v>0</v>
      </c>
      <c r="AB117" s="116">
        <v>0</v>
      </c>
      <c r="AC117" s="116">
        <v>0</v>
      </c>
      <c r="AD117" s="148" t="str">
        <f t="shared" si="15"/>
        <v>A</v>
      </c>
      <c r="AE117" s="116">
        <v>0</v>
      </c>
      <c r="AF117" s="148" t="str">
        <f t="shared" si="16"/>
        <v>A</v>
      </c>
      <c r="AG117" s="116">
        <v>0</v>
      </c>
      <c r="AH117" s="116">
        <v>0</v>
      </c>
      <c r="AI117" s="116">
        <v>0</v>
      </c>
      <c r="AJ117" s="116">
        <v>0</v>
      </c>
      <c r="AK117" s="116">
        <v>0</v>
      </c>
      <c r="AL117" s="148" t="str">
        <f t="shared" si="17"/>
        <v>A</v>
      </c>
      <c r="AM117" s="116">
        <v>0</v>
      </c>
      <c r="AN117" s="116">
        <v>0</v>
      </c>
      <c r="AO117" s="116">
        <v>0</v>
      </c>
      <c r="AP117" s="116">
        <v>0</v>
      </c>
      <c r="AQ117" s="148" t="str">
        <f t="shared" si="18"/>
        <v>A</v>
      </c>
      <c r="AR117" s="116">
        <v>0</v>
      </c>
      <c r="AS117" s="116">
        <v>0</v>
      </c>
      <c r="AT117" s="116">
        <v>0</v>
      </c>
      <c r="AU117" s="116">
        <v>0</v>
      </c>
      <c r="AV117" s="116">
        <v>0</v>
      </c>
      <c r="AW117" s="116">
        <v>0</v>
      </c>
      <c r="AX117" s="116">
        <v>0</v>
      </c>
      <c r="AY117" s="148" t="str">
        <f t="shared" si="14"/>
        <v>A</v>
      </c>
      <c r="AZ117" s="116">
        <v>0</v>
      </c>
      <c r="BA117" s="116">
        <v>0</v>
      </c>
      <c r="BB117" s="116">
        <v>0</v>
      </c>
      <c r="BC117" s="116">
        <v>0</v>
      </c>
      <c r="BD117" s="116">
        <v>0</v>
      </c>
      <c r="BE117" s="116">
        <v>0</v>
      </c>
      <c r="BF117" s="116">
        <v>0</v>
      </c>
      <c r="BG117" s="116">
        <v>0</v>
      </c>
      <c r="BH117" s="116">
        <v>0</v>
      </c>
      <c r="BI117" s="116">
        <v>0</v>
      </c>
      <c r="BJ117" s="116">
        <v>0</v>
      </c>
      <c r="BK117" s="116">
        <v>0</v>
      </c>
      <c r="BL117" s="116">
        <v>0</v>
      </c>
      <c r="BM117" s="116">
        <v>0</v>
      </c>
      <c r="BN117" s="116">
        <v>0</v>
      </c>
      <c r="BO117" s="116">
        <v>0</v>
      </c>
      <c r="BP117" s="116">
        <v>0</v>
      </c>
      <c r="BQ117" s="116">
        <v>0</v>
      </c>
      <c r="BR117" s="116">
        <v>0</v>
      </c>
      <c r="BS117" s="116">
        <v>0</v>
      </c>
      <c r="BT117" s="116">
        <v>0</v>
      </c>
      <c r="BU117" s="116">
        <v>0</v>
      </c>
      <c r="BV117" s="116">
        <v>0</v>
      </c>
      <c r="BW117" s="116">
        <v>0</v>
      </c>
      <c r="BX117" s="116">
        <v>0</v>
      </c>
      <c r="BY117" s="116">
        <v>0</v>
      </c>
      <c r="BZ117" s="116">
        <v>0</v>
      </c>
      <c r="CA117" s="116">
        <v>0</v>
      </c>
      <c r="CB117" s="116">
        <v>0</v>
      </c>
      <c r="CC117" s="116">
        <v>0</v>
      </c>
      <c r="CD117" s="116">
        <v>0</v>
      </c>
      <c r="CE117" s="116">
        <v>0</v>
      </c>
      <c r="CF117" s="116">
        <v>0</v>
      </c>
      <c r="CG117" s="116">
        <v>0</v>
      </c>
      <c r="CH117" s="116">
        <v>0</v>
      </c>
      <c r="CI117" s="116">
        <v>0</v>
      </c>
      <c r="CJ117" s="116">
        <v>0</v>
      </c>
      <c r="CK117" s="116">
        <v>0</v>
      </c>
      <c r="CL117" s="116">
        <v>0</v>
      </c>
      <c r="CM117" s="116">
        <v>0</v>
      </c>
      <c r="CN117" s="116">
        <v>0</v>
      </c>
      <c r="CO117" s="116">
        <v>0</v>
      </c>
      <c r="CP117" s="116">
        <v>0</v>
      </c>
      <c r="CQ117" s="116">
        <v>0</v>
      </c>
      <c r="CR117" s="116">
        <v>0</v>
      </c>
      <c r="CS117" s="116">
        <v>0</v>
      </c>
      <c r="CT117" s="116">
        <v>0</v>
      </c>
      <c r="CU117" s="116">
        <v>0</v>
      </c>
      <c r="CV117" s="116">
        <v>0</v>
      </c>
      <c r="CW117" s="116">
        <v>0</v>
      </c>
      <c r="CX117" s="116">
        <v>0</v>
      </c>
      <c r="CY117" s="116">
        <v>0</v>
      </c>
      <c r="CZ117" s="116">
        <v>0</v>
      </c>
      <c r="DA117" s="116">
        <v>0</v>
      </c>
      <c r="DB117" s="116">
        <v>0</v>
      </c>
      <c r="DC117" s="116">
        <v>0</v>
      </c>
      <c r="DD117" s="116">
        <v>0</v>
      </c>
      <c r="DE117" s="116">
        <v>0</v>
      </c>
      <c r="DF117" s="116">
        <v>0</v>
      </c>
      <c r="DG117" s="116">
        <v>0</v>
      </c>
      <c r="DH117" s="116">
        <v>0</v>
      </c>
      <c r="DI117" s="116">
        <v>0</v>
      </c>
      <c r="DJ117" s="116">
        <v>0</v>
      </c>
      <c r="DK117" s="116">
        <v>0</v>
      </c>
      <c r="DL117" s="116">
        <v>0</v>
      </c>
      <c r="DM117" s="116">
        <v>0</v>
      </c>
      <c r="DN117" s="116">
        <v>0</v>
      </c>
      <c r="DO117" s="116">
        <v>0</v>
      </c>
      <c r="DP117" s="116"/>
      <c r="DQ117" s="116"/>
      <c r="DR117" s="116"/>
      <c r="DS117" s="116"/>
      <c r="DT117" s="116"/>
      <c r="DU117" s="116"/>
      <c r="DV117" s="116"/>
      <c r="DW117" s="116"/>
      <c r="DX117" s="116"/>
      <c r="DY117" s="116"/>
      <c r="DZ117" s="149"/>
      <c r="EA117" s="121">
        <v>23748</v>
      </c>
      <c r="EB117" s="121">
        <v>247.47</v>
      </c>
      <c r="EC117" s="122">
        <v>20</v>
      </c>
    </row>
    <row r="118" spans="1:137" ht="24">
      <c r="A118" s="156" t="s">
        <v>283</v>
      </c>
      <c r="B118" s="156" t="s">
        <v>295</v>
      </c>
      <c r="C118" s="160">
        <v>1</v>
      </c>
      <c r="D118" s="156" t="s">
        <v>294</v>
      </c>
      <c r="E118" s="116" t="s">
        <v>2080</v>
      </c>
      <c r="F118" s="116" t="s">
        <v>2081</v>
      </c>
      <c r="G118" s="116">
        <v>78985</v>
      </c>
      <c r="H118" s="116" t="s">
        <v>295</v>
      </c>
      <c r="I118" s="116" t="s">
        <v>2082</v>
      </c>
      <c r="J118" s="116" t="s">
        <v>2083</v>
      </c>
      <c r="K118" s="116" t="s">
        <v>1151</v>
      </c>
      <c r="L118" s="116" t="s">
        <v>1198</v>
      </c>
      <c r="M118" s="116" t="s">
        <v>1387</v>
      </c>
      <c r="N118" s="116" t="s">
        <v>2084</v>
      </c>
      <c r="O118" s="116"/>
      <c r="P118" s="116">
        <v>583452182</v>
      </c>
      <c r="Q118" s="116" t="s">
        <v>2085</v>
      </c>
      <c r="R118" s="116"/>
      <c r="S118" s="116" t="s">
        <v>1522</v>
      </c>
      <c r="T118" s="116" t="s">
        <v>2086</v>
      </c>
      <c r="U118" s="116"/>
      <c r="V118" s="116">
        <v>583452164</v>
      </c>
      <c r="W118" s="116" t="s">
        <v>2087</v>
      </c>
      <c r="X118" s="116">
        <v>3</v>
      </c>
      <c r="Y118" s="116">
        <v>2</v>
      </c>
      <c r="Z118" s="116">
        <v>5</v>
      </c>
      <c r="AA118" s="116">
        <v>2.5</v>
      </c>
      <c r="AB118" s="116">
        <v>1.5</v>
      </c>
      <c r="AC118" s="116">
        <v>4</v>
      </c>
      <c r="AD118" s="148" t="str">
        <f t="shared" si="15"/>
        <v>A</v>
      </c>
      <c r="AE118" s="116">
        <v>3</v>
      </c>
      <c r="AF118" s="148" t="str">
        <f t="shared" si="16"/>
        <v>A</v>
      </c>
      <c r="AG118" s="116">
        <v>0</v>
      </c>
      <c r="AH118" s="116">
        <v>1</v>
      </c>
      <c r="AI118" s="116">
        <v>2</v>
      </c>
      <c r="AJ118" s="116">
        <v>0</v>
      </c>
      <c r="AK118" s="116">
        <v>3</v>
      </c>
      <c r="AL118" s="148" t="str">
        <f t="shared" si="17"/>
        <v>A</v>
      </c>
      <c r="AM118" s="116">
        <v>0</v>
      </c>
      <c r="AN118" s="116">
        <v>2</v>
      </c>
      <c r="AO118" s="116">
        <v>1</v>
      </c>
      <c r="AP118" s="116">
        <v>3</v>
      </c>
      <c r="AQ118" s="148" t="str">
        <f t="shared" si="18"/>
        <v>A</v>
      </c>
      <c r="AR118" s="116">
        <v>0</v>
      </c>
      <c r="AS118" s="116">
        <v>0</v>
      </c>
      <c r="AT118" s="116">
        <v>2</v>
      </c>
      <c r="AU118" s="116">
        <v>0</v>
      </c>
      <c r="AV118" s="116">
        <v>1</v>
      </c>
      <c r="AW118" s="116">
        <v>0</v>
      </c>
      <c r="AX118" s="116">
        <v>3</v>
      </c>
      <c r="AY118" s="148" t="str">
        <f t="shared" si="14"/>
        <v>A</v>
      </c>
      <c r="AZ118" s="116">
        <v>1</v>
      </c>
      <c r="BA118" s="116">
        <v>1</v>
      </c>
      <c r="BB118" s="116">
        <v>1</v>
      </c>
      <c r="BC118" s="116">
        <v>1</v>
      </c>
      <c r="BD118" s="116">
        <v>1</v>
      </c>
      <c r="BE118" s="116">
        <v>8</v>
      </c>
      <c r="BF118" s="116">
        <v>2</v>
      </c>
      <c r="BG118" s="116">
        <v>0</v>
      </c>
      <c r="BH118" s="116">
        <v>0</v>
      </c>
      <c r="BI118" s="116">
        <v>0</v>
      </c>
      <c r="BJ118" s="116">
        <v>0</v>
      </c>
      <c r="BK118" s="116">
        <v>0</v>
      </c>
      <c r="BL118" s="116">
        <v>8</v>
      </c>
      <c r="BM118" s="116">
        <v>0</v>
      </c>
      <c r="BN118" s="116">
        <v>0</v>
      </c>
      <c r="BO118" s="116">
        <v>1</v>
      </c>
      <c r="BP118" s="116">
        <v>11</v>
      </c>
      <c r="BQ118" s="116">
        <v>0</v>
      </c>
      <c r="BR118" s="116">
        <v>0</v>
      </c>
      <c r="BS118" s="116">
        <v>0</v>
      </c>
      <c r="BT118" s="116">
        <v>0</v>
      </c>
      <c r="BU118" s="116">
        <v>0</v>
      </c>
      <c r="BV118" s="116">
        <v>0</v>
      </c>
      <c r="BW118" s="116">
        <v>0</v>
      </c>
      <c r="BX118" s="116">
        <v>0</v>
      </c>
      <c r="BY118" s="116">
        <v>0</v>
      </c>
      <c r="BZ118" s="116">
        <v>0</v>
      </c>
      <c r="CA118" s="116">
        <v>0</v>
      </c>
      <c r="CB118" s="116">
        <v>0</v>
      </c>
      <c r="CC118" s="116">
        <v>0</v>
      </c>
      <c r="CD118" s="116">
        <v>0</v>
      </c>
      <c r="CE118" s="116">
        <v>0</v>
      </c>
      <c r="CF118" s="116">
        <v>0</v>
      </c>
      <c r="CG118" s="116">
        <v>0</v>
      </c>
      <c r="CH118" s="116">
        <v>0</v>
      </c>
      <c r="CI118" s="116">
        <v>0</v>
      </c>
      <c r="CJ118" s="116">
        <v>0</v>
      </c>
      <c r="CK118" s="116">
        <v>0</v>
      </c>
      <c r="CL118" s="116">
        <v>0</v>
      </c>
      <c r="CM118" s="116">
        <v>0</v>
      </c>
      <c r="CN118" s="116">
        <v>0</v>
      </c>
      <c r="CO118" s="116">
        <v>0</v>
      </c>
      <c r="CP118" s="116">
        <v>0</v>
      </c>
      <c r="CQ118" s="116">
        <v>0</v>
      </c>
      <c r="CR118" s="116">
        <v>0</v>
      </c>
      <c r="CS118" s="116">
        <v>0</v>
      </c>
      <c r="CT118" s="116">
        <v>0</v>
      </c>
      <c r="CU118" s="116">
        <v>0</v>
      </c>
      <c r="CV118" s="116">
        <v>0</v>
      </c>
      <c r="CW118" s="116">
        <v>0</v>
      </c>
      <c r="CX118" s="116">
        <v>0</v>
      </c>
      <c r="CY118" s="116">
        <v>0</v>
      </c>
      <c r="CZ118" s="116">
        <v>0</v>
      </c>
      <c r="DA118" s="116">
        <v>0</v>
      </c>
      <c r="DB118" s="116">
        <v>0</v>
      </c>
      <c r="DC118" s="116">
        <v>0</v>
      </c>
      <c r="DD118" s="116">
        <v>0</v>
      </c>
      <c r="DE118" s="116">
        <v>0</v>
      </c>
      <c r="DF118" s="116">
        <v>0</v>
      </c>
      <c r="DG118" s="116">
        <v>0</v>
      </c>
      <c r="DH118" s="116">
        <v>0</v>
      </c>
      <c r="DI118" s="116">
        <v>0</v>
      </c>
      <c r="DJ118" s="116">
        <v>0</v>
      </c>
      <c r="DK118" s="116">
        <v>0</v>
      </c>
      <c r="DL118" s="116">
        <v>0</v>
      </c>
      <c r="DM118" s="116">
        <v>0</v>
      </c>
      <c r="DN118" s="116">
        <v>0</v>
      </c>
      <c r="DO118" s="116">
        <v>0</v>
      </c>
      <c r="DP118" s="116">
        <v>15</v>
      </c>
      <c r="DQ118" s="116">
        <v>1</v>
      </c>
      <c r="DR118" s="116" t="s">
        <v>2088</v>
      </c>
      <c r="DS118" s="116">
        <v>3</v>
      </c>
      <c r="DT118" s="116" t="s">
        <v>2089</v>
      </c>
      <c r="DU118" s="116" t="s">
        <v>2090</v>
      </c>
      <c r="DV118" s="116">
        <v>1</v>
      </c>
      <c r="DW118" s="116">
        <v>1</v>
      </c>
      <c r="DX118" s="116">
        <v>1</v>
      </c>
      <c r="DY118" s="116"/>
      <c r="DZ118" s="149"/>
      <c r="EA118" s="121">
        <v>18592</v>
      </c>
      <c r="EB118" s="121">
        <v>188.38</v>
      </c>
      <c r="EC118" s="122">
        <v>14</v>
      </c>
    </row>
    <row r="119" spans="1:137" s="132" customFormat="1" ht="60">
      <c r="A119" s="156" t="s">
        <v>283</v>
      </c>
      <c r="B119" s="156" t="s">
        <v>297</v>
      </c>
      <c r="C119" s="160">
        <v>1</v>
      </c>
      <c r="D119" s="156" t="s">
        <v>296</v>
      </c>
      <c r="E119" s="116" t="s">
        <v>2091</v>
      </c>
      <c r="F119" s="116" t="s">
        <v>2092</v>
      </c>
      <c r="G119" s="116">
        <v>77911</v>
      </c>
      <c r="H119" s="116" t="s">
        <v>2093</v>
      </c>
      <c r="I119" s="116" t="s">
        <v>2094</v>
      </c>
      <c r="J119" s="116" t="s">
        <v>2095</v>
      </c>
      <c r="K119" s="116" t="s">
        <v>2096</v>
      </c>
      <c r="L119" s="116" t="s">
        <v>961</v>
      </c>
      <c r="M119" s="116" t="s">
        <v>1752</v>
      </c>
      <c r="N119" s="116" t="s">
        <v>2097</v>
      </c>
      <c r="O119" s="116"/>
      <c r="P119" s="116">
        <v>588488145</v>
      </c>
      <c r="Q119" s="116" t="s">
        <v>2098</v>
      </c>
      <c r="R119" s="116" t="s">
        <v>2099</v>
      </c>
      <c r="S119" s="116" t="s">
        <v>1646</v>
      </c>
      <c r="T119" s="116" t="s">
        <v>2100</v>
      </c>
      <c r="U119" s="116"/>
      <c r="V119" s="116">
        <v>588488140</v>
      </c>
      <c r="W119" s="116" t="s">
        <v>2101</v>
      </c>
      <c r="X119" s="116">
        <v>4</v>
      </c>
      <c r="Y119" s="116">
        <v>6</v>
      </c>
      <c r="Z119" s="116">
        <v>10</v>
      </c>
      <c r="AA119" s="116">
        <v>4</v>
      </c>
      <c r="AB119" s="116">
        <v>6</v>
      </c>
      <c r="AC119" s="116">
        <v>10</v>
      </c>
      <c r="AD119" s="148" t="str">
        <f t="shared" si="15"/>
        <v>A</v>
      </c>
      <c r="AE119" s="116">
        <v>4</v>
      </c>
      <c r="AF119" s="148" t="str">
        <f t="shared" si="16"/>
        <v>A</v>
      </c>
      <c r="AG119" s="116">
        <v>0</v>
      </c>
      <c r="AH119" s="116">
        <v>1</v>
      </c>
      <c r="AI119" s="116">
        <v>0</v>
      </c>
      <c r="AJ119" s="116">
        <v>3</v>
      </c>
      <c r="AK119" s="116">
        <v>4</v>
      </c>
      <c r="AL119" s="148" t="str">
        <f t="shared" si="17"/>
        <v>A</v>
      </c>
      <c r="AM119" s="116">
        <v>0</v>
      </c>
      <c r="AN119" s="116">
        <v>0</v>
      </c>
      <c r="AO119" s="116">
        <v>4</v>
      </c>
      <c r="AP119" s="116">
        <v>4</v>
      </c>
      <c r="AQ119" s="148" t="str">
        <f t="shared" si="18"/>
        <v>A</v>
      </c>
      <c r="AR119" s="116">
        <v>0</v>
      </c>
      <c r="AS119" s="116">
        <v>0</v>
      </c>
      <c r="AT119" s="116">
        <v>0</v>
      </c>
      <c r="AU119" s="116">
        <v>3</v>
      </c>
      <c r="AV119" s="116">
        <v>0</v>
      </c>
      <c r="AW119" s="116">
        <v>1</v>
      </c>
      <c r="AX119" s="116">
        <v>4</v>
      </c>
      <c r="AY119" s="148" t="str">
        <f t="shared" si="14"/>
        <v>A</v>
      </c>
      <c r="AZ119" s="116">
        <v>1</v>
      </c>
      <c r="BA119" s="116">
        <v>1</v>
      </c>
      <c r="BB119" s="116">
        <v>1</v>
      </c>
      <c r="BC119" s="116">
        <v>1</v>
      </c>
      <c r="BD119" s="116">
        <v>7</v>
      </c>
      <c r="BE119" s="116">
        <v>81</v>
      </c>
      <c r="BF119" s="116">
        <v>0</v>
      </c>
      <c r="BG119" s="116">
        <v>0</v>
      </c>
      <c r="BH119" s="116">
        <v>18</v>
      </c>
      <c r="BI119" s="116">
        <v>0</v>
      </c>
      <c r="BJ119" s="116">
        <v>0</v>
      </c>
      <c r="BK119" s="116">
        <v>0</v>
      </c>
      <c r="BL119" s="116">
        <v>66</v>
      </c>
      <c r="BM119" s="116">
        <v>0</v>
      </c>
      <c r="BN119" s="116">
        <v>10</v>
      </c>
      <c r="BO119" s="116">
        <v>1</v>
      </c>
      <c r="BP119" s="116">
        <v>0</v>
      </c>
      <c r="BQ119" s="116">
        <v>1</v>
      </c>
      <c r="BR119" s="116">
        <v>2</v>
      </c>
      <c r="BS119" s="116">
        <v>0</v>
      </c>
      <c r="BT119" s="116">
        <v>0</v>
      </c>
      <c r="BU119" s="116">
        <v>1</v>
      </c>
      <c r="BV119" s="116">
        <v>2</v>
      </c>
      <c r="BW119" s="116">
        <v>0</v>
      </c>
      <c r="BX119" s="116">
        <v>0</v>
      </c>
      <c r="BY119" s="116">
        <v>0</v>
      </c>
      <c r="BZ119" s="116">
        <v>0</v>
      </c>
      <c r="CA119" s="116">
        <v>0</v>
      </c>
      <c r="CB119" s="116">
        <v>0</v>
      </c>
      <c r="CC119" s="116">
        <v>0</v>
      </c>
      <c r="CD119" s="116">
        <v>0</v>
      </c>
      <c r="CE119" s="116">
        <v>0</v>
      </c>
      <c r="CF119" s="116">
        <v>1</v>
      </c>
      <c r="CG119" s="116">
        <v>0</v>
      </c>
      <c r="CH119" s="116">
        <v>0</v>
      </c>
      <c r="CI119" s="116">
        <v>1</v>
      </c>
      <c r="CJ119" s="116">
        <v>0</v>
      </c>
      <c r="CK119" s="116">
        <v>0</v>
      </c>
      <c r="CL119" s="116">
        <v>0</v>
      </c>
      <c r="CM119" s="116">
        <v>3</v>
      </c>
      <c r="CN119" s="116">
        <v>0</v>
      </c>
      <c r="CO119" s="116">
        <v>0</v>
      </c>
      <c r="CP119" s="116">
        <v>0</v>
      </c>
      <c r="CQ119" s="116">
        <v>0</v>
      </c>
      <c r="CR119" s="116">
        <v>0</v>
      </c>
      <c r="CS119" s="116">
        <v>0</v>
      </c>
      <c r="CT119" s="116">
        <v>0</v>
      </c>
      <c r="CU119" s="116">
        <v>0</v>
      </c>
      <c r="CV119" s="116">
        <v>0</v>
      </c>
      <c r="CW119" s="116">
        <v>0</v>
      </c>
      <c r="CX119" s="116">
        <v>0</v>
      </c>
      <c r="CY119" s="116">
        <v>0</v>
      </c>
      <c r="CZ119" s="116">
        <v>0</v>
      </c>
      <c r="DA119" s="116">
        <v>0</v>
      </c>
      <c r="DB119" s="116">
        <v>0</v>
      </c>
      <c r="DC119" s="116">
        <v>0</v>
      </c>
      <c r="DD119" s="116">
        <v>0</v>
      </c>
      <c r="DE119" s="116">
        <v>0</v>
      </c>
      <c r="DF119" s="116">
        <v>0</v>
      </c>
      <c r="DG119" s="116">
        <v>0</v>
      </c>
      <c r="DH119" s="116">
        <v>0</v>
      </c>
      <c r="DI119" s="116">
        <v>0</v>
      </c>
      <c r="DJ119" s="116">
        <v>0</v>
      </c>
      <c r="DK119" s="116">
        <v>0</v>
      </c>
      <c r="DL119" s="116">
        <v>0</v>
      </c>
      <c r="DM119" s="116">
        <v>5</v>
      </c>
      <c r="DN119" s="116">
        <v>0</v>
      </c>
      <c r="DO119" s="116">
        <v>0</v>
      </c>
      <c r="DP119" s="116">
        <v>90</v>
      </c>
      <c r="DQ119" s="116">
        <v>1</v>
      </c>
      <c r="DR119" s="116" t="s">
        <v>2102</v>
      </c>
      <c r="DS119" s="116">
        <v>3</v>
      </c>
      <c r="DT119" s="116" t="s">
        <v>2103</v>
      </c>
      <c r="DU119" s="116" t="s">
        <v>2104</v>
      </c>
      <c r="DV119" s="116">
        <v>1</v>
      </c>
      <c r="DW119" s="116">
        <v>1</v>
      </c>
      <c r="DX119" s="116">
        <v>1</v>
      </c>
      <c r="DY119" s="116"/>
      <c r="DZ119" s="149"/>
      <c r="EA119" s="121">
        <v>162502</v>
      </c>
      <c r="EB119" s="121">
        <v>858.63</v>
      </c>
      <c r="EC119" s="122">
        <v>45</v>
      </c>
      <c r="ED119" s="153"/>
      <c r="EE119" s="153"/>
      <c r="EF119" s="153"/>
      <c r="EG119" s="153"/>
    </row>
    <row r="120" spans="1:137" ht="96">
      <c r="A120" s="116" t="s">
        <v>283</v>
      </c>
      <c r="B120" s="116" t="s">
        <v>298</v>
      </c>
      <c r="C120" s="147">
        <v>1</v>
      </c>
      <c r="D120" s="116" t="s">
        <v>675</v>
      </c>
      <c r="E120" s="116" t="s">
        <v>1724</v>
      </c>
      <c r="F120" s="116" t="s">
        <v>2105</v>
      </c>
      <c r="G120" s="116">
        <v>79601</v>
      </c>
      <c r="H120" s="116" t="s">
        <v>2106</v>
      </c>
      <c r="I120" s="116" t="s">
        <v>2107</v>
      </c>
      <c r="J120" s="116" t="s">
        <v>2108</v>
      </c>
      <c r="K120" s="116" t="s">
        <v>1151</v>
      </c>
      <c r="L120" s="116"/>
      <c r="M120" s="116" t="s">
        <v>2109</v>
      </c>
      <c r="N120" s="116" t="s">
        <v>2110</v>
      </c>
      <c r="O120" s="116"/>
      <c r="P120" s="116">
        <v>582329831</v>
      </c>
      <c r="Q120" s="116" t="s">
        <v>2111</v>
      </c>
      <c r="R120" s="116" t="s">
        <v>961</v>
      </c>
      <c r="S120" s="116" t="s">
        <v>1025</v>
      </c>
      <c r="T120" s="116" t="s">
        <v>2112</v>
      </c>
      <c r="U120" s="116"/>
      <c r="V120" s="116">
        <v>582329835</v>
      </c>
      <c r="W120" s="116" t="s">
        <v>2113</v>
      </c>
      <c r="X120" s="116">
        <v>3</v>
      </c>
      <c r="Y120" s="116">
        <v>1</v>
      </c>
      <c r="Z120" s="116">
        <v>4</v>
      </c>
      <c r="AA120" s="116">
        <v>3</v>
      </c>
      <c r="AB120" s="116">
        <v>1</v>
      </c>
      <c r="AC120" s="116">
        <v>4</v>
      </c>
      <c r="AD120" s="148" t="str">
        <f t="shared" si="15"/>
        <v>A</v>
      </c>
      <c r="AE120" s="116">
        <v>3</v>
      </c>
      <c r="AF120" s="148" t="str">
        <f t="shared" si="16"/>
        <v>A</v>
      </c>
      <c r="AG120" s="116">
        <v>0</v>
      </c>
      <c r="AH120" s="116">
        <v>2</v>
      </c>
      <c r="AI120" s="116">
        <v>1</v>
      </c>
      <c r="AJ120" s="116">
        <v>0</v>
      </c>
      <c r="AK120" s="116">
        <v>3</v>
      </c>
      <c r="AL120" s="148" t="str">
        <f t="shared" si="17"/>
        <v>A</v>
      </c>
      <c r="AM120" s="116">
        <v>0</v>
      </c>
      <c r="AN120" s="116">
        <v>2</v>
      </c>
      <c r="AO120" s="116">
        <v>1</v>
      </c>
      <c r="AP120" s="116">
        <v>3</v>
      </c>
      <c r="AQ120" s="148" t="str">
        <f t="shared" si="18"/>
        <v>A</v>
      </c>
      <c r="AR120" s="116">
        <v>0</v>
      </c>
      <c r="AS120" s="116">
        <v>0</v>
      </c>
      <c r="AT120" s="116">
        <v>0</v>
      </c>
      <c r="AU120" s="116">
        <v>3</v>
      </c>
      <c r="AV120" s="116">
        <v>0</v>
      </c>
      <c r="AW120" s="116">
        <v>0</v>
      </c>
      <c r="AX120" s="116">
        <v>3</v>
      </c>
      <c r="AY120" s="148" t="str">
        <f t="shared" si="14"/>
        <v>A</v>
      </c>
      <c r="AZ120" s="116">
        <v>0</v>
      </c>
      <c r="BA120" s="116">
        <v>1</v>
      </c>
      <c r="BB120" s="116">
        <v>1</v>
      </c>
      <c r="BC120" s="116">
        <v>1</v>
      </c>
      <c r="BD120" s="116">
        <v>35</v>
      </c>
      <c r="BE120" s="116">
        <v>33</v>
      </c>
      <c r="BF120" s="116">
        <v>8</v>
      </c>
      <c r="BG120" s="116">
        <v>0</v>
      </c>
      <c r="BH120" s="116">
        <v>0</v>
      </c>
      <c r="BI120" s="116">
        <v>0</v>
      </c>
      <c r="BJ120" s="116">
        <v>0</v>
      </c>
      <c r="BK120" s="116">
        <v>0</v>
      </c>
      <c r="BL120" s="116">
        <v>45</v>
      </c>
      <c r="BM120" s="116">
        <v>0</v>
      </c>
      <c r="BN120" s="116">
        <v>2</v>
      </c>
      <c r="BO120" s="116">
        <v>2</v>
      </c>
      <c r="BP120" s="116">
        <v>35</v>
      </c>
      <c r="BQ120" s="116">
        <v>0</v>
      </c>
      <c r="BR120" s="116">
        <v>0</v>
      </c>
      <c r="BS120" s="116">
        <v>0</v>
      </c>
      <c r="BT120" s="116">
        <v>0</v>
      </c>
      <c r="BU120" s="116">
        <v>0</v>
      </c>
      <c r="BV120" s="116">
        <v>0</v>
      </c>
      <c r="BW120" s="116">
        <v>0</v>
      </c>
      <c r="BX120" s="116">
        <v>0</v>
      </c>
      <c r="BY120" s="116">
        <v>0</v>
      </c>
      <c r="BZ120" s="116">
        <v>0</v>
      </c>
      <c r="CA120" s="116">
        <v>0</v>
      </c>
      <c r="CB120" s="116">
        <v>0</v>
      </c>
      <c r="CC120" s="116">
        <v>0</v>
      </c>
      <c r="CD120" s="116">
        <v>0</v>
      </c>
      <c r="CE120" s="116">
        <v>0</v>
      </c>
      <c r="CF120" s="116">
        <v>0</v>
      </c>
      <c r="CG120" s="116">
        <v>2</v>
      </c>
      <c r="CH120" s="116">
        <v>0</v>
      </c>
      <c r="CI120" s="116">
        <v>0</v>
      </c>
      <c r="CJ120" s="116">
        <v>0</v>
      </c>
      <c r="CK120" s="116">
        <v>0</v>
      </c>
      <c r="CL120" s="116">
        <v>0</v>
      </c>
      <c r="CM120" s="116">
        <v>0</v>
      </c>
      <c r="CN120" s="116">
        <v>0</v>
      </c>
      <c r="CO120" s="116">
        <v>0</v>
      </c>
      <c r="CP120" s="116">
        <v>0</v>
      </c>
      <c r="CQ120" s="116">
        <v>0</v>
      </c>
      <c r="CR120" s="116">
        <v>0</v>
      </c>
      <c r="CS120" s="116">
        <v>0</v>
      </c>
      <c r="CT120" s="116">
        <v>0</v>
      </c>
      <c r="CU120" s="116">
        <v>0</v>
      </c>
      <c r="CV120" s="116">
        <v>0</v>
      </c>
      <c r="CW120" s="116">
        <v>0</v>
      </c>
      <c r="CX120" s="116">
        <v>0</v>
      </c>
      <c r="CY120" s="116">
        <v>0</v>
      </c>
      <c r="CZ120" s="116">
        <v>0</v>
      </c>
      <c r="DA120" s="116">
        <v>0</v>
      </c>
      <c r="DB120" s="116">
        <v>0</v>
      </c>
      <c r="DC120" s="116">
        <v>0</v>
      </c>
      <c r="DD120" s="116">
        <v>0</v>
      </c>
      <c r="DE120" s="116">
        <v>0</v>
      </c>
      <c r="DF120" s="116">
        <v>0</v>
      </c>
      <c r="DG120" s="116">
        <v>0</v>
      </c>
      <c r="DH120" s="116">
        <v>0</v>
      </c>
      <c r="DI120" s="116">
        <v>0</v>
      </c>
      <c r="DJ120" s="116">
        <v>0</v>
      </c>
      <c r="DK120" s="116">
        <v>0</v>
      </c>
      <c r="DL120" s="116">
        <v>0</v>
      </c>
      <c r="DM120" s="116">
        <v>0</v>
      </c>
      <c r="DN120" s="116">
        <v>0</v>
      </c>
      <c r="DO120" s="116">
        <v>0</v>
      </c>
      <c r="DP120" s="116">
        <v>50</v>
      </c>
      <c r="DQ120" s="116">
        <v>1</v>
      </c>
      <c r="DR120" s="116" t="s">
        <v>2114</v>
      </c>
      <c r="DS120" s="116">
        <v>3</v>
      </c>
      <c r="DT120" s="116" t="s">
        <v>2115</v>
      </c>
      <c r="DU120" s="116" t="s">
        <v>1919</v>
      </c>
      <c r="DV120" s="116">
        <v>1</v>
      </c>
      <c r="DW120" s="116">
        <v>1</v>
      </c>
      <c r="DX120" s="116">
        <v>1</v>
      </c>
      <c r="DY120" s="116" t="s">
        <v>991</v>
      </c>
      <c r="DZ120" s="149" t="s">
        <v>1919</v>
      </c>
      <c r="EA120" s="121">
        <v>98239</v>
      </c>
      <c r="EB120" s="121">
        <v>591.70000000000005</v>
      </c>
      <c r="EC120" s="122">
        <v>76</v>
      </c>
    </row>
    <row r="121" spans="1:137" ht="24">
      <c r="A121" s="116" t="s">
        <v>283</v>
      </c>
      <c r="B121" s="116" t="s">
        <v>300</v>
      </c>
      <c r="C121" s="147">
        <v>1</v>
      </c>
      <c r="D121" s="116" t="s">
        <v>299</v>
      </c>
      <c r="E121" s="116" t="s">
        <v>2116</v>
      </c>
      <c r="F121" s="116" t="s">
        <v>2117</v>
      </c>
      <c r="G121" s="116">
        <v>75011</v>
      </c>
      <c r="H121" s="116" t="s">
        <v>2118</v>
      </c>
      <c r="I121" s="116" t="s">
        <v>2119</v>
      </c>
      <c r="J121" s="116" t="s">
        <v>2120</v>
      </c>
      <c r="K121" s="116" t="s">
        <v>2121</v>
      </c>
      <c r="L121" s="116" t="s">
        <v>961</v>
      </c>
      <c r="M121" s="116" t="s">
        <v>976</v>
      </c>
      <c r="N121" s="116" t="s">
        <v>2122</v>
      </c>
      <c r="O121" s="116"/>
      <c r="P121" s="116">
        <v>581268633</v>
      </c>
      <c r="Q121" s="116" t="s">
        <v>2123</v>
      </c>
      <c r="R121" s="116" t="s">
        <v>961</v>
      </c>
      <c r="S121" s="116" t="s">
        <v>2124</v>
      </c>
      <c r="T121" s="116" t="s">
        <v>2125</v>
      </c>
      <c r="U121" s="116"/>
      <c r="V121" s="116">
        <v>581268447</v>
      </c>
      <c r="W121" s="116" t="s">
        <v>2126</v>
      </c>
      <c r="X121" s="116">
        <v>2</v>
      </c>
      <c r="Y121" s="116">
        <v>0</v>
      </c>
      <c r="Z121" s="116">
        <v>2</v>
      </c>
      <c r="AA121" s="116">
        <v>1.7</v>
      </c>
      <c r="AB121" s="116">
        <v>0</v>
      </c>
      <c r="AC121" s="116">
        <v>1.7</v>
      </c>
      <c r="AD121" s="148" t="str">
        <f t="shared" si="15"/>
        <v>A</v>
      </c>
      <c r="AE121" s="116">
        <v>2</v>
      </c>
      <c r="AF121" s="148" t="str">
        <f t="shared" si="16"/>
        <v>A</v>
      </c>
      <c r="AG121" s="116">
        <v>0</v>
      </c>
      <c r="AH121" s="116">
        <v>0</v>
      </c>
      <c r="AI121" s="116">
        <v>1</v>
      </c>
      <c r="AJ121" s="116">
        <v>1</v>
      </c>
      <c r="AK121" s="116">
        <v>2</v>
      </c>
      <c r="AL121" s="148" t="str">
        <f t="shared" si="17"/>
        <v>A</v>
      </c>
      <c r="AM121" s="116">
        <v>0</v>
      </c>
      <c r="AN121" s="116">
        <v>0</v>
      </c>
      <c r="AO121" s="116">
        <v>2</v>
      </c>
      <c r="AP121" s="116">
        <v>2</v>
      </c>
      <c r="AQ121" s="148" t="str">
        <f t="shared" si="18"/>
        <v>A</v>
      </c>
      <c r="AR121" s="116">
        <v>0</v>
      </c>
      <c r="AS121" s="116">
        <v>0</v>
      </c>
      <c r="AT121" s="116">
        <v>0</v>
      </c>
      <c r="AU121" s="116">
        <v>2</v>
      </c>
      <c r="AV121" s="116">
        <v>0</v>
      </c>
      <c r="AW121" s="116">
        <v>0</v>
      </c>
      <c r="AX121" s="116">
        <v>2</v>
      </c>
      <c r="AY121" s="148" t="str">
        <f t="shared" si="14"/>
        <v>A</v>
      </c>
      <c r="AZ121" s="116">
        <v>1</v>
      </c>
      <c r="BA121" s="116">
        <v>1</v>
      </c>
      <c r="BB121" s="116">
        <v>1</v>
      </c>
      <c r="BC121" s="116">
        <v>1</v>
      </c>
      <c r="BD121" s="116">
        <v>15</v>
      </c>
      <c r="BE121" s="116">
        <v>64</v>
      </c>
      <c r="BF121" s="116">
        <v>0</v>
      </c>
      <c r="BG121" s="116">
        <v>0</v>
      </c>
      <c r="BH121" s="116">
        <v>10</v>
      </c>
      <c r="BI121" s="116">
        <v>0</v>
      </c>
      <c r="BJ121" s="116">
        <v>0</v>
      </c>
      <c r="BK121" s="116">
        <v>0</v>
      </c>
      <c r="BL121" s="116">
        <v>37</v>
      </c>
      <c r="BM121" s="116">
        <v>3</v>
      </c>
      <c r="BN121" s="116">
        <v>8</v>
      </c>
      <c r="BO121" s="116">
        <v>1</v>
      </c>
      <c r="BP121" s="116">
        <v>9</v>
      </c>
      <c r="BQ121" s="116">
        <v>0</v>
      </c>
      <c r="BR121" s="116">
        <v>0</v>
      </c>
      <c r="BS121" s="116">
        <v>5</v>
      </c>
      <c r="BT121" s="116">
        <v>5</v>
      </c>
      <c r="BU121" s="116">
        <v>4</v>
      </c>
      <c r="BV121" s="116">
        <v>2</v>
      </c>
      <c r="BW121" s="116">
        <v>0</v>
      </c>
      <c r="BX121" s="116">
        <v>0</v>
      </c>
      <c r="BY121" s="116">
        <v>0</v>
      </c>
      <c r="BZ121" s="116">
        <v>0</v>
      </c>
      <c r="CA121" s="116">
        <v>0</v>
      </c>
      <c r="CB121" s="116">
        <v>0</v>
      </c>
      <c r="CC121" s="116">
        <v>0</v>
      </c>
      <c r="CD121" s="116">
        <v>0</v>
      </c>
      <c r="CE121" s="116">
        <v>3</v>
      </c>
      <c r="CF121" s="116">
        <v>0</v>
      </c>
      <c r="CG121" s="116">
        <v>0</v>
      </c>
      <c r="CH121" s="116">
        <v>1</v>
      </c>
      <c r="CI121" s="116">
        <v>0</v>
      </c>
      <c r="CJ121" s="116">
        <v>1</v>
      </c>
      <c r="CK121" s="116">
        <v>14</v>
      </c>
      <c r="CL121" s="116">
        <v>0</v>
      </c>
      <c r="CM121" s="116">
        <v>1</v>
      </c>
      <c r="CN121" s="116">
        <v>0</v>
      </c>
      <c r="CO121" s="116">
        <v>0</v>
      </c>
      <c r="CP121" s="116">
        <v>0</v>
      </c>
      <c r="CQ121" s="116">
        <v>0</v>
      </c>
      <c r="CR121" s="116">
        <v>0</v>
      </c>
      <c r="CS121" s="116">
        <v>0</v>
      </c>
      <c r="CT121" s="116">
        <v>0</v>
      </c>
      <c r="CU121" s="116">
        <v>0</v>
      </c>
      <c r="CV121" s="116">
        <v>0</v>
      </c>
      <c r="CW121" s="116">
        <v>0</v>
      </c>
      <c r="CX121" s="116">
        <v>0</v>
      </c>
      <c r="CY121" s="116">
        <v>0</v>
      </c>
      <c r="CZ121" s="116">
        <v>0</v>
      </c>
      <c r="DA121" s="116">
        <v>0</v>
      </c>
      <c r="DB121" s="116">
        <v>0</v>
      </c>
      <c r="DC121" s="116">
        <v>0</v>
      </c>
      <c r="DD121" s="116">
        <v>0</v>
      </c>
      <c r="DE121" s="116">
        <v>0</v>
      </c>
      <c r="DF121" s="116">
        <v>0</v>
      </c>
      <c r="DG121" s="116">
        <v>0</v>
      </c>
      <c r="DH121" s="116">
        <v>0</v>
      </c>
      <c r="DI121" s="116">
        <v>0</v>
      </c>
      <c r="DJ121" s="116">
        <v>0</v>
      </c>
      <c r="DK121" s="116">
        <v>0</v>
      </c>
      <c r="DL121" s="116">
        <v>0</v>
      </c>
      <c r="DM121" s="116">
        <v>17</v>
      </c>
      <c r="DN121" s="116">
        <v>0</v>
      </c>
      <c r="DO121" s="116">
        <v>0</v>
      </c>
      <c r="DP121" s="116">
        <v>85</v>
      </c>
      <c r="DQ121" s="116">
        <v>1</v>
      </c>
      <c r="DR121" s="116" t="s">
        <v>2127</v>
      </c>
      <c r="DS121" s="116">
        <v>1</v>
      </c>
      <c r="DT121" s="116"/>
      <c r="DU121" s="116"/>
      <c r="DV121" s="116">
        <v>1</v>
      </c>
      <c r="DW121" s="116">
        <v>1</v>
      </c>
      <c r="DX121" s="116">
        <v>1</v>
      </c>
      <c r="DY121" s="116"/>
      <c r="DZ121" s="149"/>
      <c r="EA121" s="121">
        <v>82255</v>
      </c>
      <c r="EB121" s="121">
        <v>400.8</v>
      </c>
      <c r="EC121" s="122">
        <v>59</v>
      </c>
    </row>
    <row r="122" spans="1:137" ht="24">
      <c r="A122" s="116" t="s">
        <v>283</v>
      </c>
      <c r="B122" s="116" t="s">
        <v>302</v>
      </c>
      <c r="C122" s="147">
        <v>1</v>
      </c>
      <c r="D122" s="116" t="s">
        <v>301</v>
      </c>
      <c r="E122" s="116" t="s">
        <v>1977</v>
      </c>
      <c r="F122" s="116" t="s">
        <v>2128</v>
      </c>
      <c r="G122" s="116">
        <v>78501</v>
      </c>
      <c r="H122" s="116" t="s">
        <v>302</v>
      </c>
      <c r="I122" s="116" t="s">
        <v>2129</v>
      </c>
      <c r="J122" s="116" t="s">
        <v>2130</v>
      </c>
      <c r="K122" s="116" t="s">
        <v>1097</v>
      </c>
      <c r="L122" s="116" t="s">
        <v>961</v>
      </c>
      <c r="M122" s="116" t="s">
        <v>2131</v>
      </c>
      <c r="N122" s="116" t="s">
        <v>2132</v>
      </c>
      <c r="O122" s="116"/>
      <c r="P122" s="116">
        <v>585086561</v>
      </c>
      <c r="Q122" s="116" t="s">
        <v>2133</v>
      </c>
      <c r="R122" s="116"/>
      <c r="S122" s="116" t="s">
        <v>2134</v>
      </c>
      <c r="T122" s="116" t="s">
        <v>2135</v>
      </c>
      <c r="U122" s="116"/>
      <c r="V122" s="116">
        <v>585086540</v>
      </c>
      <c r="W122" s="116" t="s">
        <v>2136</v>
      </c>
      <c r="X122" s="116">
        <v>1</v>
      </c>
      <c r="Y122" s="116">
        <v>0</v>
      </c>
      <c r="Z122" s="116">
        <v>1</v>
      </c>
      <c r="AA122" s="116">
        <v>1</v>
      </c>
      <c r="AB122" s="116">
        <v>0</v>
      </c>
      <c r="AC122" s="116">
        <v>1</v>
      </c>
      <c r="AD122" s="148" t="str">
        <f t="shared" si="15"/>
        <v>A</v>
      </c>
      <c r="AE122" s="116">
        <v>1</v>
      </c>
      <c r="AF122" s="148" t="str">
        <f t="shared" si="16"/>
        <v>A</v>
      </c>
      <c r="AG122" s="116">
        <v>0</v>
      </c>
      <c r="AH122" s="116">
        <v>1</v>
      </c>
      <c r="AI122" s="116">
        <v>0</v>
      </c>
      <c r="AJ122" s="116">
        <v>0</v>
      </c>
      <c r="AK122" s="116">
        <v>1</v>
      </c>
      <c r="AL122" s="148" t="str">
        <f t="shared" si="17"/>
        <v>A</v>
      </c>
      <c r="AM122" s="116">
        <v>0</v>
      </c>
      <c r="AN122" s="116">
        <v>0</v>
      </c>
      <c r="AO122" s="116">
        <v>1</v>
      </c>
      <c r="AP122" s="116">
        <v>1</v>
      </c>
      <c r="AQ122" s="148" t="str">
        <f t="shared" si="18"/>
        <v>A</v>
      </c>
      <c r="AR122" s="116">
        <v>0</v>
      </c>
      <c r="AS122" s="116">
        <v>0</v>
      </c>
      <c r="AT122" s="116">
        <v>1</v>
      </c>
      <c r="AU122" s="116">
        <v>0</v>
      </c>
      <c r="AV122" s="116">
        <v>0</v>
      </c>
      <c r="AW122" s="116">
        <v>0</v>
      </c>
      <c r="AX122" s="116">
        <v>1</v>
      </c>
      <c r="AY122" s="148" t="str">
        <f t="shared" si="14"/>
        <v>A</v>
      </c>
      <c r="AZ122" s="116">
        <v>1</v>
      </c>
      <c r="BA122" s="116">
        <v>1</v>
      </c>
      <c r="BB122" s="116">
        <v>0</v>
      </c>
      <c r="BC122" s="116">
        <v>1</v>
      </c>
      <c r="BD122" s="116">
        <v>2</v>
      </c>
      <c r="BE122" s="116">
        <v>9</v>
      </c>
      <c r="BF122" s="116">
        <v>1</v>
      </c>
      <c r="BG122" s="116">
        <v>0</v>
      </c>
      <c r="BH122" s="116">
        <v>4</v>
      </c>
      <c r="BI122" s="116">
        <v>0</v>
      </c>
      <c r="BJ122" s="116">
        <v>0</v>
      </c>
      <c r="BK122" s="116">
        <v>0</v>
      </c>
      <c r="BL122" s="116">
        <v>14</v>
      </c>
      <c r="BM122" s="116">
        <v>0</v>
      </c>
      <c r="BN122" s="116">
        <v>1</v>
      </c>
      <c r="BO122" s="116">
        <v>0</v>
      </c>
      <c r="BP122" s="116">
        <v>0</v>
      </c>
      <c r="BQ122" s="116">
        <v>0</v>
      </c>
      <c r="BR122" s="116">
        <v>0</v>
      </c>
      <c r="BS122" s="116">
        <v>0</v>
      </c>
      <c r="BT122" s="116">
        <v>0</v>
      </c>
      <c r="BU122" s="116">
        <v>1</v>
      </c>
      <c r="BV122" s="116">
        <v>1</v>
      </c>
      <c r="BW122" s="116">
        <v>0</v>
      </c>
      <c r="BX122" s="116">
        <v>0</v>
      </c>
      <c r="BY122" s="116">
        <v>0</v>
      </c>
      <c r="BZ122" s="116">
        <v>0</v>
      </c>
      <c r="CA122" s="116">
        <v>0</v>
      </c>
      <c r="CB122" s="116">
        <v>0</v>
      </c>
      <c r="CC122" s="116">
        <v>0</v>
      </c>
      <c r="CD122" s="116">
        <v>0</v>
      </c>
      <c r="CE122" s="116">
        <v>0</v>
      </c>
      <c r="CF122" s="116">
        <v>0</v>
      </c>
      <c r="CG122" s="116">
        <v>0</v>
      </c>
      <c r="CH122" s="116">
        <v>0</v>
      </c>
      <c r="CI122" s="116">
        <v>0</v>
      </c>
      <c r="CJ122" s="116">
        <v>0</v>
      </c>
      <c r="CK122" s="116">
        <v>3</v>
      </c>
      <c r="CL122" s="116">
        <v>0</v>
      </c>
      <c r="CM122" s="116">
        <v>1</v>
      </c>
      <c r="CN122" s="116">
        <v>0</v>
      </c>
      <c r="CO122" s="116">
        <v>0</v>
      </c>
      <c r="CP122" s="116">
        <v>0</v>
      </c>
      <c r="CQ122" s="116">
        <v>0</v>
      </c>
      <c r="CR122" s="116">
        <v>0</v>
      </c>
      <c r="CS122" s="116">
        <v>0</v>
      </c>
      <c r="CT122" s="116">
        <v>0</v>
      </c>
      <c r="CU122" s="116">
        <v>0</v>
      </c>
      <c r="CV122" s="116">
        <v>0</v>
      </c>
      <c r="CW122" s="116">
        <v>0</v>
      </c>
      <c r="CX122" s="116">
        <v>0</v>
      </c>
      <c r="CY122" s="116">
        <v>0</v>
      </c>
      <c r="CZ122" s="116">
        <v>0</v>
      </c>
      <c r="DA122" s="116">
        <v>0</v>
      </c>
      <c r="DB122" s="116">
        <v>0</v>
      </c>
      <c r="DC122" s="116">
        <v>0</v>
      </c>
      <c r="DD122" s="116">
        <v>0</v>
      </c>
      <c r="DE122" s="116">
        <v>0</v>
      </c>
      <c r="DF122" s="116">
        <v>0</v>
      </c>
      <c r="DG122" s="116">
        <v>0</v>
      </c>
      <c r="DH122" s="116">
        <v>0</v>
      </c>
      <c r="DI122" s="116">
        <v>0</v>
      </c>
      <c r="DJ122" s="116">
        <v>0</v>
      </c>
      <c r="DK122" s="116">
        <v>0</v>
      </c>
      <c r="DL122" s="116">
        <v>0</v>
      </c>
      <c r="DM122" s="116">
        <v>0</v>
      </c>
      <c r="DN122" s="116">
        <v>0</v>
      </c>
      <c r="DO122" s="116">
        <v>0</v>
      </c>
      <c r="DP122" s="116">
        <v>70</v>
      </c>
      <c r="DQ122" s="116">
        <v>1</v>
      </c>
      <c r="DR122" s="116" t="s">
        <v>2137</v>
      </c>
      <c r="DS122" s="162">
        <v>1</v>
      </c>
      <c r="DT122" s="116"/>
      <c r="DU122" s="116"/>
      <c r="DV122" s="116">
        <v>1</v>
      </c>
      <c r="DW122" s="116">
        <v>1</v>
      </c>
      <c r="DX122" s="116">
        <v>0</v>
      </c>
      <c r="DY122" s="116"/>
      <c r="DZ122" s="149"/>
      <c r="EA122" s="121">
        <v>23576</v>
      </c>
      <c r="EB122" s="121">
        <v>306.7</v>
      </c>
      <c r="EC122" s="122">
        <v>21</v>
      </c>
    </row>
    <row r="123" spans="1:137" ht="36">
      <c r="A123" s="116" t="s">
        <v>283</v>
      </c>
      <c r="B123" s="116" t="s">
        <v>304</v>
      </c>
      <c r="C123" s="147">
        <v>1</v>
      </c>
      <c r="D123" s="116" t="s">
        <v>303</v>
      </c>
      <c r="E123" s="116" t="s">
        <v>1471</v>
      </c>
      <c r="F123" s="116" t="s">
        <v>2138</v>
      </c>
      <c r="G123" s="116">
        <v>78701</v>
      </c>
      <c r="H123" s="116" t="s">
        <v>304</v>
      </c>
      <c r="I123" s="116" t="s">
        <v>2139</v>
      </c>
      <c r="J123" s="116" t="s">
        <v>2140</v>
      </c>
      <c r="K123" s="116" t="s">
        <v>2141</v>
      </c>
      <c r="L123" s="116" t="s">
        <v>961</v>
      </c>
      <c r="M123" s="116" t="s">
        <v>1228</v>
      </c>
      <c r="N123" s="116" t="s">
        <v>1042</v>
      </c>
      <c r="O123" s="116"/>
      <c r="P123" s="116">
        <v>583388223</v>
      </c>
      <c r="Q123" s="116" t="s">
        <v>2142</v>
      </c>
      <c r="R123" s="116" t="s">
        <v>961</v>
      </c>
      <c r="S123" s="116" t="s">
        <v>2143</v>
      </c>
      <c r="T123" s="116" t="s">
        <v>2144</v>
      </c>
      <c r="U123" s="116"/>
      <c r="V123" s="116">
        <v>583388220</v>
      </c>
      <c r="W123" s="116" t="s">
        <v>2145</v>
      </c>
      <c r="X123" s="116">
        <v>2</v>
      </c>
      <c r="Y123" s="116">
        <v>0</v>
      </c>
      <c r="Z123" s="116">
        <v>2</v>
      </c>
      <c r="AA123" s="116">
        <v>1</v>
      </c>
      <c r="AB123" s="116">
        <v>0</v>
      </c>
      <c r="AC123" s="116">
        <v>1</v>
      </c>
      <c r="AD123" s="148" t="str">
        <f t="shared" si="15"/>
        <v>A</v>
      </c>
      <c r="AE123" s="116">
        <v>2</v>
      </c>
      <c r="AF123" s="148" t="str">
        <f t="shared" si="16"/>
        <v>A</v>
      </c>
      <c r="AG123" s="116">
        <v>0</v>
      </c>
      <c r="AH123" s="116">
        <v>0</v>
      </c>
      <c r="AI123" s="116">
        <v>0</v>
      </c>
      <c r="AJ123" s="116">
        <v>2</v>
      </c>
      <c r="AK123" s="116">
        <v>2</v>
      </c>
      <c r="AL123" s="148" t="str">
        <f t="shared" si="17"/>
        <v>A</v>
      </c>
      <c r="AM123" s="116">
        <v>0</v>
      </c>
      <c r="AN123" s="116">
        <v>1</v>
      </c>
      <c r="AO123" s="116">
        <v>1</v>
      </c>
      <c r="AP123" s="116">
        <v>2</v>
      </c>
      <c r="AQ123" s="148" t="str">
        <f t="shared" si="18"/>
        <v>A</v>
      </c>
      <c r="AR123" s="116">
        <v>0</v>
      </c>
      <c r="AS123" s="116">
        <v>0</v>
      </c>
      <c r="AT123" s="116">
        <v>0</v>
      </c>
      <c r="AU123" s="116">
        <v>2</v>
      </c>
      <c r="AV123" s="116">
        <v>0</v>
      </c>
      <c r="AW123" s="116">
        <v>0</v>
      </c>
      <c r="AX123" s="116">
        <v>2</v>
      </c>
      <c r="AY123" s="148" t="str">
        <f t="shared" si="14"/>
        <v>A</v>
      </c>
      <c r="AZ123" s="116">
        <v>0</v>
      </c>
      <c r="BA123" s="116">
        <v>1</v>
      </c>
      <c r="BB123" s="116">
        <v>0</v>
      </c>
      <c r="BC123" s="116">
        <v>1</v>
      </c>
      <c r="BD123" s="116">
        <v>29</v>
      </c>
      <c r="BE123" s="116">
        <v>19</v>
      </c>
      <c r="BF123" s="116">
        <v>0</v>
      </c>
      <c r="BG123" s="116">
        <v>0</v>
      </c>
      <c r="BH123" s="116">
        <v>0</v>
      </c>
      <c r="BI123" s="116">
        <v>0</v>
      </c>
      <c r="BJ123" s="116">
        <v>0</v>
      </c>
      <c r="BK123" s="116">
        <v>0</v>
      </c>
      <c r="BL123" s="116">
        <v>10</v>
      </c>
      <c r="BM123" s="116">
        <v>0</v>
      </c>
      <c r="BN123" s="116">
        <v>1</v>
      </c>
      <c r="BO123" s="116">
        <v>0</v>
      </c>
      <c r="BP123" s="116">
        <v>10</v>
      </c>
      <c r="BQ123" s="116">
        <v>0</v>
      </c>
      <c r="BR123" s="116">
        <v>0</v>
      </c>
      <c r="BS123" s="116">
        <v>0</v>
      </c>
      <c r="BT123" s="116">
        <v>0</v>
      </c>
      <c r="BU123" s="116">
        <v>0</v>
      </c>
      <c r="BV123" s="116">
        <v>1</v>
      </c>
      <c r="BW123" s="116">
        <v>0</v>
      </c>
      <c r="BX123" s="116">
        <v>0</v>
      </c>
      <c r="BY123" s="116">
        <v>0</v>
      </c>
      <c r="BZ123" s="116">
        <v>0</v>
      </c>
      <c r="CA123" s="116">
        <v>0</v>
      </c>
      <c r="CB123" s="116">
        <v>0</v>
      </c>
      <c r="CC123" s="116">
        <v>0</v>
      </c>
      <c r="CD123" s="116">
        <v>0</v>
      </c>
      <c r="CE123" s="116">
        <v>0</v>
      </c>
      <c r="CF123" s="116">
        <v>0</v>
      </c>
      <c r="CG123" s="116">
        <v>0</v>
      </c>
      <c r="CH123" s="116">
        <v>0</v>
      </c>
      <c r="CI123" s="116">
        <v>0</v>
      </c>
      <c r="CJ123" s="116">
        <v>0</v>
      </c>
      <c r="CK123" s="116">
        <v>4</v>
      </c>
      <c r="CL123" s="116">
        <v>1</v>
      </c>
      <c r="CM123" s="116">
        <v>0</v>
      </c>
      <c r="CN123" s="116">
        <v>0</v>
      </c>
      <c r="CO123" s="116">
        <v>0</v>
      </c>
      <c r="CP123" s="116">
        <v>0</v>
      </c>
      <c r="CQ123" s="116">
        <v>0</v>
      </c>
      <c r="CR123" s="116">
        <v>0</v>
      </c>
      <c r="CS123" s="116">
        <v>0</v>
      </c>
      <c r="CT123" s="116">
        <v>0</v>
      </c>
      <c r="CU123" s="116">
        <v>0</v>
      </c>
      <c r="CV123" s="116">
        <v>0</v>
      </c>
      <c r="CW123" s="116">
        <v>0</v>
      </c>
      <c r="CX123" s="116">
        <v>0</v>
      </c>
      <c r="CY123" s="116">
        <v>0</v>
      </c>
      <c r="CZ123" s="116">
        <v>0</v>
      </c>
      <c r="DA123" s="116">
        <v>0</v>
      </c>
      <c r="DB123" s="116">
        <v>0</v>
      </c>
      <c r="DC123" s="116">
        <v>0</v>
      </c>
      <c r="DD123" s="116">
        <v>0</v>
      </c>
      <c r="DE123" s="116">
        <v>0</v>
      </c>
      <c r="DF123" s="116">
        <v>0</v>
      </c>
      <c r="DG123" s="116">
        <v>0</v>
      </c>
      <c r="DH123" s="116">
        <v>0</v>
      </c>
      <c r="DI123" s="116">
        <v>0</v>
      </c>
      <c r="DJ123" s="116">
        <v>0</v>
      </c>
      <c r="DK123" s="116">
        <v>0</v>
      </c>
      <c r="DL123" s="116">
        <v>0</v>
      </c>
      <c r="DM123" s="116">
        <v>0</v>
      </c>
      <c r="DN123" s="116">
        <v>0</v>
      </c>
      <c r="DO123" s="116">
        <v>0</v>
      </c>
      <c r="DP123" s="116">
        <v>85</v>
      </c>
      <c r="DQ123" s="116">
        <v>1</v>
      </c>
      <c r="DR123" s="116" t="s">
        <v>2146</v>
      </c>
      <c r="DS123" s="116">
        <v>1</v>
      </c>
      <c r="DT123" s="116"/>
      <c r="DU123" s="116"/>
      <c r="DV123" s="116">
        <v>1</v>
      </c>
      <c r="DW123" s="116">
        <v>0</v>
      </c>
      <c r="DX123" s="116">
        <v>1</v>
      </c>
      <c r="DY123" s="116"/>
      <c r="DZ123" s="149"/>
      <c r="EA123" s="121">
        <v>70621</v>
      </c>
      <c r="EB123" s="121">
        <v>857.41</v>
      </c>
      <c r="EC123" s="122">
        <v>36</v>
      </c>
    </row>
    <row r="124" spans="1:137" ht="24">
      <c r="A124" s="116" t="s">
        <v>283</v>
      </c>
      <c r="B124" s="116" t="s">
        <v>306</v>
      </c>
      <c r="C124" s="147">
        <v>1</v>
      </c>
      <c r="D124" s="116" t="s">
        <v>305</v>
      </c>
      <c r="E124" s="116" t="s">
        <v>1356</v>
      </c>
      <c r="F124" s="116">
        <v>1</v>
      </c>
      <c r="G124" s="116">
        <v>78391</v>
      </c>
      <c r="H124" s="116" t="s">
        <v>306</v>
      </c>
      <c r="I124" s="116" t="s">
        <v>2147</v>
      </c>
      <c r="J124" s="116" t="s">
        <v>2148</v>
      </c>
      <c r="K124" s="116" t="s">
        <v>1097</v>
      </c>
      <c r="L124" s="116" t="s">
        <v>961</v>
      </c>
      <c r="M124" s="116" t="s">
        <v>2149</v>
      </c>
      <c r="N124" s="116" t="s">
        <v>2150</v>
      </c>
      <c r="O124" s="116"/>
      <c r="P124" s="116">
        <v>585088314</v>
      </c>
      <c r="Q124" s="116" t="s">
        <v>2151</v>
      </c>
      <c r="R124" s="116" t="s">
        <v>961</v>
      </c>
      <c r="S124" s="116" t="s">
        <v>2149</v>
      </c>
      <c r="T124" s="116" t="s">
        <v>2150</v>
      </c>
      <c r="U124" s="116"/>
      <c r="V124" s="116">
        <v>585088314</v>
      </c>
      <c r="W124" s="116" t="s">
        <v>2151</v>
      </c>
      <c r="X124" s="116">
        <v>1</v>
      </c>
      <c r="Y124" s="116">
        <v>0</v>
      </c>
      <c r="Z124" s="116">
        <v>1</v>
      </c>
      <c r="AA124" s="116">
        <v>0.5</v>
      </c>
      <c r="AB124" s="116">
        <v>0</v>
      </c>
      <c r="AC124" s="116">
        <v>0.5</v>
      </c>
      <c r="AD124" s="148" t="str">
        <f t="shared" si="15"/>
        <v>A</v>
      </c>
      <c r="AE124" s="116">
        <v>1</v>
      </c>
      <c r="AF124" s="148" t="str">
        <f t="shared" si="16"/>
        <v>A</v>
      </c>
      <c r="AG124" s="116">
        <v>0</v>
      </c>
      <c r="AH124" s="116">
        <v>0</v>
      </c>
      <c r="AI124" s="116">
        <v>0</v>
      </c>
      <c r="AJ124" s="116">
        <v>1</v>
      </c>
      <c r="AK124" s="116">
        <v>1</v>
      </c>
      <c r="AL124" s="148" t="str">
        <f t="shared" si="17"/>
        <v>A</v>
      </c>
      <c r="AM124" s="116">
        <v>0</v>
      </c>
      <c r="AN124" s="116">
        <v>0</v>
      </c>
      <c r="AO124" s="116">
        <v>1</v>
      </c>
      <c r="AP124" s="116">
        <v>1</v>
      </c>
      <c r="AQ124" s="148" t="str">
        <f t="shared" si="18"/>
        <v>A</v>
      </c>
      <c r="AR124" s="116">
        <v>0</v>
      </c>
      <c r="AS124" s="116">
        <v>0</v>
      </c>
      <c r="AT124" s="116">
        <v>0</v>
      </c>
      <c r="AU124" s="116">
        <v>0</v>
      </c>
      <c r="AV124" s="116">
        <v>1</v>
      </c>
      <c r="AW124" s="116">
        <v>0</v>
      </c>
      <c r="AX124" s="116">
        <v>1</v>
      </c>
      <c r="AY124" s="148" t="str">
        <f t="shared" si="14"/>
        <v>A</v>
      </c>
      <c r="AZ124" s="116">
        <v>0</v>
      </c>
      <c r="BA124" s="116">
        <v>1</v>
      </c>
      <c r="BB124" s="116">
        <v>0</v>
      </c>
      <c r="BC124" s="116">
        <v>0</v>
      </c>
      <c r="BD124" s="116">
        <v>15</v>
      </c>
      <c r="BE124" s="116">
        <v>11</v>
      </c>
      <c r="BF124" s="116">
        <v>0</v>
      </c>
      <c r="BG124" s="116">
        <v>0</v>
      </c>
      <c r="BH124" s="116">
        <v>0</v>
      </c>
      <c r="BI124" s="116">
        <v>0</v>
      </c>
      <c r="BJ124" s="116">
        <v>0</v>
      </c>
      <c r="BK124" s="116">
        <v>0</v>
      </c>
      <c r="BL124" s="116">
        <v>10</v>
      </c>
      <c r="BM124" s="116">
        <v>0</v>
      </c>
      <c r="BN124" s="116">
        <v>1</v>
      </c>
      <c r="BO124" s="116">
        <v>0</v>
      </c>
      <c r="BP124" s="116">
        <v>0</v>
      </c>
      <c r="BQ124" s="116">
        <v>0</v>
      </c>
      <c r="BR124" s="116">
        <v>0</v>
      </c>
      <c r="BS124" s="116">
        <v>0</v>
      </c>
      <c r="BT124" s="116">
        <v>0</v>
      </c>
      <c r="BU124" s="116">
        <v>0</v>
      </c>
      <c r="BV124" s="116">
        <v>0</v>
      </c>
      <c r="BW124" s="116">
        <v>0</v>
      </c>
      <c r="BX124" s="116">
        <v>0</v>
      </c>
      <c r="BY124" s="116">
        <v>0</v>
      </c>
      <c r="BZ124" s="116">
        <v>0</v>
      </c>
      <c r="CA124" s="116">
        <v>0</v>
      </c>
      <c r="CB124" s="116">
        <v>0</v>
      </c>
      <c r="CC124" s="116">
        <v>0</v>
      </c>
      <c r="CD124" s="116">
        <v>0</v>
      </c>
      <c r="CE124" s="116">
        <v>0</v>
      </c>
      <c r="CF124" s="116">
        <v>0</v>
      </c>
      <c r="CG124" s="116">
        <v>0</v>
      </c>
      <c r="CH124" s="116">
        <v>0</v>
      </c>
      <c r="CI124" s="116">
        <v>0</v>
      </c>
      <c r="CJ124" s="116">
        <v>0</v>
      </c>
      <c r="CK124" s="116">
        <v>0</v>
      </c>
      <c r="CL124" s="116">
        <v>0</v>
      </c>
      <c r="CM124" s="116">
        <v>0</v>
      </c>
      <c r="CN124" s="116">
        <v>0</v>
      </c>
      <c r="CO124" s="116">
        <v>0</v>
      </c>
      <c r="CP124" s="116">
        <v>0</v>
      </c>
      <c r="CQ124" s="116">
        <v>0</v>
      </c>
      <c r="CR124" s="116">
        <v>0</v>
      </c>
      <c r="CS124" s="116">
        <v>0</v>
      </c>
      <c r="CT124" s="116">
        <v>0</v>
      </c>
      <c r="CU124" s="116">
        <v>0</v>
      </c>
      <c r="CV124" s="116">
        <v>0</v>
      </c>
      <c r="CW124" s="116">
        <v>0</v>
      </c>
      <c r="CX124" s="116">
        <v>0</v>
      </c>
      <c r="CY124" s="116">
        <v>0</v>
      </c>
      <c r="CZ124" s="116">
        <v>0</v>
      </c>
      <c r="DA124" s="116">
        <v>0</v>
      </c>
      <c r="DB124" s="116">
        <v>0</v>
      </c>
      <c r="DC124" s="116">
        <v>0</v>
      </c>
      <c r="DD124" s="116">
        <v>0</v>
      </c>
      <c r="DE124" s="116">
        <v>0</v>
      </c>
      <c r="DF124" s="116">
        <v>0</v>
      </c>
      <c r="DG124" s="116">
        <v>0</v>
      </c>
      <c r="DH124" s="116">
        <v>0</v>
      </c>
      <c r="DI124" s="116">
        <v>0</v>
      </c>
      <c r="DJ124" s="116">
        <v>0</v>
      </c>
      <c r="DK124" s="116">
        <v>0</v>
      </c>
      <c r="DL124" s="116">
        <v>0</v>
      </c>
      <c r="DM124" s="116">
        <v>0</v>
      </c>
      <c r="DN124" s="116">
        <v>0</v>
      </c>
      <c r="DO124" s="116">
        <v>0</v>
      </c>
      <c r="DP124" s="116">
        <v>80</v>
      </c>
      <c r="DQ124" s="116">
        <v>1</v>
      </c>
      <c r="DR124" s="116" t="s">
        <v>2152</v>
      </c>
      <c r="DS124" s="116">
        <v>2</v>
      </c>
      <c r="DT124" s="116" t="s">
        <v>2153</v>
      </c>
      <c r="DU124" s="116" t="s">
        <v>2154</v>
      </c>
      <c r="DV124" s="116">
        <v>1</v>
      </c>
      <c r="DW124" s="116">
        <v>0</v>
      </c>
      <c r="DX124" s="116">
        <v>1</v>
      </c>
      <c r="DY124" s="116"/>
      <c r="DZ124" s="149" t="s">
        <v>2155</v>
      </c>
      <c r="EA124" s="121">
        <v>22648</v>
      </c>
      <c r="EB124" s="121">
        <v>207.42</v>
      </c>
      <c r="EC124" s="122">
        <v>10</v>
      </c>
    </row>
    <row r="125" spans="1:137" ht="48">
      <c r="A125" s="116" t="s">
        <v>283</v>
      </c>
      <c r="B125" s="116" t="s">
        <v>308</v>
      </c>
      <c r="C125" s="147">
        <v>1</v>
      </c>
      <c r="D125" s="116" t="s">
        <v>307</v>
      </c>
      <c r="E125" s="116" t="s">
        <v>2156</v>
      </c>
      <c r="F125" s="116" t="s">
        <v>2157</v>
      </c>
      <c r="G125" s="116">
        <v>78901</v>
      </c>
      <c r="H125" s="116" t="s">
        <v>308</v>
      </c>
      <c r="I125" s="116" t="s">
        <v>2158</v>
      </c>
      <c r="J125" s="116" t="s">
        <v>2159</v>
      </c>
      <c r="K125" s="116" t="s">
        <v>2160</v>
      </c>
      <c r="L125" s="116" t="s">
        <v>1198</v>
      </c>
      <c r="M125" s="116" t="s">
        <v>962</v>
      </c>
      <c r="N125" s="116" t="s">
        <v>2161</v>
      </c>
      <c r="O125" s="116"/>
      <c r="P125" s="116">
        <v>583468131</v>
      </c>
      <c r="Q125" s="116" t="s">
        <v>2162</v>
      </c>
      <c r="R125" s="116"/>
      <c r="S125" s="116" t="s">
        <v>2163</v>
      </c>
      <c r="T125" s="116" t="s">
        <v>2164</v>
      </c>
      <c r="U125" s="116"/>
      <c r="V125" s="116">
        <v>583468138</v>
      </c>
      <c r="W125" s="116" t="s">
        <v>2165</v>
      </c>
      <c r="X125" s="116">
        <v>2</v>
      </c>
      <c r="Y125" s="116">
        <v>0</v>
      </c>
      <c r="Z125" s="116">
        <v>2</v>
      </c>
      <c r="AA125" s="116">
        <v>2</v>
      </c>
      <c r="AB125" s="116">
        <v>0</v>
      </c>
      <c r="AC125" s="116">
        <v>2</v>
      </c>
      <c r="AD125" s="148" t="str">
        <f t="shared" si="15"/>
        <v>A</v>
      </c>
      <c r="AE125" s="116">
        <v>2</v>
      </c>
      <c r="AF125" s="148" t="str">
        <f t="shared" si="16"/>
        <v>A</v>
      </c>
      <c r="AG125" s="116">
        <v>0</v>
      </c>
      <c r="AH125" s="116">
        <v>2</v>
      </c>
      <c r="AI125" s="116">
        <v>0</v>
      </c>
      <c r="AJ125" s="116">
        <v>0</v>
      </c>
      <c r="AK125" s="116">
        <v>2</v>
      </c>
      <c r="AL125" s="148" t="str">
        <f t="shared" si="17"/>
        <v>A</v>
      </c>
      <c r="AM125" s="116">
        <v>0</v>
      </c>
      <c r="AN125" s="116">
        <v>2</v>
      </c>
      <c r="AO125" s="116">
        <v>0</v>
      </c>
      <c r="AP125" s="116">
        <v>2</v>
      </c>
      <c r="AQ125" s="148" t="str">
        <f t="shared" si="18"/>
        <v>A</v>
      </c>
      <c r="AR125" s="116">
        <v>0</v>
      </c>
      <c r="AS125" s="116">
        <v>0</v>
      </c>
      <c r="AT125" s="116">
        <v>2</v>
      </c>
      <c r="AU125" s="116">
        <v>0</v>
      </c>
      <c r="AV125" s="116">
        <v>0</v>
      </c>
      <c r="AW125" s="116">
        <v>0</v>
      </c>
      <c r="AX125" s="116">
        <v>2</v>
      </c>
      <c r="AY125" s="148" t="str">
        <f t="shared" si="14"/>
        <v>A</v>
      </c>
      <c r="AZ125" s="116">
        <v>1</v>
      </c>
      <c r="BA125" s="116">
        <v>1</v>
      </c>
      <c r="BB125" s="116">
        <v>1</v>
      </c>
      <c r="BC125" s="116">
        <v>1</v>
      </c>
      <c r="BD125" s="116">
        <v>8</v>
      </c>
      <c r="BE125" s="116">
        <v>8</v>
      </c>
      <c r="BF125" s="116">
        <v>0</v>
      </c>
      <c r="BG125" s="116">
        <v>0</v>
      </c>
      <c r="BH125" s="116">
        <v>0</v>
      </c>
      <c r="BI125" s="116">
        <v>0</v>
      </c>
      <c r="BJ125" s="116">
        <v>0</v>
      </c>
      <c r="BK125" s="116">
        <v>0</v>
      </c>
      <c r="BL125" s="116">
        <v>7</v>
      </c>
      <c r="BM125" s="116">
        <v>0</v>
      </c>
      <c r="BN125" s="116">
        <v>2</v>
      </c>
      <c r="BO125" s="116">
        <v>0</v>
      </c>
      <c r="BP125" s="116">
        <v>43</v>
      </c>
      <c r="BQ125" s="116">
        <v>0</v>
      </c>
      <c r="BR125" s="116">
        <v>0</v>
      </c>
      <c r="BS125" s="116">
        <v>0</v>
      </c>
      <c r="BT125" s="116">
        <v>0</v>
      </c>
      <c r="BU125" s="116">
        <v>0</v>
      </c>
      <c r="BV125" s="116">
        <v>0</v>
      </c>
      <c r="BW125" s="116">
        <v>0</v>
      </c>
      <c r="BX125" s="116">
        <v>0</v>
      </c>
      <c r="BY125" s="116">
        <v>0</v>
      </c>
      <c r="BZ125" s="116">
        <v>0</v>
      </c>
      <c r="CA125" s="116">
        <v>0</v>
      </c>
      <c r="CB125" s="116">
        <v>0</v>
      </c>
      <c r="CC125" s="116">
        <v>0</v>
      </c>
      <c r="CD125" s="116">
        <v>0</v>
      </c>
      <c r="CE125" s="116">
        <v>0</v>
      </c>
      <c r="CF125" s="116">
        <v>0</v>
      </c>
      <c r="CG125" s="116">
        <v>0</v>
      </c>
      <c r="CH125" s="116">
        <v>0</v>
      </c>
      <c r="CI125" s="116">
        <v>0</v>
      </c>
      <c r="CJ125" s="116">
        <v>0</v>
      </c>
      <c r="CK125" s="116">
        <v>0</v>
      </c>
      <c r="CL125" s="116">
        <v>0</v>
      </c>
      <c r="CM125" s="116">
        <v>0</v>
      </c>
      <c r="CN125" s="116">
        <v>0</v>
      </c>
      <c r="CO125" s="116">
        <v>0</v>
      </c>
      <c r="CP125" s="116">
        <v>0</v>
      </c>
      <c r="CQ125" s="116">
        <v>0</v>
      </c>
      <c r="CR125" s="116">
        <v>0</v>
      </c>
      <c r="CS125" s="116">
        <v>0</v>
      </c>
      <c r="CT125" s="116">
        <v>0</v>
      </c>
      <c r="CU125" s="116">
        <v>0</v>
      </c>
      <c r="CV125" s="116">
        <v>0</v>
      </c>
      <c r="CW125" s="116">
        <v>0</v>
      </c>
      <c r="CX125" s="116">
        <v>0</v>
      </c>
      <c r="CY125" s="116">
        <v>0</v>
      </c>
      <c r="CZ125" s="116">
        <v>0</v>
      </c>
      <c r="DA125" s="116">
        <v>0</v>
      </c>
      <c r="DB125" s="116">
        <v>0</v>
      </c>
      <c r="DC125" s="116">
        <v>0</v>
      </c>
      <c r="DD125" s="116">
        <v>0</v>
      </c>
      <c r="DE125" s="116">
        <v>0</v>
      </c>
      <c r="DF125" s="116">
        <v>0</v>
      </c>
      <c r="DG125" s="116">
        <v>0</v>
      </c>
      <c r="DH125" s="116">
        <v>0</v>
      </c>
      <c r="DI125" s="116">
        <v>0</v>
      </c>
      <c r="DJ125" s="116">
        <v>0</v>
      </c>
      <c r="DK125" s="116">
        <v>0</v>
      </c>
      <c r="DL125" s="116">
        <v>0</v>
      </c>
      <c r="DM125" s="116">
        <v>0</v>
      </c>
      <c r="DN125" s="116">
        <v>0</v>
      </c>
      <c r="DO125" s="116">
        <v>0</v>
      </c>
      <c r="DP125" s="116">
        <v>11</v>
      </c>
      <c r="DQ125" s="116">
        <v>1</v>
      </c>
      <c r="DR125" s="116" t="s">
        <v>2166</v>
      </c>
      <c r="DS125" s="116">
        <v>3</v>
      </c>
      <c r="DT125" s="116"/>
      <c r="DU125" s="116"/>
      <c r="DV125" s="116">
        <v>1</v>
      </c>
      <c r="DW125" s="116">
        <v>1</v>
      </c>
      <c r="DX125" s="116">
        <v>1</v>
      </c>
      <c r="DY125" s="116" t="s">
        <v>2167</v>
      </c>
      <c r="DZ125" s="149"/>
      <c r="EA125" s="121">
        <v>33522</v>
      </c>
      <c r="EB125" s="121">
        <v>267.2</v>
      </c>
      <c r="EC125" s="122">
        <v>28</v>
      </c>
    </row>
    <row r="126" spans="1:137" ht="24">
      <c r="A126" s="116" t="s">
        <v>346</v>
      </c>
      <c r="B126" s="116" t="s">
        <v>348</v>
      </c>
      <c r="C126" s="147">
        <v>1</v>
      </c>
      <c r="D126" s="116" t="s">
        <v>347</v>
      </c>
      <c r="E126" s="116" t="s">
        <v>2168</v>
      </c>
      <c r="F126" s="116">
        <v>78</v>
      </c>
      <c r="G126" s="116">
        <v>56002</v>
      </c>
      <c r="H126" s="116" t="s">
        <v>348</v>
      </c>
      <c r="I126" s="116" t="s">
        <v>2169</v>
      </c>
      <c r="J126" s="116" t="s">
        <v>2170</v>
      </c>
      <c r="K126" s="116" t="s">
        <v>1097</v>
      </c>
      <c r="L126" s="116" t="s">
        <v>961</v>
      </c>
      <c r="M126" s="116" t="s">
        <v>2124</v>
      </c>
      <c r="N126" s="116" t="s">
        <v>2171</v>
      </c>
      <c r="O126" s="116"/>
      <c r="P126" s="116">
        <v>456500271</v>
      </c>
      <c r="Q126" s="116" t="s">
        <v>2172</v>
      </c>
      <c r="R126" s="116"/>
      <c r="S126" s="116" t="s">
        <v>1752</v>
      </c>
      <c r="T126" s="116" t="s">
        <v>2173</v>
      </c>
      <c r="U126" s="116"/>
      <c r="V126" s="116">
        <v>465500272</v>
      </c>
      <c r="W126" s="116" t="s">
        <v>2174</v>
      </c>
      <c r="X126" s="116">
        <v>2</v>
      </c>
      <c r="Y126" s="116">
        <v>1</v>
      </c>
      <c r="Z126" s="116">
        <v>3</v>
      </c>
      <c r="AA126" s="116">
        <v>2</v>
      </c>
      <c r="AB126" s="116">
        <v>1</v>
      </c>
      <c r="AC126" s="116">
        <v>3</v>
      </c>
      <c r="AD126" s="148" t="str">
        <f t="shared" si="15"/>
        <v>A</v>
      </c>
      <c r="AE126" s="116">
        <v>2</v>
      </c>
      <c r="AF126" s="148" t="str">
        <f t="shared" si="16"/>
        <v>A</v>
      </c>
      <c r="AG126" s="116">
        <v>0</v>
      </c>
      <c r="AH126" s="116">
        <v>1</v>
      </c>
      <c r="AI126" s="116">
        <v>0</v>
      </c>
      <c r="AJ126" s="116">
        <v>1</v>
      </c>
      <c r="AK126" s="116">
        <v>2</v>
      </c>
      <c r="AL126" s="148" t="str">
        <f t="shared" si="17"/>
        <v>A</v>
      </c>
      <c r="AM126" s="116">
        <v>0</v>
      </c>
      <c r="AN126" s="116">
        <v>1</v>
      </c>
      <c r="AO126" s="116">
        <v>1</v>
      </c>
      <c r="AP126" s="116">
        <v>2</v>
      </c>
      <c r="AQ126" s="148" t="str">
        <f t="shared" si="18"/>
        <v>A</v>
      </c>
      <c r="AR126" s="116">
        <v>0</v>
      </c>
      <c r="AS126" s="116">
        <v>0</v>
      </c>
      <c r="AT126" s="116">
        <v>0</v>
      </c>
      <c r="AU126" s="116">
        <v>2</v>
      </c>
      <c r="AV126" s="116">
        <v>0</v>
      </c>
      <c r="AW126" s="116">
        <v>0</v>
      </c>
      <c r="AX126" s="116">
        <v>2</v>
      </c>
      <c r="AY126" s="148" t="str">
        <f t="shared" si="14"/>
        <v>A</v>
      </c>
      <c r="AZ126" s="116">
        <v>0</v>
      </c>
      <c r="BA126" s="116">
        <v>1</v>
      </c>
      <c r="BB126" s="116">
        <v>0</v>
      </c>
      <c r="BC126" s="116">
        <v>0</v>
      </c>
      <c r="BD126" s="116">
        <v>2</v>
      </c>
      <c r="BE126" s="116">
        <v>3</v>
      </c>
      <c r="BF126" s="116">
        <v>0</v>
      </c>
      <c r="BG126" s="116">
        <v>0</v>
      </c>
      <c r="BH126" s="116">
        <v>0</v>
      </c>
      <c r="BI126" s="116">
        <v>0</v>
      </c>
      <c r="BJ126" s="116">
        <v>0</v>
      </c>
      <c r="BK126" s="116">
        <v>0</v>
      </c>
      <c r="BL126" s="116">
        <v>1</v>
      </c>
      <c r="BM126" s="116">
        <v>0</v>
      </c>
      <c r="BN126" s="116">
        <v>0</v>
      </c>
      <c r="BO126" s="116">
        <v>0</v>
      </c>
      <c r="BP126" s="116">
        <v>5</v>
      </c>
      <c r="BQ126" s="116">
        <v>0</v>
      </c>
      <c r="BR126" s="116">
        <v>0</v>
      </c>
      <c r="BS126" s="116">
        <v>0</v>
      </c>
      <c r="BT126" s="116">
        <v>0</v>
      </c>
      <c r="BU126" s="116">
        <v>0</v>
      </c>
      <c r="BV126" s="116">
        <v>0</v>
      </c>
      <c r="BW126" s="116">
        <v>0</v>
      </c>
      <c r="BX126" s="116">
        <v>0</v>
      </c>
      <c r="BY126" s="116">
        <v>0</v>
      </c>
      <c r="BZ126" s="116">
        <v>0</v>
      </c>
      <c r="CA126" s="116">
        <v>0</v>
      </c>
      <c r="CB126" s="116">
        <v>0</v>
      </c>
      <c r="CC126" s="116">
        <v>0</v>
      </c>
      <c r="CD126" s="116">
        <v>0</v>
      </c>
      <c r="CE126" s="116">
        <v>0</v>
      </c>
      <c r="CF126" s="116">
        <v>0</v>
      </c>
      <c r="CG126" s="116">
        <v>0</v>
      </c>
      <c r="CH126" s="116">
        <v>0</v>
      </c>
      <c r="CI126" s="116">
        <v>0</v>
      </c>
      <c r="CJ126" s="116">
        <v>0</v>
      </c>
      <c r="CK126" s="116">
        <v>0</v>
      </c>
      <c r="CL126" s="116">
        <v>0</v>
      </c>
      <c r="CM126" s="116">
        <v>0</v>
      </c>
      <c r="CN126" s="116">
        <v>0</v>
      </c>
      <c r="CO126" s="116">
        <v>0</v>
      </c>
      <c r="CP126" s="116">
        <v>0</v>
      </c>
      <c r="CQ126" s="116">
        <v>0</v>
      </c>
      <c r="CR126" s="116">
        <v>0</v>
      </c>
      <c r="CS126" s="116">
        <v>0</v>
      </c>
      <c r="CT126" s="116">
        <v>0</v>
      </c>
      <c r="CU126" s="116">
        <v>0</v>
      </c>
      <c r="CV126" s="116">
        <v>0</v>
      </c>
      <c r="CW126" s="116">
        <v>0</v>
      </c>
      <c r="CX126" s="116">
        <v>0</v>
      </c>
      <c r="CY126" s="116">
        <v>0</v>
      </c>
      <c r="CZ126" s="116">
        <v>0</v>
      </c>
      <c r="DA126" s="116">
        <v>0</v>
      </c>
      <c r="DB126" s="116">
        <v>0</v>
      </c>
      <c r="DC126" s="116">
        <v>0</v>
      </c>
      <c r="DD126" s="116">
        <v>0</v>
      </c>
      <c r="DE126" s="116">
        <v>0</v>
      </c>
      <c r="DF126" s="116">
        <v>0</v>
      </c>
      <c r="DG126" s="116">
        <v>0</v>
      </c>
      <c r="DH126" s="116">
        <v>0</v>
      </c>
      <c r="DI126" s="116">
        <v>0</v>
      </c>
      <c r="DJ126" s="116">
        <v>0</v>
      </c>
      <c r="DK126" s="116">
        <v>0</v>
      </c>
      <c r="DL126" s="116">
        <v>0</v>
      </c>
      <c r="DM126" s="116">
        <v>0</v>
      </c>
      <c r="DN126" s="116">
        <v>0</v>
      </c>
      <c r="DO126" s="116">
        <v>0</v>
      </c>
      <c r="DP126" s="116">
        <v>40</v>
      </c>
      <c r="DQ126" s="116">
        <v>1</v>
      </c>
      <c r="DR126" s="116" t="s">
        <v>2175</v>
      </c>
      <c r="DS126" s="116">
        <v>2</v>
      </c>
      <c r="DT126" s="116"/>
      <c r="DU126" s="116"/>
      <c r="DV126" s="116">
        <v>1</v>
      </c>
      <c r="DW126" s="116">
        <v>1</v>
      </c>
      <c r="DX126" s="116">
        <v>0</v>
      </c>
      <c r="DY126" s="116"/>
      <c r="DZ126" s="149"/>
      <c r="EA126" s="121">
        <v>18382</v>
      </c>
      <c r="EB126" s="121">
        <v>79.709999999999994</v>
      </c>
      <c r="EC126" s="122">
        <v>5</v>
      </c>
    </row>
    <row r="127" spans="1:137" ht="60">
      <c r="A127" s="116" t="s">
        <v>346</v>
      </c>
      <c r="B127" s="116" t="s">
        <v>350</v>
      </c>
      <c r="C127" s="147">
        <v>1</v>
      </c>
      <c r="D127" s="116" t="s">
        <v>349</v>
      </c>
      <c r="E127" s="116" t="s">
        <v>2176</v>
      </c>
      <c r="F127" s="116">
        <v>1</v>
      </c>
      <c r="G127" s="116">
        <v>53901</v>
      </c>
      <c r="H127" s="116" t="s">
        <v>2177</v>
      </c>
      <c r="I127" s="116" t="s">
        <v>2178</v>
      </c>
      <c r="J127" s="116" t="s">
        <v>2179</v>
      </c>
      <c r="K127" s="116" t="s">
        <v>2180</v>
      </c>
      <c r="L127" s="116" t="s">
        <v>961</v>
      </c>
      <c r="M127" s="116" t="s">
        <v>1283</v>
      </c>
      <c r="N127" s="116" t="s">
        <v>2181</v>
      </c>
      <c r="O127" s="116"/>
      <c r="P127" s="116">
        <v>469326131</v>
      </c>
      <c r="Q127" s="116" t="s">
        <v>2182</v>
      </c>
      <c r="R127" s="116"/>
      <c r="S127" s="116" t="s">
        <v>2183</v>
      </c>
      <c r="T127" s="116" t="s">
        <v>2184</v>
      </c>
      <c r="U127" s="116"/>
      <c r="V127" s="116">
        <v>469326137</v>
      </c>
      <c r="W127" s="116" t="s">
        <v>2185</v>
      </c>
      <c r="X127" s="116">
        <v>2</v>
      </c>
      <c r="Y127" s="116">
        <v>1</v>
      </c>
      <c r="Z127" s="116">
        <v>3</v>
      </c>
      <c r="AA127" s="116">
        <v>1.1000000000000001</v>
      </c>
      <c r="AB127" s="116">
        <v>0.05</v>
      </c>
      <c r="AC127" s="116">
        <v>1.1499999999999999</v>
      </c>
      <c r="AD127" s="148" t="str">
        <f t="shared" si="15"/>
        <v>A</v>
      </c>
      <c r="AE127" s="116">
        <v>2</v>
      </c>
      <c r="AF127" s="148" t="str">
        <f t="shared" si="16"/>
        <v>A</v>
      </c>
      <c r="AG127" s="116">
        <v>0</v>
      </c>
      <c r="AH127" s="116">
        <v>1</v>
      </c>
      <c r="AI127" s="116">
        <v>0</v>
      </c>
      <c r="AJ127" s="116">
        <v>1</v>
      </c>
      <c r="AK127" s="116">
        <v>2</v>
      </c>
      <c r="AL127" s="148" t="str">
        <f t="shared" si="17"/>
        <v>A</v>
      </c>
      <c r="AM127" s="116">
        <v>0</v>
      </c>
      <c r="AN127" s="116">
        <v>0</v>
      </c>
      <c r="AO127" s="116">
        <v>2</v>
      </c>
      <c r="AP127" s="116">
        <v>2</v>
      </c>
      <c r="AQ127" s="148" t="str">
        <f t="shared" si="18"/>
        <v>A</v>
      </c>
      <c r="AR127" s="116">
        <v>0</v>
      </c>
      <c r="AS127" s="116">
        <v>0</v>
      </c>
      <c r="AT127" s="116">
        <v>0</v>
      </c>
      <c r="AU127" s="116">
        <v>1</v>
      </c>
      <c r="AV127" s="116">
        <v>1</v>
      </c>
      <c r="AW127" s="116">
        <v>0</v>
      </c>
      <c r="AX127" s="116">
        <v>2</v>
      </c>
      <c r="AY127" s="148" t="str">
        <f t="shared" si="14"/>
        <v>A</v>
      </c>
      <c r="AZ127" s="116">
        <v>1</v>
      </c>
      <c r="BA127" s="116">
        <v>1</v>
      </c>
      <c r="BB127" s="116">
        <v>1</v>
      </c>
      <c r="BC127" s="116">
        <v>1</v>
      </c>
      <c r="BD127" s="116">
        <v>6</v>
      </c>
      <c r="BE127" s="116">
        <v>10</v>
      </c>
      <c r="BF127" s="116">
        <v>0</v>
      </c>
      <c r="BG127" s="116">
        <v>0</v>
      </c>
      <c r="BH127" s="116">
        <v>2</v>
      </c>
      <c r="BI127" s="116">
        <v>0</v>
      </c>
      <c r="BJ127" s="116">
        <v>0</v>
      </c>
      <c r="BK127" s="116">
        <v>0</v>
      </c>
      <c r="BL127" s="116">
        <v>3</v>
      </c>
      <c r="BM127" s="116">
        <v>0</v>
      </c>
      <c r="BN127" s="116">
        <v>0</v>
      </c>
      <c r="BO127" s="116">
        <v>0</v>
      </c>
      <c r="BP127" s="116">
        <v>0</v>
      </c>
      <c r="BQ127" s="116">
        <v>0</v>
      </c>
      <c r="BR127" s="116">
        <v>0</v>
      </c>
      <c r="BS127" s="116">
        <v>0</v>
      </c>
      <c r="BT127" s="116">
        <v>0</v>
      </c>
      <c r="BU127" s="116">
        <v>0</v>
      </c>
      <c r="BV127" s="116">
        <v>0</v>
      </c>
      <c r="BW127" s="116">
        <v>0</v>
      </c>
      <c r="BX127" s="116">
        <v>0</v>
      </c>
      <c r="BY127" s="116">
        <v>0</v>
      </c>
      <c r="BZ127" s="116">
        <v>0</v>
      </c>
      <c r="CA127" s="116">
        <v>0</v>
      </c>
      <c r="CB127" s="116">
        <v>0</v>
      </c>
      <c r="CC127" s="116">
        <v>0</v>
      </c>
      <c r="CD127" s="116">
        <v>0</v>
      </c>
      <c r="CE127" s="116">
        <v>0</v>
      </c>
      <c r="CF127" s="116">
        <v>0</v>
      </c>
      <c r="CG127" s="116">
        <v>0</v>
      </c>
      <c r="CH127" s="116">
        <v>0</v>
      </c>
      <c r="CI127" s="116">
        <v>0</v>
      </c>
      <c r="CJ127" s="116">
        <v>0</v>
      </c>
      <c r="CK127" s="116">
        <v>0</v>
      </c>
      <c r="CL127" s="116">
        <v>0</v>
      </c>
      <c r="CM127" s="116">
        <v>0</v>
      </c>
      <c r="CN127" s="116">
        <v>0</v>
      </c>
      <c r="CO127" s="116">
        <v>0</v>
      </c>
      <c r="CP127" s="116">
        <v>0</v>
      </c>
      <c r="CQ127" s="116">
        <v>0</v>
      </c>
      <c r="CR127" s="116">
        <v>0</v>
      </c>
      <c r="CS127" s="116">
        <v>0</v>
      </c>
      <c r="CT127" s="116">
        <v>0</v>
      </c>
      <c r="CU127" s="116">
        <v>0</v>
      </c>
      <c r="CV127" s="116">
        <v>0</v>
      </c>
      <c r="CW127" s="116">
        <v>0</v>
      </c>
      <c r="CX127" s="116">
        <v>0</v>
      </c>
      <c r="CY127" s="116">
        <v>0</v>
      </c>
      <c r="CZ127" s="116">
        <v>0</v>
      </c>
      <c r="DA127" s="116">
        <v>0</v>
      </c>
      <c r="DB127" s="116">
        <v>0</v>
      </c>
      <c r="DC127" s="116">
        <v>0</v>
      </c>
      <c r="DD127" s="116">
        <v>0</v>
      </c>
      <c r="DE127" s="116">
        <v>0</v>
      </c>
      <c r="DF127" s="116">
        <v>0</v>
      </c>
      <c r="DG127" s="116">
        <v>0</v>
      </c>
      <c r="DH127" s="116">
        <v>0</v>
      </c>
      <c r="DI127" s="116">
        <v>0</v>
      </c>
      <c r="DJ127" s="116">
        <v>0</v>
      </c>
      <c r="DK127" s="116">
        <v>0</v>
      </c>
      <c r="DL127" s="116">
        <v>0</v>
      </c>
      <c r="DM127" s="116">
        <v>0</v>
      </c>
      <c r="DN127" s="116">
        <v>0</v>
      </c>
      <c r="DO127" s="116">
        <v>0</v>
      </c>
      <c r="DP127" s="116">
        <v>20</v>
      </c>
      <c r="DQ127" s="116">
        <v>1</v>
      </c>
      <c r="DR127" s="116" t="s">
        <v>2186</v>
      </c>
      <c r="DS127" s="116">
        <v>2</v>
      </c>
      <c r="DT127" s="116" t="s">
        <v>2187</v>
      </c>
      <c r="DU127" s="116"/>
      <c r="DV127" s="116">
        <v>1</v>
      </c>
      <c r="DW127" s="116">
        <v>0</v>
      </c>
      <c r="DX127" s="116">
        <v>1</v>
      </c>
      <c r="DY127" s="116"/>
      <c r="DZ127" s="149"/>
      <c r="EA127" s="121">
        <v>21172</v>
      </c>
      <c r="EB127" s="121">
        <v>246.64</v>
      </c>
      <c r="EC127" s="122">
        <v>22</v>
      </c>
    </row>
    <row r="128" spans="1:137" ht="72">
      <c r="A128" s="116" t="s">
        <v>346</v>
      </c>
      <c r="B128" s="116" t="s">
        <v>352</v>
      </c>
      <c r="C128" s="147">
        <v>1</v>
      </c>
      <c r="D128" s="116" t="s">
        <v>351</v>
      </c>
      <c r="E128" s="116" t="s">
        <v>2188</v>
      </c>
      <c r="F128" s="116">
        <v>1</v>
      </c>
      <c r="G128" s="116">
        <v>53414</v>
      </c>
      <c r="H128" s="116" t="s">
        <v>352</v>
      </c>
      <c r="I128" s="116" t="s">
        <v>2189</v>
      </c>
      <c r="J128" s="116" t="s">
        <v>2190</v>
      </c>
      <c r="K128" s="116" t="s">
        <v>2191</v>
      </c>
      <c r="L128" s="116"/>
      <c r="M128" s="116" t="s">
        <v>1004</v>
      </c>
      <c r="N128" s="116" t="s">
        <v>2192</v>
      </c>
      <c r="O128" s="116"/>
      <c r="P128" s="116">
        <v>466741250</v>
      </c>
      <c r="Q128" s="116" t="s">
        <v>2193</v>
      </c>
      <c r="R128" s="116" t="s">
        <v>961</v>
      </c>
      <c r="S128" s="116" t="s">
        <v>1305</v>
      </c>
      <c r="T128" s="116" t="s">
        <v>2194</v>
      </c>
      <c r="U128" s="116"/>
      <c r="V128" s="116">
        <v>466741255</v>
      </c>
      <c r="W128" s="116" t="s">
        <v>2195</v>
      </c>
      <c r="X128" s="116">
        <v>1</v>
      </c>
      <c r="Y128" s="116">
        <v>1</v>
      </c>
      <c r="Z128" s="116">
        <v>2</v>
      </c>
      <c r="AA128" s="116">
        <v>1</v>
      </c>
      <c r="AB128" s="116">
        <v>1</v>
      </c>
      <c r="AC128" s="116">
        <v>2</v>
      </c>
      <c r="AD128" s="148" t="str">
        <f t="shared" si="15"/>
        <v>A</v>
      </c>
      <c r="AE128" s="116">
        <v>1</v>
      </c>
      <c r="AF128" s="148" t="str">
        <f t="shared" si="16"/>
        <v>A</v>
      </c>
      <c r="AG128" s="116">
        <v>0</v>
      </c>
      <c r="AH128" s="116">
        <v>0</v>
      </c>
      <c r="AI128" s="116">
        <v>0</v>
      </c>
      <c r="AJ128" s="116">
        <v>1</v>
      </c>
      <c r="AK128" s="116">
        <v>1</v>
      </c>
      <c r="AL128" s="148" t="str">
        <f t="shared" si="17"/>
        <v>A</v>
      </c>
      <c r="AM128" s="116">
        <v>0</v>
      </c>
      <c r="AN128" s="116">
        <v>0</v>
      </c>
      <c r="AO128" s="116">
        <v>1</v>
      </c>
      <c r="AP128" s="116">
        <v>1</v>
      </c>
      <c r="AQ128" s="148" t="str">
        <f t="shared" si="18"/>
        <v>A</v>
      </c>
      <c r="AR128" s="116">
        <v>0</v>
      </c>
      <c r="AS128" s="116">
        <v>0</v>
      </c>
      <c r="AT128" s="116">
        <v>0</v>
      </c>
      <c r="AU128" s="116">
        <v>1</v>
      </c>
      <c r="AV128" s="116">
        <v>0</v>
      </c>
      <c r="AW128" s="116">
        <v>0</v>
      </c>
      <c r="AX128" s="116">
        <v>1</v>
      </c>
      <c r="AY128" s="148" t="str">
        <f t="shared" si="14"/>
        <v>A</v>
      </c>
      <c r="AZ128" s="116">
        <v>1</v>
      </c>
      <c r="BA128" s="116">
        <v>1</v>
      </c>
      <c r="BB128" s="116">
        <v>1</v>
      </c>
      <c r="BC128" s="116">
        <v>1</v>
      </c>
      <c r="BD128" s="116">
        <v>4</v>
      </c>
      <c r="BE128" s="116">
        <v>12</v>
      </c>
      <c r="BF128" s="116">
        <v>0</v>
      </c>
      <c r="BG128" s="116">
        <v>0</v>
      </c>
      <c r="BH128" s="116">
        <v>0</v>
      </c>
      <c r="BI128" s="116">
        <v>0</v>
      </c>
      <c r="BJ128" s="116">
        <v>0</v>
      </c>
      <c r="BK128" s="116">
        <v>0</v>
      </c>
      <c r="BL128" s="116">
        <v>7</v>
      </c>
      <c r="BM128" s="116">
        <v>1</v>
      </c>
      <c r="BN128" s="116">
        <v>2</v>
      </c>
      <c r="BO128" s="116">
        <v>0</v>
      </c>
      <c r="BP128" s="116">
        <v>16</v>
      </c>
      <c r="BQ128" s="116">
        <v>0</v>
      </c>
      <c r="BR128" s="116">
        <v>0</v>
      </c>
      <c r="BS128" s="116">
        <v>0</v>
      </c>
      <c r="BT128" s="116">
        <v>0</v>
      </c>
      <c r="BU128" s="116">
        <v>0</v>
      </c>
      <c r="BV128" s="116">
        <v>0</v>
      </c>
      <c r="BW128" s="116">
        <v>0</v>
      </c>
      <c r="BX128" s="116">
        <v>0</v>
      </c>
      <c r="BY128" s="116">
        <v>0</v>
      </c>
      <c r="BZ128" s="116">
        <v>0</v>
      </c>
      <c r="CA128" s="116">
        <v>0</v>
      </c>
      <c r="CB128" s="116">
        <v>0</v>
      </c>
      <c r="CC128" s="116">
        <v>0</v>
      </c>
      <c r="CD128" s="116">
        <v>0</v>
      </c>
      <c r="CE128" s="116">
        <v>0</v>
      </c>
      <c r="CF128" s="116">
        <v>0</v>
      </c>
      <c r="CG128" s="116">
        <v>0</v>
      </c>
      <c r="CH128" s="116">
        <v>0</v>
      </c>
      <c r="CI128" s="116">
        <v>0</v>
      </c>
      <c r="CJ128" s="116">
        <v>0</v>
      </c>
      <c r="CK128" s="116">
        <v>0</v>
      </c>
      <c r="CL128" s="116">
        <v>0</v>
      </c>
      <c r="CM128" s="116">
        <v>0</v>
      </c>
      <c r="CN128" s="116">
        <v>0</v>
      </c>
      <c r="CO128" s="116">
        <v>0</v>
      </c>
      <c r="CP128" s="116">
        <v>0</v>
      </c>
      <c r="CQ128" s="116">
        <v>0</v>
      </c>
      <c r="CR128" s="116">
        <v>0</v>
      </c>
      <c r="CS128" s="116">
        <v>0</v>
      </c>
      <c r="CT128" s="116">
        <v>0</v>
      </c>
      <c r="CU128" s="116">
        <v>0</v>
      </c>
      <c r="CV128" s="116">
        <v>0</v>
      </c>
      <c r="CW128" s="116">
        <v>0</v>
      </c>
      <c r="CX128" s="116">
        <v>0</v>
      </c>
      <c r="CY128" s="116">
        <v>0</v>
      </c>
      <c r="CZ128" s="116">
        <v>0</v>
      </c>
      <c r="DA128" s="116">
        <v>0</v>
      </c>
      <c r="DB128" s="116">
        <v>0</v>
      </c>
      <c r="DC128" s="116">
        <v>0</v>
      </c>
      <c r="DD128" s="116">
        <v>0</v>
      </c>
      <c r="DE128" s="116">
        <v>0</v>
      </c>
      <c r="DF128" s="116">
        <v>0</v>
      </c>
      <c r="DG128" s="116">
        <v>0</v>
      </c>
      <c r="DH128" s="116">
        <v>0</v>
      </c>
      <c r="DI128" s="116">
        <v>0</v>
      </c>
      <c r="DJ128" s="116">
        <v>0</v>
      </c>
      <c r="DK128" s="116">
        <v>0</v>
      </c>
      <c r="DL128" s="116">
        <v>0</v>
      </c>
      <c r="DM128" s="116">
        <v>0</v>
      </c>
      <c r="DN128" s="116">
        <v>0</v>
      </c>
      <c r="DO128" s="116">
        <v>0</v>
      </c>
      <c r="DP128" s="116">
        <v>40</v>
      </c>
      <c r="DQ128" s="116">
        <v>1</v>
      </c>
      <c r="DR128" s="116" t="s">
        <v>2196</v>
      </c>
      <c r="DS128" s="116">
        <v>2</v>
      </c>
      <c r="DT128" s="116" t="s">
        <v>2197</v>
      </c>
      <c r="DU128" s="116" t="s">
        <v>2198</v>
      </c>
      <c r="DV128" s="116">
        <v>1</v>
      </c>
      <c r="DW128" s="116">
        <v>1</v>
      </c>
      <c r="DX128" s="116">
        <v>1</v>
      </c>
      <c r="DY128" s="116" t="s">
        <v>991</v>
      </c>
      <c r="DZ128" s="149" t="s">
        <v>991</v>
      </c>
      <c r="EA128" s="121">
        <v>17389</v>
      </c>
      <c r="EB128" s="121">
        <v>213.65</v>
      </c>
      <c r="EC128" s="122">
        <v>14</v>
      </c>
    </row>
    <row r="129" spans="1:133" ht="36">
      <c r="A129" s="116" t="s">
        <v>346</v>
      </c>
      <c r="B129" s="116" t="s">
        <v>354</v>
      </c>
      <c r="C129" s="147">
        <v>1</v>
      </c>
      <c r="D129" s="116" t="s">
        <v>353</v>
      </c>
      <c r="E129" s="116" t="s">
        <v>2199</v>
      </c>
      <c r="F129" s="116">
        <v>67</v>
      </c>
      <c r="G129" s="116">
        <v>53716</v>
      </c>
      <c r="H129" s="116" t="s">
        <v>354</v>
      </c>
      <c r="I129" s="116" t="s">
        <v>2200</v>
      </c>
      <c r="J129" s="116" t="s">
        <v>2201</v>
      </c>
      <c r="K129" s="116" t="s">
        <v>2202</v>
      </c>
      <c r="L129" s="116"/>
      <c r="M129" s="116" t="s">
        <v>1832</v>
      </c>
      <c r="N129" s="116" t="s">
        <v>2203</v>
      </c>
      <c r="O129" s="116"/>
      <c r="P129" s="116">
        <v>469657250</v>
      </c>
      <c r="Q129" s="116" t="s">
        <v>2204</v>
      </c>
      <c r="R129" s="116"/>
      <c r="S129" s="116" t="s">
        <v>1025</v>
      </c>
      <c r="T129" s="116" t="s">
        <v>2205</v>
      </c>
      <c r="U129" s="116"/>
      <c r="V129" s="116">
        <v>469657262</v>
      </c>
      <c r="W129" s="116" t="s">
        <v>2206</v>
      </c>
      <c r="X129" s="116">
        <v>2</v>
      </c>
      <c r="Y129" s="116">
        <v>0</v>
      </c>
      <c r="Z129" s="116">
        <v>2</v>
      </c>
      <c r="AA129" s="116">
        <v>2</v>
      </c>
      <c r="AB129" s="116">
        <v>0</v>
      </c>
      <c r="AC129" s="116">
        <v>2</v>
      </c>
      <c r="AD129" s="148" t="str">
        <f t="shared" si="15"/>
        <v>A</v>
      </c>
      <c r="AE129" s="116">
        <v>1</v>
      </c>
      <c r="AF129" s="148" t="str">
        <f t="shared" si="16"/>
        <v>A</v>
      </c>
      <c r="AG129" s="116">
        <v>0</v>
      </c>
      <c r="AH129" s="116">
        <v>2</v>
      </c>
      <c r="AI129" s="116">
        <v>0</v>
      </c>
      <c r="AJ129" s="116">
        <v>0</v>
      </c>
      <c r="AK129" s="116">
        <v>2</v>
      </c>
      <c r="AL129" s="148" t="str">
        <f t="shared" si="17"/>
        <v>A</v>
      </c>
      <c r="AM129" s="116">
        <v>0</v>
      </c>
      <c r="AN129" s="116">
        <v>0</v>
      </c>
      <c r="AO129" s="116">
        <v>2</v>
      </c>
      <c r="AP129" s="116">
        <v>2</v>
      </c>
      <c r="AQ129" s="148" t="str">
        <f t="shared" si="18"/>
        <v>A</v>
      </c>
      <c r="AR129" s="116">
        <v>0</v>
      </c>
      <c r="AS129" s="116">
        <v>0</v>
      </c>
      <c r="AT129" s="116">
        <v>0</v>
      </c>
      <c r="AU129" s="116">
        <v>1</v>
      </c>
      <c r="AV129" s="116">
        <v>1</v>
      </c>
      <c r="AW129" s="116">
        <v>0</v>
      </c>
      <c r="AX129" s="116">
        <v>2</v>
      </c>
      <c r="AY129" s="148" t="str">
        <f t="shared" si="14"/>
        <v>A</v>
      </c>
      <c r="AZ129" s="116">
        <v>1</v>
      </c>
      <c r="BA129" s="116">
        <v>1</v>
      </c>
      <c r="BB129" s="116">
        <v>1</v>
      </c>
      <c r="BC129" s="116">
        <v>1</v>
      </c>
      <c r="BD129" s="116">
        <v>11</v>
      </c>
      <c r="BE129" s="116">
        <v>43</v>
      </c>
      <c r="BF129" s="116">
        <v>1</v>
      </c>
      <c r="BG129" s="116">
        <v>0</v>
      </c>
      <c r="BH129" s="116">
        <v>11</v>
      </c>
      <c r="BI129" s="116">
        <v>0</v>
      </c>
      <c r="BJ129" s="116">
        <v>0</v>
      </c>
      <c r="BK129" s="116">
        <v>0</v>
      </c>
      <c r="BL129" s="116">
        <v>24</v>
      </c>
      <c r="BM129" s="116">
        <v>0</v>
      </c>
      <c r="BN129" s="116">
        <v>2</v>
      </c>
      <c r="BO129" s="116">
        <v>0</v>
      </c>
      <c r="BP129" s="116">
        <v>0</v>
      </c>
      <c r="BQ129" s="116">
        <v>4</v>
      </c>
      <c r="BR129" s="116">
        <v>0</v>
      </c>
      <c r="BS129" s="116">
        <v>0</v>
      </c>
      <c r="BT129" s="116">
        <v>0</v>
      </c>
      <c r="BU129" s="116">
        <v>0</v>
      </c>
      <c r="BV129" s="116">
        <v>0</v>
      </c>
      <c r="BW129" s="116">
        <v>0</v>
      </c>
      <c r="BX129" s="116">
        <v>0</v>
      </c>
      <c r="BY129" s="116">
        <v>0</v>
      </c>
      <c r="BZ129" s="116">
        <v>0</v>
      </c>
      <c r="CA129" s="116">
        <v>0</v>
      </c>
      <c r="CB129" s="116">
        <v>0</v>
      </c>
      <c r="CC129" s="116">
        <v>0</v>
      </c>
      <c r="CD129" s="116">
        <v>0</v>
      </c>
      <c r="CE129" s="116">
        <v>0</v>
      </c>
      <c r="CF129" s="116">
        <v>0</v>
      </c>
      <c r="CG129" s="116">
        <v>0</v>
      </c>
      <c r="CH129" s="116">
        <v>0</v>
      </c>
      <c r="CI129" s="116">
        <v>0</v>
      </c>
      <c r="CJ129" s="116">
        <v>0</v>
      </c>
      <c r="CK129" s="116">
        <v>0</v>
      </c>
      <c r="CL129" s="116">
        <v>0</v>
      </c>
      <c r="CM129" s="116">
        <v>0</v>
      </c>
      <c r="CN129" s="116">
        <v>0</v>
      </c>
      <c r="CO129" s="116">
        <v>0</v>
      </c>
      <c r="CP129" s="116">
        <v>0</v>
      </c>
      <c r="CQ129" s="116">
        <v>0</v>
      </c>
      <c r="CR129" s="116">
        <v>0</v>
      </c>
      <c r="CS129" s="116">
        <v>0</v>
      </c>
      <c r="CT129" s="116">
        <v>0</v>
      </c>
      <c r="CU129" s="116">
        <v>0</v>
      </c>
      <c r="CV129" s="116">
        <v>0</v>
      </c>
      <c r="CW129" s="116">
        <v>0</v>
      </c>
      <c r="CX129" s="116">
        <v>0</v>
      </c>
      <c r="CY129" s="116">
        <v>0</v>
      </c>
      <c r="CZ129" s="116">
        <v>0</v>
      </c>
      <c r="DA129" s="116">
        <v>0</v>
      </c>
      <c r="DB129" s="116">
        <v>0</v>
      </c>
      <c r="DC129" s="116">
        <v>0</v>
      </c>
      <c r="DD129" s="116">
        <v>0</v>
      </c>
      <c r="DE129" s="116">
        <v>0</v>
      </c>
      <c r="DF129" s="116">
        <v>0</v>
      </c>
      <c r="DG129" s="116">
        <v>0</v>
      </c>
      <c r="DH129" s="116">
        <v>0</v>
      </c>
      <c r="DI129" s="116">
        <v>0</v>
      </c>
      <c r="DJ129" s="116">
        <v>0</v>
      </c>
      <c r="DK129" s="116">
        <v>0</v>
      </c>
      <c r="DL129" s="116">
        <v>0</v>
      </c>
      <c r="DM129" s="116">
        <v>0</v>
      </c>
      <c r="DN129" s="116">
        <v>0</v>
      </c>
      <c r="DO129" s="116">
        <v>0</v>
      </c>
      <c r="DP129" s="116">
        <v>10</v>
      </c>
      <c r="DQ129" s="116">
        <v>1</v>
      </c>
      <c r="DR129" s="116" t="s">
        <v>2207</v>
      </c>
      <c r="DS129" s="116">
        <v>2</v>
      </c>
      <c r="DT129" s="116" t="s">
        <v>2208</v>
      </c>
      <c r="DU129" s="116" t="s">
        <v>2209</v>
      </c>
      <c r="DV129" s="116">
        <v>1</v>
      </c>
      <c r="DW129" s="116">
        <v>1</v>
      </c>
      <c r="DX129" s="116">
        <v>1</v>
      </c>
      <c r="DY129" s="116" t="s">
        <v>2210</v>
      </c>
      <c r="DZ129" s="149" t="s">
        <v>2211</v>
      </c>
      <c r="EA129" s="121">
        <v>82871</v>
      </c>
      <c r="EB129" s="121">
        <v>746.13</v>
      </c>
      <c r="EC129" s="122">
        <v>86</v>
      </c>
    </row>
    <row r="130" spans="1:133">
      <c r="A130" s="154" t="s">
        <v>346</v>
      </c>
      <c r="B130" s="154" t="s">
        <v>356</v>
      </c>
      <c r="C130" s="155">
        <v>1</v>
      </c>
      <c r="D130" s="154" t="s">
        <v>355</v>
      </c>
      <c r="E130" s="116"/>
      <c r="F130" s="116"/>
      <c r="G130" s="116"/>
      <c r="H130" s="116"/>
      <c r="I130" s="116"/>
      <c r="J130" s="116"/>
      <c r="K130" s="116"/>
      <c r="L130" s="116"/>
      <c r="M130" s="116"/>
      <c r="N130" s="116"/>
      <c r="O130" s="116"/>
      <c r="P130" s="116"/>
      <c r="Q130" s="116"/>
      <c r="R130" s="116"/>
      <c r="S130" s="116"/>
      <c r="T130" s="116"/>
      <c r="U130" s="116"/>
      <c r="V130" s="116"/>
      <c r="W130" s="116"/>
      <c r="X130" s="116">
        <v>0</v>
      </c>
      <c r="Y130" s="116">
        <v>0</v>
      </c>
      <c r="Z130" s="116">
        <v>0</v>
      </c>
      <c r="AA130" s="116">
        <v>0</v>
      </c>
      <c r="AB130" s="116">
        <v>0</v>
      </c>
      <c r="AC130" s="116">
        <v>0</v>
      </c>
      <c r="AD130" s="148" t="str">
        <f t="shared" si="15"/>
        <v>A</v>
      </c>
      <c r="AE130" s="116">
        <v>0</v>
      </c>
      <c r="AF130" s="148" t="str">
        <f t="shared" si="16"/>
        <v>A</v>
      </c>
      <c r="AG130" s="116">
        <v>0</v>
      </c>
      <c r="AH130" s="116">
        <v>0</v>
      </c>
      <c r="AI130" s="116">
        <v>0</v>
      </c>
      <c r="AJ130" s="116">
        <v>0</v>
      </c>
      <c r="AK130" s="116">
        <v>0</v>
      </c>
      <c r="AL130" s="148" t="str">
        <f t="shared" si="17"/>
        <v>A</v>
      </c>
      <c r="AM130" s="116">
        <v>0</v>
      </c>
      <c r="AN130" s="116">
        <v>0</v>
      </c>
      <c r="AO130" s="116">
        <v>0</v>
      </c>
      <c r="AP130" s="116">
        <v>0</v>
      </c>
      <c r="AQ130" s="148" t="str">
        <f t="shared" si="18"/>
        <v>A</v>
      </c>
      <c r="AR130" s="116">
        <v>0</v>
      </c>
      <c r="AS130" s="116">
        <v>0</v>
      </c>
      <c r="AT130" s="116">
        <v>0</v>
      </c>
      <c r="AU130" s="116">
        <v>0</v>
      </c>
      <c r="AV130" s="116">
        <v>0</v>
      </c>
      <c r="AW130" s="116">
        <v>0</v>
      </c>
      <c r="AX130" s="116">
        <v>0</v>
      </c>
      <c r="AY130" s="148" t="str">
        <f t="shared" si="14"/>
        <v>A</v>
      </c>
      <c r="AZ130" s="116">
        <v>0</v>
      </c>
      <c r="BA130" s="116">
        <v>0</v>
      </c>
      <c r="BB130" s="116">
        <v>0</v>
      </c>
      <c r="BC130" s="116">
        <v>0</v>
      </c>
      <c r="BD130" s="116">
        <v>0</v>
      </c>
      <c r="BE130" s="116">
        <v>0</v>
      </c>
      <c r="BF130" s="116">
        <v>0</v>
      </c>
      <c r="BG130" s="116">
        <v>0</v>
      </c>
      <c r="BH130" s="116">
        <v>0</v>
      </c>
      <c r="BI130" s="116">
        <v>0</v>
      </c>
      <c r="BJ130" s="116">
        <v>0</v>
      </c>
      <c r="BK130" s="116">
        <v>0</v>
      </c>
      <c r="BL130" s="116">
        <v>0</v>
      </c>
      <c r="BM130" s="116">
        <v>0</v>
      </c>
      <c r="BN130" s="116">
        <v>0</v>
      </c>
      <c r="BO130" s="116">
        <v>0</v>
      </c>
      <c r="BP130" s="116">
        <v>0</v>
      </c>
      <c r="BQ130" s="116">
        <v>0</v>
      </c>
      <c r="BR130" s="116">
        <v>0</v>
      </c>
      <c r="BS130" s="116">
        <v>0</v>
      </c>
      <c r="BT130" s="116">
        <v>0</v>
      </c>
      <c r="BU130" s="116">
        <v>0</v>
      </c>
      <c r="BV130" s="116">
        <v>0</v>
      </c>
      <c r="BW130" s="116">
        <v>0</v>
      </c>
      <c r="BX130" s="116">
        <v>0</v>
      </c>
      <c r="BY130" s="116">
        <v>0</v>
      </c>
      <c r="BZ130" s="116">
        <v>0</v>
      </c>
      <c r="CA130" s="116">
        <v>0</v>
      </c>
      <c r="CB130" s="116">
        <v>0</v>
      </c>
      <c r="CC130" s="116">
        <v>0</v>
      </c>
      <c r="CD130" s="116">
        <v>0</v>
      </c>
      <c r="CE130" s="116">
        <v>0</v>
      </c>
      <c r="CF130" s="116">
        <v>0</v>
      </c>
      <c r="CG130" s="116">
        <v>0</v>
      </c>
      <c r="CH130" s="116">
        <v>0</v>
      </c>
      <c r="CI130" s="116">
        <v>0</v>
      </c>
      <c r="CJ130" s="116">
        <v>0</v>
      </c>
      <c r="CK130" s="116">
        <v>0</v>
      </c>
      <c r="CL130" s="116">
        <v>0</v>
      </c>
      <c r="CM130" s="116">
        <v>0</v>
      </c>
      <c r="CN130" s="116">
        <v>0</v>
      </c>
      <c r="CO130" s="116">
        <v>0</v>
      </c>
      <c r="CP130" s="116">
        <v>0</v>
      </c>
      <c r="CQ130" s="116">
        <v>0</v>
      </c>
      <c r="CR130" s="116">
        <v>0</v>
      </c>
      <c r="CS130" s="116">
        <v>0</v>
      </c>
      <c r="CT130" s="116">
        <v>0</v>
      </c>
      <c r="CU130" s="116">
        <v>0</v>
      </c>
      <c r="CV130" s="116">
        <v>0</v>
      </c>
      <c r="CW130" s="116">
        <v>0</v>
      </c>
      <c r="CX130" s="116">
        <v>0</v>
      </c>
      <c r="CY130" s="116">
        <v>0</v>
      </c>
      <c r="CZ130" s="116">
        <v>0</v>
      </c>
      <c r="DA130" s="116">
        <v>0</v>
      </c>
      <c r="DB130" s="116">
        <v>0</v>
      </c>
      <c r="DC130" s="116">
        <v>0</v>
      </c>
      <c r="DD130" s="116">
        <v>0</v>
      </c>
      <c r="DE130" s="116">
        <v>0</v>
      </c>
      <c r="DF130" s="116">
        <v>0</v>
      </c>
      <c r="DG130" s="116">
        <v>0</v>
      </c>
      <c r="DH130" s="116">
        <v>0</v>
      </c>
      <c r="DI130" s="116">
        <v>0</v>
      </c>
      <c r="DJ130" s="116">
        <v>0</v>
      </c>
      <c r="DK130" s="116">
        <v>0</v>
      </c>
      <c r="DL130" s="116">
        <v>0</v>
      </c>
      <c r="DM130" s="116">
        <v>0</v>
      </c>
      <c r="DN130" s="116">
        <v>0</v>
      </c>
      <c r="DO130" s="116">
        <v>0</v>
      </c>
      <c r="DP130" s="116"/>
      <c r="DQ130" s="116"/>
      <c r="DR130" s="116"/>
      <c r="DS130" s="116"/>
      <c r="DT130" s="116"/>
      <c r="DU130" s="116"/>
      <c r="DV130" s="116"/>
      <c r="DW130" s="116"/>
      <c r="DX130" s="116"/>
      <c r="DY130" s="116"/>
      <c r="DZ130" s="149"/>
      <c r="EA130" s="121">
        <v>8860</v>
      </c>
      <c r="EB130" s="121">
        <v>158.65</v>
      </c>
      <c r="EC130" s="122">
        <v>5</v>
      </c>
    </row>
    <row r="131" spans="1:133" ht="48">
      <c r="A131" s="116" t="s">
        <v>346</v>
      </c>
      <c r="B131" s="116" t="s">
        <v>358</v>
      </c>
      <c r="C131" s="147">
        <v>1</v>
      </c>
      <c r="D131" s="116" t="s">
        <v>357</v>
      </c>
      <c r="E131" s="116" t="s">
        <v>2212</v>
      </c>
      <c r="F131" s="116">
        <v>12</v>
      </c>
      <c r="G131" s="156">
        <v>56316</v>
      </c>
      <c r="H131" s="116" t="s">
        <v>358</v>
      </c>
      <c r="I131" s="116" t="s">
        <v>2213</v>
      </c>
      <c r="J131" s="116" t="s">
        <v>2214</v>
      </c>
      <c r="K131" s="116" t="s">
        <v>1097</v>
      </c>
      <c r="L131" s="116" t="s">
        <v>2215</v>
      </c>
      <c r="M131" s="116" t="s">
        <v>2124</v>
      </c>
      <c r="N131" s="116" t="s">
        <v>2216</v>
      </c>
      <c r="O131" s="116"/>
      <c r="P131" s="116">
        <v>465385216</v>
      </c>
      <c r="Q131" s="116" t="s">
        <v>2217</v>
      </c>
      <c r="R131" s="116" t="s">
        <v>2215</v>
      </c>
      <c r="S131" s="116" t="s">
        <v>1025</v>
      </c>
      <c r="T131" s="116" t="s">
        <v>2218</v>
      </c>
      <c r="U131" s="116"/>
      <c r="V131" s="116">
        <v>465385205</v>
      </c>
      <c r="W131" s="116" t="s">
        <v>2219</v>
      </c>
      <c r="X131" s="116">
        <v>1</v>
      </c>
      <c r="Y131" s="116">
        <v>0</v>
      </c>
      <c r="Z131" s="116">
        <v>1</v>
      </c>
      <c r="AA131" s="116">
        <v>0.3</v>
      </c>
      <c r="AB131" s="116">
        <v>0</v>
      </c>
      <c r="AC131" s="116">
        <v>0.3</v>
      </c>
      <c r="AD131" s="148" t="str">
        <f t="shared" si="15"/>
        <v>A</v>
      </c>
      <c r="AE131" s="116">
        <v>1</v>
      </c>
      <c r="AF131" s="148" t="str">
        <f t="shared" si="16"/>
        <v>A</v>
      </c>
      <c r="AG131" s="116">
        <v>0</v>
      </c>
      <c r="AH131" s="116">
        <v>0</v>
      </c>
      <c r="AI131" s="116">
        <v>1</v>
      </c>
      <c r="AJ131" s="116">
        <v>0</v>
      </c>
      <c r="AK131" s="116">
        <v>1</v>
      </c>
      <c r="AL131" s="148" t="str">
        <f t="shared" si="17"/>
        <v>A</v>
      </c>
      <c r="AM131" s="116">
        <v>0</v>
      </c>
      <c r="AN131" s="116">
        <v>1</v>
      </c>
      <c r="AO131" s="116">
        <v>0</v>
      </c>
      <c r="AP131" s="116">
        <v>1</v>
      </c>
      <c r="AQ131" s="148" t="str">
        <f t="shared" si="18"/>
        <v>A</v>
      </c>
      <c r="AR131" s="116">
        <v>0</v>
      </c>
      <c r="AS131" s="116">
        <v>0</v>
      </c>
      <c r="AT131" s="116">
        <v>0</v>
      </c>
      <c r="AU131" s="116">
        <v>1</v>
      </c>
      <c r="AV131" s="116">
        <v>0</v>
      </c>
      <c r="AW131" s="116">
        <v>0</v>
      </c>
      <c r="AX131" s="116">
        <v>1</v>
      </c>
      <c r="AY131" s="148" t="str">
        <f t="shared" si="14"/>
        <v>A</v>
      </c>
      <c r="AZ131" s="116">
        <v>0</v>
      </c>
      <c r="BA131" s="116">
        <v>1</v>
      </c>
      <c r="BB131" s="116">
        <v>0</v>
      </c>
      <c r="BC131" s="116">
        <v>1</v>
      </c>
      <c r="BD131" s="116">
        <v>2</v>
      </c>
      <c r="BE131" s="116">
        <v>6</v>
      </c>
      <c r="BF131" s="116">
        <v>0</v>
      </c>
      <c r="BG131" s="116">
        <v>0</v>
      </c>
      <c r="BH131" s="116">
        <v>0</v>
      </c>
      <c r="BI131" s="116">
        <v>0</v>
      </c>
      <c r="BJ131" s="116">
        <v>0</v>
      </c>
      <c r="BK131" s="116">
        <v>1</v>
      </c>
      <c r="BL131" s="116">
        <v>14</v>
      </c>
      <c r="BM131" s="116">
        <v>0</v>
      </c>
      <c r="BN131" s="116">
        <v>0</v>
      </c>
      <c r="BO131" s="116">
        <v>0</v>
      </c>
      <c r="BP131" s="116">
        <v>8</v>
      </c>
      <c r="BQ131" s="116">
        <v>0</v>
      </c>
      <c r="BR131" s="116">
        <v>0</v>
      </c>
      <c r="BS131" s="116">
        <v>0</v>
      </c>
      <c r="BT131" s="116">
        <v>0</v>
      </c>
      <c r="BU131" s="116">
        <v>0</v>
      </c>
      <c r="BV131" s="116">
        <v>1</v>
      </c>
      <c r="BW131" s="116">
        <v>0</v>
      </c>
      <c r="BX131" s="116">
        <v>0</v>
      </c>
      <c r="BY131" s="116">
        <v>0</v>
      </c>
      <c r="BZ131" s="116">
        <v>0</v>
      </c>
      <c r="CA131" s="116">
        <v>0</v>
      </c>
      <c r="CB131" s="116">
        <v>0</v>
      </c>
      <c r="CC131" s="116">
        <v>0</v>
      </c>
      <c r="CD131" s="116">
        <v>0</v>
      </c>
      <c r="CE131" s="116">
        <v>0</v>
      </c>
      <c r="CF131" s="116">
        <v>0</v>
      </c>
      <c r="CG131" s="116">
        <v>0</v>
      </c>
      <c r="CH131" s="116">
        <v>0</v>
      </c>
      <c r="CI131" s="116">
        <v>0</v>
      </c>
      <c r="CJ131" s="116">
        <v>0</v>
      </c>
      <c r="CK131" s="116">
        <v>0</v>
      </c>
      <c r="CL131" s="116">
        <v>1</v>
      </c>
      <c r="CM131" s="116">
        <v>1</v>
      </c>
      <c r="CN131" s="116">
        <v>0</v>
      </c>
      <c r="CO131" s="116">
        <v>0</v>
      </c>
      <c r="CP131" s="116">
        <v>0</v>
      </c>
      <c r="CQ131" s="116">
        <v>0</v>
      </c>
      <c r="CR131" s="116">
        <v>0</v>
      </c>
      <c r="CS131" s="116">
        <v>0</v>
      </c>
      <c r="CT131" s="116">
        <v>0</v>
      </c>
      <c r="CU131" s="116">
        <v>0</v>
      </c>
      <c r="CV131" s="116">
        <v>0</v>
      </c>
      <c r="CW131" s="116">
        <v>0</v>
      </c>
      <c r="CX131" s="116">
        <v>0</v>
      </c>
      <c r="CY131" s="116">
        <v>0</v>
      </c>
      <c r="CZ131" s="116">
        <v>0</v>
      </c>
      <c r="DA131" s="116">
        <v>0</v>
      </c>
      <c r="DB131" s="116">
        <v>0</v>
      </c>
      <c r="DC131" s="116">
        <v>0</v>
      </c>
      <c r="DD131" s="116">
        <v>0</v>
      </c>
      <c r="DE131" s="116">
        <v>0</v>
      </c>
      <c r="DF131" s="116">
        <v>0</v>
      </c>
      <c r="DG131" s="116">
        <v>0</v>
      </c>
      <c r="DH131" s="116">
        <v>1</v>
      </c>
      <c r="DI131" s="116">
        <v>0</v>
      </c>
      <c r="DJ131" s="116">
        <v>1</v>
      </c>
      <c r="DK131" s="116">
        <v>0</v>
      </c>
      <c r="DL131" s="116">
        <v>0</v>
      </c>
      <c r="DM131" s="116">
        <v>0</v>
      </c>
      <c r="DN131" s="116">
        <v>0</v>
      </c>
      <c r="DO131" s="116">
        <v>0</v>
      </c>
      <c r="DP131" s="116">
        <v>100</v>
      </c>
      <c r="DQ131" s="116">
        <v>1</v>
      </c>
      <c r="DR131" s="116" t="s">
        <v>2220</v>
      </c>
      <c r="DS131" s="116">
        <v>3</v>
      </c>
      <c r="DT131" s="116" t="s">
        <v>2221</v>
      </c>
      <c r="DU131" s="116" t="s">
        <v>2222</v>
      </c>
      <c r="DV131" s="116">
        <v>1</v>
      </c>
      <c r="DW131" s="116">
        <v>0</v>
      </c>
      <c r="DX131" s="116">
        <v>0</v>
      </c>
      <c r="DY131" s="116"/>
      <c r="DZ131" s="149"/>
      <c r="EA131" s="121">
        <v>23148</v>
      </c>
      <c r="EB131" s="121">
        <v>275.14</v>
      </c>
      <c r="EC131" s="122">
        <v>22</v>
      </c>
    </row>
    <row r="132" spans="1:133" ht="24">
      <c r="A132" s="116" t="s">
        <v>346</v>
      </c>
      <c r="B132" s="116" t="s">
        <v>360</v>
      </c>
      <c r="C132" s="147">
        <v>1</v>
      </c>
      <c r="D132" s="116" t="s">
        <v>359</v>
      </c>
      <c r="E132" s="116" t="s">
        <v>2223</v>
      </c>
      <c r="F132" s="116">
        <v>918</v>
      </c>
      <c r="G132" s="116">
        <v>57020</v>
      </c>
      <c r="H132" s="116" t="s">
        <v>360</v>
      </c>
      <c r="I132" s="154" t="s">
        <v>2224</v>
      </c>
      <c r="J132" s="116" t="s">
        <v>2225</v>
      </c>
      <c r="K132" s="116" t="s">
        <v>2226</v>
      </c>
      <c r="L132" s="116" t="s">
        <v>961</v>
      </c>
      <c r="M132" s="116" t="s">
        <v>1028</v>
      </c>
      <c r="N132" s="116" t="s">
        <v>2227</v>
      </c>
      <c r="O132" s="116"/>
      <c r="P132" s="116">
        <v>461653347</v>
      </c>
      <c r="Q132" s="116" t="s">
        <v>2228</v>
      </c>
      <c r="R132" s="116"/>
      <c r="S132" s="116"/>
      <c r="T132" s="116"/>
      <c r="U132" s="116"/>
      <c r="V132" s="116"/>
      <c r="W132" s="116"/>
      <c r="X132" s="116">
        <v>2</v>
      </c>
      <c r="Y132" s="116">
        <v>0</v>
      </c>
      <c r="Z132" s="116">
        <v>2</v>
      </c>
      <c r="AA132" s="116">
        <v>0.25</v>
      </c>
      <c r="AB132" s="116">
        <v>0</v>
      </c>
      <c r="AC132" s="116">
        <v>0.25</v>
      </c>
      <c r="AD132" s="148" t="str">
        <f t="shared" si="15"/>
        <v>A</v>
      </c>
      <c r="AE132" s="116">
        <v>2</v>
      </c>
      <c r="AF132" s="148" t="str">
        <f t="shared" si="16"/>
        <v>A</v>
      </c>
      <c r="AG132" s="116">
        <v>0</v>
      </c>
      <c r="AH132" s="116">
        <v>1</v>
      </c>
      <c r="AI132" s="116">
        <v>0</v>
      </c>
      <c r="AJ132" s="116">
        <v>1</v>
      </c>
      <c r="AK132" s="116">
        <v>2</v>
      </c>
      <c r="AL132" s="148" t="str">
        <f t="shared" si="17"/>
        <v>A</v>
      </c>
      <c r="AM132" s="116">
        <v>0</v>
      </c>
      <c r="AN132" s="116">
        <v>2</v>
      </c>
      <c r="AO132" s="116">
        <v>0</v>
      </c>
      <c r="AP132" s="116">
        <v>2</v>
      </c>
      <c r="AQ132" s="148" t="str">
        <f t="shared" si="18"/>
        <v>A</v>
      </c>
      <c r="AR132" s="116">
        <v>0</v>
      </c>
      <c r="AS132" s="116">
        <v>0</v>
      </c>
      <c r="AT132" s="116">
        <v>0</v>
      </c>
      <c r="AU132" s="116">
        <v>1</v>
      </c>
      <c r="AV132" s="116">
        <v>1</v>
      </c>
      <c r="AW132" s="116">
        <v>0</v>
      </c>
      <c r="AX132" s="116">
        <v>2</v>
      </c>
      <c r="AY132" s="148" t="str">
        <f t="shared" si="14"/>
        <v>A</v>
      </c>
      <c r="AZ132" s="116">
        <v>1</v>
      </c>
      <c r="BA132" s="116">
        <v>1</v>
      </c>
      <c r="BB132" s="116">
        <v>0</v>
      </c>
      <c r="BC132" s="116">
        <v>1</v>
      </c>
      <c r="BD132" s="116">
        <v>1</v>
      </c>
      <c r="BE132" s="116">
        <v>11</v>
      </c>
      <c r="BF132" s="116">
        <v>3</v>
      </c>
      <c r="BG132" s="116">
        <v>0</v>
      </c>
      <c r="BH132" s="116">
        <v>2</v>
      </c>
      <c r="BI132" s="116">
        <v>0</v>
      </c>
      <c r="BJ132" s="116">
        <v>0</v>
      </c>
      <c r="BK132" s="116">
        <v>0</v>
      </c>
      <c r="BL132" s="116">
        <v>11</v>
      </c>
      <c r="BM132" s="116">
        <v>0</v>
      </c>
      <c r="BN132" s="116">
        <v>0</v>
      </c>
      <c r="BO132" s="116">
        <v>0</v>
      </c>
      <c r="BP132" s="116">
        <v>0</v>
      </c>
      <c r="BQ132" s="116">
        <v>0</v>
      </c>
      <c r="BR132" s="116">
        <v>0</v>
      </c>
      <c r="BS132" s="116">
        <v>0</v>
      </c>
      <c r="BT132" s="116">
        <v>0</v>
      </c>
      <c r="BU132" s="116">
        <v>0</v>
      </c>
      <c r="BV132" s="116">
        <v>0</v>
      </c>
      <c r="BW132" s="116">
        <v>0</v>
      </c>
      <c r="BX132" s="116">
        <v>0</v>
      </c>
      <c r="BY132" s="116">
        <v>0</v>
      </c>
      <c r="BZ132" s="116">
        <v>0</v>
      </c>
      <c r="CA132" s="116">
        <v>0</v>
      </c>
      <c r="CB132" s="116">
        <v>0</v>
      </c>
      <c r="CC132" s="116">
        <v>0</v>
      </c>
      <c r="CD132" s="116">
        <v>0</v>
      </c>
      <c r="CE132" s="116">
        <v>0</v>
      </c>
      <c r="CF132" s="116">
        <v>0</v>
      </c>
      <c r="CG132" s="116">
        <v>0</v>
      </c>
      <c r="CH132" s="116">
        <v>0</v>
      </c>
      <c r="CI132" s="116">
        <v>0</v>
      </c>
      <c r="CJ132" s="116">
        <v>0</v>
      </c>
      <c r="CK132" s="116">
        <v>0</v>
      </c>
      <c r="CL132" s="116">
        <v>0</v>
      </c>
      <c r="CM132" s="116">
        <v>0</v>
      </c>
      <c r="CN132" s="116">
        <v>0</v>
      </c>
      <c r="CO132" s="116">
        <v>0</v>
      </c>
      <c r="CP132" s="116">
        <v>0</v>
      </c>
      <c r="CQ132" s="116">
        <v>0</v>
      </c>
      <c r="CR132" s="116">
        <v>0</v>
      </c>
      <c r="CS132" s="116">
        <v>0</v>
      </c>
      <c r="CT132" s="116">
        <v>0</v>
      </c>
      <c r="CU132" s="116">
        <v>0</v>
      </c>
      <c r="CV132" s="116">
        <v>0</v>
      </c>
      <c r="CW132" s="116">
        <v>0</v>
      </c>
      <c r="CX132" s="116">
        <v>0</v>
      </c>
      <c r="CY132" s="116">
        <v>0</v>
      </c>
      <c r="CZ132" s="116">
        <v>0</v>
      </c>
      <c r="DA132" s="116">
        <v>0</v>
      </c>
      <c r="DB132" s="116">
        <v>0</v>
      </c>
      <c r="DC132" s="116">
        <v>0</v>
      </c>
      <c r="DD132" s="116">
        <v>0</v>
      </c>
      <c r="DE132" s="116">
        <v>0</v>
      </c>
      <c r="DF132" s="116">
        <v>0</v>
      </c>
      <c r="DG132" s="116">
        <v>0</v>
      </c>
      <c r="DH132" s="116">
        <v>0</v>
      </c>
      <c r="DI132" s="116">
        <v>0</v>
      </c>
      <c r="DJ132" s="116">
        <v>0</v>
      </c>
      <c r="DK132" s="116">
        <v>0</v>
      </c>
      <c r="DL132" s="116">
        <v>0</v>
      </c>
      <c r="DM132" s="116">
        <v>0</v>
      </c>
      <c r="DN132" s="116">
        <v>0</v>
      </c>
      <c r="DO132" s="116">
        <v>0</v>
      </c>
      <c r="DP132" s="116">
        <v>100</v>
      </c>
      <c r="DQ132" s="116">
        <v>1</v>
      </c>
      <c r="DR132" s="116" t="s">
        <v>2229</v>
      </c>
      <c r="DS132" s="116">
        <v>2</v>
      </c>
      <c r="DT132" s="116"/>
      <c r="DU132" s="116"/>
      <c r="DV132" s="116">
        <v>1</v>
      </c>
      <c r="DW132" s="116">
        <v>1</v>
      </c>
      <c r="DX132" s="116">
        <v>1</v>
      </c>
      <c r="DY132" s="116"/>
      <c r="DZ132" s="149"/>
      <c r="EA132" s="121">
        <v>26729</v>
      </c>
      <c r="EB132" s="121">
        <v>337.06</v>
      </c>
      <c r="EC132" s="122">
        <v>35</v>
      </c>
    </row>
    <row r="133" spans="1:133" ht="48">
      <c r="A133" s="116" t="s">
        <v>346</v>
      </c>
      <c r="B133" s="116" t="s">
        <v>362</v>
      </c>
      <c r="C133" s="147">
        <v>1</v>
      </c>
      <c r="D133" s="116" t="s">
        <v>361</v>
      </c>
      <c r="E133" s="116" t="s">
        <v>1724</v>
      </c>
      <c r="F133" s="116" t="s">
        <v>2230</v>
      </c>
      <c r="G133" s="116">
        <v>57101</v>
      </c>
      <c r="H133" s="116" t="s">
        <v>362</v>
      </c>
      <c r="I133" s="116" t="s">
        <v>2231</v>
      </c>
      <c r="J133" s="116" t="s">
        <v>2232</v>
      </c>
      <c r="K133" s="116" t="s">
        <v>1151</v>
      </c>
      <c r="L133" s="116" t="s">
        <v>961</v>
      </c>
      <c r="M133" s="116" t="s">
        <v>962</v>
      </c>
      <c r="N133" s="116" t="s">
        <v>2233</v>
      </c>
      <c r="O133" s="116"/>
      <c r="P133" s="116">
        <v>461353080</v>
      </c>
      <c r="Q133" s="116" t="s">
        <v>2234</v>
      </c>
      <c r="R133" s="116" t="s">
        <v>961</v>
      </c>
      <c r="S133" s="116" t="s">
        <v>1141</v>
      </c>
      <c r="T133" s="116" t="s">
        <v>2235</v>
      </c>
      <c r="U133" s="116"/>
      <c r="V133" s="116">
        <v>461353087</v>
      </c>
      <c r="W133" s="116" t="s">
        <v>2236</v>
      </c>
      <c r="X133" s="116">
        <v>2</v>
      </c>
      <c r="Y133" s="116">
        <v>2</v>
      </c>
      <c r="Z133" s="116">
        <v>4</v>
      </c>
      <c r="AA133" s="116">
        <v>2</v>
      </c>
      <c r="AB133" s="116">
        <v>2</v>
      </c>
      <c r="AC133" s="116">
        <v>4</v>
      </c>
      <c r="AD133" s="148" t="str">
        <f t="shared" si="15"/>
        <v>A</v>
      </c>
      <c r="AE133" s="116">
        <v>2</v>
      </c>
      <c r="AF133" s="148" t="str">
        <f t="shared" si="16"/>
        <v>A</v>
      </c>
      <c r="AG133" s="116">
        <v>0</v>
      </c>
      <c r="AH133" s="116">
        <v>0</v>
      </c>
      <c r="AI133" s="116">
        <v>0</v>
      </c>
      <c r="AJ133" s="116">
        <v>2</v>
      </c>
      <c r="AK133" s="116">
        <v>2</v>
      </c>
      <c r="AL133" s="148" t="str">
        <f t="shared" si="17"/>
        <v>A</v>
      </c>
      <c r="AM133" s="116">
        <v>0</v>
      </c>
      <c r="AN133" s="116">
        <v>0</v>
      </c>
      <c r="AO133" s="116">
        <v>2</v>
      </c>
      <c r="AP133" s="116">
        <v>2</v>
      </c>
      <c r="AQ133" s="148" t="str">
        <f t="shared" si="18"/>
        <v>A</v>
      </c>
      <c r="AR133" s="116">
        <v>0</v>
      </c>
      <c r="AS133" s="116">
        <v>0</v>
      </c>
      <c r="AT133" s="116">
        <v>0</v>
      </c>
      <c r="AU133" s="116">
        <v>1</v>
      </c>
      <c r="AV133" s="116">
        <v>1</v>
      </c>
      <c r="AW133" s="116">
        <v>0</v>
      </c>
      <c r="AX133" s="116">
        <v>2</v>
      </c>
      <c r="AY133" s="148" t="str">
        <f t="shared" si="14"/>
        <v>A</v>
      </c>
      <c r="AZ133" s="116">
        <v>1</v>
      </c>
      <c r="BA133" s="116">
        <v>1</v>
      </c>
      <c r="BB133" s="116">
        <v>0</v>
      </c>
      <c r="BC133" s="116">
        <v>1</v>
      </c>
      <c r="BD133" s="116">
        <v>6</v>
      </c>
      <c r="BE133" s="116">
        <v>5</v>
      </c>
      <c r="BF133" s="116">
        <v>0</v>
      </c>
      <c r="BG133" s="116">
        <v>0</v>
      </c>
      <c r="BH133" s="116">
        <v>1</v>
      </c>
      <c r="BI133" s="116">
        <v>0</v>
      </c>
      <c r="BJ133" s="116">
        <v>0</v>
      </c>
      <c r="BK133" s="116">
        <v>0</v>
      </c>
      <c r="BL133" s="116">
        <v>6</v>
      </c>
      <c r="BM133" s="116">
        <v>0</v>
      </c>
      <c r="BN133" s="116">
        <v>3</v>
      </c>
      <c r="BO133" s="116">
        <v>0</v>
      </c>
      <c r="BP133" s="116">
        <v>13</v>
      </c>
      <c r="BQ133" s="116">
        <v>0</v>
      </c>
      <c r="BR133" s="116">
        <v>0</v>
      </c>
      <c r="BS133" s="116">
        <v>0</v>
      </c>
      <c r="BT133" s="116">
        <v>0</v>
      </c>
      <c r="BU133" s="116">
        <v>0</v>
      </c>
      <c r="BV133" s="116">
        <v>0</v>
      </c>
      <c r="BW133" s="116">
        <v>0</v>
      </c>
      <c r="BX133" s="116">
        <v>0</v>
      </c>
      <c r="BY133" s="116">
        <v>0</v>
      </c>
      <c r="BZ133" s="116">
        <v>0</v>
      </c>
      <c r="CA133" s="116">
        <v>0</v>
      </c>
      <c r="CB133" s="116">
        <v>0</v>
      </c>
      <c r="CC133" s="116">
        <v>0</v>
      </c>
      <c r="CD133" s="116">
        <v>0</v>
      </c>
      <c r="CE133" s="116">
        <v>0</v>
      </c>
      <c r="CF133" s="116">
        <v>0</v>
      </c>
      <c r="CG133" s="116">
        <v>0</v>
      </c>
      <c r="CH133" s="116">
        <v>1</v>
      </c>
      <c r="CI133" s="116">
        <v>0</v>
      </c>
      <c r="CJ133" s="116">
        <v>0</v>
      </c>
      <c r="CK133" s="116">
        <v>0</v>
      </c>
      <c r="CL133" s="116">
        <v>0</v>
      </c>
      <c r="CM133" s="116">
        <v>0</v>
      </c>
      <c r="CN133" s="116">
        <v>0</v>
      </c>
      <c r="CO133" s="116">
        <v>0</v>
      </c>
      <c r="CP133" s="116">
        <v>0</v>
      </c>
      <c r="CQ133" s="116">
        <v>0</v>
      </c>
      <c r="CR133" s="116">
        <v>0</v>
      </c>
      <c r="CS133" s="116">
        <v>0</v>
      </c>
      <c r="CT133" s="116">
        <v>0</v>
      </c>
      <c r="CU133" s="116">
        <v>0</v>
      </c>
      <c r="CV133" s="116">
        <v>0</v>
      </c>
      <c r="CW133" s="116">
        <v>0</v>
      </c>
      <c r="CX133" s="116">
        <v>0</v>
      </c>
      <c r="CY133" s="116">
        <v>0</v>
      </c>
      <c r="CZ133" s="116">
        <v>0</v>
      </c>
      <c r="DA133" s="116">
        <v>0</v>
      </c>
      <c r="DB133" s="116">
        <v>0</v>
      </c>
      <c r="DC133" s="116">
        <v>0</v>
      </c>
      <c r="DD133" s="116">
        <v>0</v>
      </c>
      <c r="DE133" s="116">
        <v>0</v>
      </c>
      <c r="DF133" s="116">
        <v>0</v>
      </c>
      <c r="DG133" s="116">
        <v>0</v>
      </c>
      <c r="DH133" s="116">
        <v>0</v>
      </c>
      <c r="DI133" s="116">
        <v>0</v>
      </c>
      <c r="DJ133" s="116">
        <v>0</v>
      </c>
      <c r="DK133" s="116">
        <v>0</v>
      </c>
      <c r="DL133" s="116">
        <v>0</v>
      </c>
      <c r="DM133" s="116">
        <v>0</v>
      </c>
      <c r="DN133" s="116">
        <v>0</v>
      </c>
      <c r="DO133" s="116">
        <v>11</v>
      </c>
      <c r="DP133" s="116">
        <v>9</v>
      </c>
      <c r="DQ133" s="116">
        <v>1</v>
      </c>
      <c r="DR133" s="116" t="s">
        <v>2237</v>
      </c>
      <c r="DS133" s="116">
        <v>1</v>
      </c>
      <c r="DT133" s="116"/>
      <c r="DU133" s="116" t="s">
        <v>2238</v>
      </c>
      <c r="DV133" s="116">
        <v>1</v>
      </c>
      <c r="DW133" s="116">
        <v>0</v>
      </c>
      <c r="DX133" s="116">
        <v>1</v>
      </c>
      <c r="DY133" s="116"/>
      <c r="DZ133" s="149" t="s">
        <v>2238</v>
      </c>
      <c r="EA133" s="121">
        <v>26560</v>
      </c>
      <c r="EB133" s="121">
        <v>417.28</v>
      </c>
      <c r="EC133" s="122">
        <v>33</v>
      </c>
    </row>
    <row r="134" spans="1:133" ht="72">
      <c r="A134" s="116" t="s">
        <v>346</v>
      </c>
      <c r="B134" s="116" t="s">
        <v>344</v>
      </c>
      <c r="C134" s="147">
        <v>1</v>
      </c>
      <c r="D134" s="116" t="s">
        <v>345</v>
      </c>
      <c r="E134" s="116" t="s">
        <v>2239</v>
      </c>
      <c r="F134" s="156">
        <v>1</v>
      </c>
      <c r="G134" s="116">
        <v>53021</v>
      </c>
      <c r="H134" s="116" t="s">
        <v>344</v>
      </c>
      <c r="I134" s="116" t="s">
        <v>2240</v>
      </c>
      <c r="J134" s="116" t="s">
        <v>2241</v>
      </c>
      <c r="K134" s="116" t="s">
        <v>2242</v>
      </c>
      <c r="L134" s="116" t="s">
        <v>1238</v>
      </c>
      <c r="M134" s="116" t="s">
        <v>980</v>
      </c>
      <c r="N134" s="116" t="s">
        <v>2243</v>
      </c>
      <c r="O134" s="116" t="s">
        <v>2244</v>
      </c>
      <c r="P134" s="116">
        <v>466859353</v>
      </c>
      <c r="Q134" s="116" t="s">
        <v>2245</v>
      </c>
      <c r="R134" s="116" t="s">
        <v>961</v>
      </c>
      <c r="S134" s="116" t="s">
        <v>980</v>
      </c>
      <c r="T134" s="116" t="s">
        <v>2243</v>
      </c>
      <c r="U134" s="116" t="s">
        <v>2244</v>
      </c>
      <c r="V134" s="116">
        <v>466859353</v>
      </c>
      <c r="W134" s="116" t="s">
        <v>2245</v>
      </c>
      <c r="X134" s="116">
        <v>3</v>
      </c>
      <c r="Y134" s="116">
        <v>1</v>
      </c>
      <c r="Z134" s="116">
        <v>4</v>
      </c>
      <c r="AA134" s="116">
        <v>3</v>
      </c>
      <c r="AB134" s="116">
        <v>0.1</v>
      </c>
      <c r="AC134" s="116">
        <v>3.1</v>
      </c>
      <c r="AD134" s="148" t="str">
        <f t="shared" si="15"/>
        <v>A</v>
      </c>
      <c r="AE134" s="116">
        <v>2</v>
      </c>
      <c r="AF134" s="148" t="str">
        <f t="shared" si="16"/>
        <v>A</v>
      </c>
      <c r="AG134" s="116">
        <v>0</v>
      </c>
      <c r="AH134" s="116">
        <v>0</v>
      </c>
      <c r="AI134" s="116">
        <v>0</v>
      </c>
      <c r="AJ134" s="116">
        <v>3</v>
      </c>
      <c r="AK134" s="116">
        <v>3</v>
      </c>
      <c r="AL134" s="148" t="str">
        <f t="shared" si="17"/>
        <v>A</v>
      </c>
      <c r="AM134" s="116">
        <v>1</v>
      </c>
      <c r="AN134" s="116">
        <v>1</v>
      </c>
      <c r="AO134" s="116">
        <v>1</v>
      </c>
      <c r="AP134" s="116">
        <v>3</v>
      </c>
      <c r="AQ134" s="148" t="str">
        <f t="shared" si="18"/>
        <v>A</v>
      </c>
      <c r="AR134" s="116">
        <v>0</v>
      </c>
      <c r="AS134" s="116">
        <v>0</v>
      </c>
      <c r="AT134" s="116">
        <v>1</v>
      </c>
      <c r="AU134" s="116">
        <v>1</v>
      </c>
      <c r="AV134" s="116">
        <v>1</v>
      </c>
      <c r="AW134" s="116">
        <v>0</v>
      </c>
      <c r="AX134" s="116">
        <v>3</v>
      </c>
      <c r="AY134" s="148" t="str">
        <f t="shared" si="14"/>
        <v>A</v>
      </c>
      <c r="AZ134" s="116">
        <v>1</v>
      </c>
      <c r="BA134" s="116">
        <v>1</v>
      </c>
      <c r="BB134" s="116">
        <v>1</v>
      </c>
      <c r="BC134" s="116">
        <v>1</v>
      </c>
      <c r="BD134" s="116">
        <v>21</v>
      </c>
      <c r="BE134" s="116">
        <v>88</v>
      </c>
      <c r="BF134" s="116">
        <v>0</v>
      </c>
      <c r="BG134" s="116">
        <v>0</v>
      </c>
      <c r="BH134" s="116">
        <v>94</v>
      </c>
      <c r="BI134" s="116">
        <v>9</v>
      </c>
      <c r="BJ134" s="116">
        <v>31</v>
      </c>
      <c r="BK134" s="116">
        <v>0</v>
      </c>
      <c r="BL134" s="116">
        <v>263</v>
      </c>
      <c r="BM134" s="116">
        <v>25</v>
      </c>
      <c r="BN134" s="116">
        <v>2</v>
      </c>
      <c r="BO134" s="116">
        <v>0</v>
      </c>
      <c r="BP134" s="116">
        <v>109</v>
      </c>
      <c r="BQ134" s="116">
        <v>17</v>
      </c>
      <c r="BR134" s="116">
        <v>1</v>
      </c>
      <c r="BS134" s="116">
        <v>0</v>
      </c>
      <c r="BT134" s="116">
        <v>1</v>
      </c>
      <c r="BU134" s="116">
        <v>2</v>
      </c>
      <c r="BV134" s="116">
        <v>18</v>
      </c>
      <c r="BW134" s="116">
        <v>0</v>
      </c>
      <c r="BX134" s="116">
        <v>0</v>
      </c>
      <c r="BY134" s="116">
        <v>0</v>
      </c>
      <c r="BZ134" s="116">
        <v>1</v>
      </c>
      <c r="CA134" s="116">
        <v>0</v>
      </c>
      <c r="CB134" s="116">
        <v>0</v>
      </c>
      <c r="CC134" s="116">
        <v>0</v>
      </c>
      <c r="CD134" s="116">
        <v>0</v>
      </c>
      <c r="CE134" s="116">
        <v>13</v>
      </c>
      <c r="CF134" s="116">
        <v>27</v>
      </c>
      <c r="CG134" s="116">
        <v>1</v>
      </c>
      <c r="CH134" s="116">
        <v>17</v>
      </c>
      <c r="CI134" s="116">
        <v>1</v>
      </c>
      <c r="CJ134" s="116">
        <v>1</v>
      </c>
      <c r="CK134" s="116">
        <v>8</v>
      </c>
      <c r="CL134" s="116">
        <v>2</v>
      </c>
      <c r="CM134" s="116">
        <v>1</v>
      </c>
      <c r="CN134" s="116">
        <v>0</v>
      </c>
      <c r="CO134" s="116">
        <v>0</v>
      </c>
      <c r="CP134" s="116">
        <v>0</v>
      </c>
      <c r="CQ134" s="116">
        <v>0</v>
      </c>
      <c r="CR134" s="116">
        <v>0</v>
      </c>
      <c r="CS134" s="116">
        <v>0</v>
      </c>
      <c r="CT134" s="116">
        <v>0</v>
      </c>
      <c r="CU134" s="116">
        <v>0</v>
      </c>
      <c r="CV134" s="116">
        <v>0</v>
      </c>
      <c r="CW134" s="116">
        <v>0</v>
      </c>
      <c r="CX134" s="116">
        <v>0</v>
      </c>
      <c r="CY134" s="116">
        <v>0</v>
      </c>
      <c r="CZ134" s="116">
        <v>0</v>
      </c>
      <c r="DA134" s="116">
        <v>0</v>
      </c>
      <c r="DB134" s="116">
        <v>0</v>
      </c>
      <c r="DC134" s="116">
        <v>0</v>
      </c>
      <c r="DD134" s="116">
        <v>0</v>
      </c>
      <c r="DE134" s="116">
        <v>0</v>
      </c>
      <c r="DF134" s="116">
        <v>0</v>
      </c>
      <c r="DG134" s="116">
        <v>0</v>
      </c>
      <c r="DH134" s="116">
        <v>0</v>
      </c>
      <c r="DI134" s="116">
        <v>0</v>
      </c>
      <c r="DJ134" s="116">
        <v>1</v>
      </c>
      <c r="DK134" s="116">
        <v>0</v>
      </c>
      <c r="DL134" s="116">
        <v>0</v>
      </c>
      <c r="DM134" s="116">
        <v>0</v>
      </c>
      <c r="DN134" s="116">
        <v>0</v>
      </c>
      <c r="DO134" s="116">
        <v>107</v>
      </c>
      <c r="DP134" s="116">
        <v>100</v>
      </c>
      <c r="DQ134" s="116">
        <v>0</v>
      </c>
      <c r="DR134" s="116"/>
      <c r="DS134" s="116">
        <v>1</v>
      </c>
      <c r="DT134" s="116" t="s">
        <v>2246</v>
      </c>
      <c r="DU134" s="116" t="s">
        <v>1919</v>
      </c>
      <c r="DV134" s="116">
        <v>1</v>
      </c>
      <c r="DW134" s="116">
        <v>1</v>
      </c>
      <c r="DX134" s="116">
        <v>1</v>
      </c>
      <c r="DY134" s="116"/>
      <c r="DZ134" s="149"/>
      <c r="EA134" s="121">
        <v>126476</v>
      </c>
      <c r="EB134" s="121">
        <v>409.28</v>
      </c>
      <c r="EC134" s="122">
        <v>56</v>
      </c>
    </row>
    <row r="135" spans="1:133" ht="36">
      <c r="A135" s="116" t="s">
        <v>346</v>
      </c>
      <c r="B135" s="116" t="s">
        <v>364</v>
      </c>
      <c r="C135" s="147">
        <v>1</v>
      </c>
      <c r="D135" s="116" t="s">
        <v>363</v>
      </c>
      <c r="E135" s="116" t="s">
        <v>1443</v>
      </c>
      <c r="F135" s="116">
        <v>160</v>
      </c>
      <c r="G135" s="116">
        <v>57201</v>
      </c>
      <c r="H135" s="116" t="s">
        <v>364</v>
      </c>
      <c r="I135" s="116" t="s">
        <v>2247</v>
      </c>
      <c r="J135" s="116" t="s">
        <v>2248</v>
      </c>
      <c r="K135" s="116" t="s">
        <v>1708</v>
      </c>
      <c r="L135" s="116" t="s">
        <v>991</v>
      </c>
      <c r="M135" s="116" t="s">
        <v>1214</v>
      </c>
      <c r="N135" s="116" t="s">
        <v>2161</v>
      </c>
      <c r="O135" s="116" t="s">
        <v>991</v>
      </c>
      <c r="P135" s="116">
        <v>461723815</v>
      </c>
      <c r="Q135" s="116" t="s">
        <v>2249</v>
      </c>
      <c r="R135" s="116" t="s">
        <v>991</v>
      </c>
      <c r="S135" s="116" t="s">
        <v>1214</v>
      </c>
      <c r="T135" s="116" t="s">
        <v>2161</v>
      </c>
      <c r="U135" s="116" t="s">
        <v>991</v>
      </c>
      <c r="V135" s="116">
        <v>461723815</v>
      </c>
      <c r="W135" s="116" t="s">
        <v>2249</v>
      </c>
      <c r="X135" s="116">
        <v>3</v>
      </c>
      <c r="Y135" s="116">
        <v>1</v>
      </c>
      <c r="Z135" s="116">
        <v>4</v>
      </c>
      <c r="AA135" s="116">
        <v>3</v>
      </c>
      <c r="AB135" s="116">
        <v>1</v>
      </c>
      <c r="AC135" s="116">
        <v>4</v>
      </c>
      <c r="AD135" s="148" t="str">
        <f t="shared" si="15"/>
        <v>A</v>
      </c>
      <c r="AE135" s="116">
        <v>3</v>
      </c>
      <c r="AF135" s="148" t="str">
        <f t="shared" si="16"/>
        <v>A</v>
      </c>
      <c r="AG135" s="116">
        <v>0</v>
      </c>
      <c r="AH135" s="116">
        <v>3</v>
      </c>
      <c r="AI135" s="116">
        <v>0</v>
      </c>
      <c r="AJ135" s="116">
        <v>0</v>
      </c>
      <c r="AK135" s="116">
        <v>3</v>
      </c>
      <c r="AL135" s="148" t="str">
        <f t="shared" si="17"/>
        <v>A</v>
      </c>
      <c r="AM135" s="116">
        <v>0</v>
      </c>
      <c r="AN135" s="116">
        <v>1</v>
      </c>
      <c r="AO135" s="116">
        <v>2</v>
      </c>
      <c r="AP135" s="116">
        <v>3</v>
      </c>
      <c r="AQ135" s="148" t="str">
        <f t="shared" si="18"/>
        <v>A</v>
      </c>
      <c r="AR135" s="116">
        <v>0</v>
      </c>
      <c r="AS135" s="116">
        <v>0</v>
      </c>
      <c r="AT135" s="116">
        <v>2</v>
      </c>
      <c r="AU135" s="116">
        <v>1</v>
      </c>
      <c r="AV135" s="116">
        <v>0</v>
      </c>
      <c r="AW135" s="116">
        <v>0</v>
      </c>
      <c r="AX135" s="116">
        <v>3</v>
      </c>
      <c r="AY135" s="148" t="str">
        <f t="shared" si="14"/>
        <v>A</v>
      </c>
      <c r="AZ135" s="116">
        <v>1</v>
      </c>
      <c r="BA135" s="116">
        <v>1</v>
      </c>
      <c r="BB135" s="116">
        <v>0</v>
      </c>
      <c r="BC135" s="116">
        <v>1</v>
      </c>
      <c r="BD135" s="116">
        <v>5</v>
      </c>
      <c r="BE135" s="116">
        <v>12</v>
      </c>
      <c r="BF135" s="116">
        <v>0</v>
      </c>
      <c r="BG135" s="116">
        <v>0</v>
      </c>
      <c r="BH135" s="116">
        <v>0</v>
      </c>
      <c r="BI135" s="116">
        <v>0</v>
      </c>
      <c r="BJ135" s="116">
        <v>0</v>
      </c>
      <c r="BK135" s="116">
        <v>0</v>
      </c>
      <c r="BL135" s="116">
        <v>12</v>
      </c>
      <c r="BM135" s="116">
        <v>0</v>
      </c>
      <c r="BN135" s="116">
        <v>0</v>
      </c>
      <c r="BO135" s="116">
        <v>0</v>
      </c>
      <c r="BP135" s="116">
        <v>0</v>
      </c>
      <c r="BQ135" s="116">
        <v>0</v>
      </c>
      <c r="BR135" s="116">
        <v>0</v>
      </c>
      <c r="BS135" s="116">
        <v>0</v>
      </c>
      <c r="BT135" s="116">
        <v>0</v>
      </c>
      <c r="BU135" s="116">
        <v>0</v>
      </c>
      <c r="BV135" s="116">
        <v>0</v>
      </c>
      <c r="BW135" s="116">
        <v>0</v>
      </c>
      <c r="BX135" s="116">
        <v>0</v>
      </c>
      <c r="BY135" s="116">
        <v>0</v>
      </c>
      <c r="BZ135" s="116">
        <v>0</v>
      </c>
      <c r="CA135" s="116">
        <v>0</v>
      </c>
      <c r="CB135" s="116">
        <v>0</v>
      </c>
      <c r="CC135" s="116">
        <v>0</v>
      </c>
      <c r="CD135" s="116">
        <v>0</v>
      </c>
      <c r="CE135" s="116">
        <v>0</v>
      </c>
      <c r="CF135" s="116">
        <v>0</v>
      </c>
      <c r="CG135" s="116">
        <v>0</v>
      </c>
      <c r="CH135" s="116">
        <v>0</v>
      </c>
      <c r="CI135" s="116">
        <v>0</v>
      </c>
      <c r="CJ135" s="116">
        <v>0</v>
      </c>
      <c r="CK135" s="116">
        <v>0</v>
      </c>
      <c r="CL135" s="116">
        <v>0</v>
      </c>
      <c r="CM135" s="116">
        <v>0</v>
      </c>
      <c r="CN135" s="116">
        <v>0</v>
      </c>
      <c r="CO135" s="116">
        <v>0</v>
      </c>
      <c r="CP135" s="116">
        <v>0</v>
      </c>
      <c r="CQ135" s="116">
        <v>0</v>
      </c>
      <c r="CR135" s="116">
        <v>0</v>
      </c>
      <c r="CS135" s="116">
        <v>0</v>
      </c>
      <c r="CT135" s="116">
        <v>0</v>
      </c>
      <c r="CU135" s="116">
        <v>0</v>
      </c>
      <c r="CV135" s="116">
        <v>0</v>
      </c>
      <c r="CW135" s="116">
        <v>0</v>
      </c>
      <c r="CX135" s="116">
        <v>0</v>
      </c>
      <c r="CY135" s="116">
        <v>0</v>
      </c>
      <c r="CZ135" s="116">
        <v>0</v>
      </c>
      <c r="DA135" s="116">
        <v>0</v>
      </c>
      <c r="DB135" s="116">
        <v>0</v>
      </c>
      <c r="DC135" s="116">
        <v>0</v>
      </c>
      <c r="DD135" s="116">
        <v>0</v>
      </c>
      <c r="DE135" s="116">
        <v>0</v>
      </c>
      <c r="DF135" s="116">
        <v>0</v>
      </c>
      <c r="DG135" s="116">
        <v>0</v>
      </c>
      <c r="DH135" s="116">
        <v>0</v>
      </c>
      <c r="DI135" s="116">
        <v>0</v>
      </c>
      <c r="DJ135" s="116">
        <v>0</v>
      </c>
      <c r="DK135" s="116">
        <v>0</v>
      </c>
      <c r="DL135" s="116">
        <v>0</v>
      </c>
      <c r="DM135" s="116">
        <v>0</v>
      </c>
      <c r="DN135" s="116">
        <v>0</v>
      </c>
      <c r="DO135" s="116">
        <v>0</v>
      </c>
      <c r="DP135" s="116">
        <v>100</v>
      </c>
      <c r="DQ135" s="116">
        <v>1</v>
      </c>
      <c r="DR135" s="116" t="s">
        <v>2250</v>
      </c>
      <c r="DS135" s="116">
        <v>3</v>
      </c>
      <c r="DT135" s="116" t="s">
        <v>2251</v>
      </c>
      <c r="DU135" s="116" t="s">
        <v>2252</v>
      </c>
      <c r="DV135" s="116">
        <v>1</v>
      </c>
      <c r="DW135" s="116">
        <v>0</v>
      </c>
      <c r="DX135" s="116">
        <v>1</v>
      </c>
      <c r="DY135" s="116" t="s">
        <v>2253</v>
      </c>
      <c r="DZ135" s="149" t="s">
        <v>2254</v>
      </c>
      <c r="EA135" s="121">
        <v>19641</v>
      </c>
      <c r="EB135" s="121">
        <v>272.68</v>
      </c>
      <c r="EC135" s="122">
        <v>20</v>
      </c>
    </row>
    <row r="136" spans="1:133" ht="36">
      <c r="A136" s="116" t="s">
        <v>346</v>
      </c>
      <c r="B136" s="116" t="s">
        <v>366</v>
      </c>
      <c r="C136" s="147">
        <v>1</v>
      </c>
      <c r="D136" s="116" t="s">
        <v>365</v>
      </c>
      <c r="E136" s="116" t="s">
        <v>1627</v>
      </c>
      <c r="F136" s="116">
        <v>1665</v>
      </c>
      <c r="G136" s="116">
        <v>53533</v>
      </c>
      <c r="H136" s="116" t="s">
        <v>366</v>
      </c>
      <c r="I136" s="116" t="s">
        <v>2255</v>
      </c>
      <c r="J136" s="116" t="s">
        <v>2256</v>
      </c>
      <c r="K136" s="116" t="s">
        <v>2257</v>
      </c>
      <c r="L136" s="116"/>
      <c r="M136" s="116"/>
      <c r="N136" s="116"/>
      <c r="O136" s="116"/>
      <c r="P136" s="116"/>
      <c r="Q136" s="116"/>
      <c r="R136" s="116"/>
      <c r="S136" s="116" t="s">
        <v>1041</v>
      </c>
      <c r="T136" s="116" t="s">
        <v>1042</v>
      </c>
      <c r="U136" s="116"/>
      <c r="V136" s="116">
        <v>466094141</v>
      </c>
      <c r="W136" s="116" t="s">
        <v>2258</v>
      </c>
      <c r="X136" s="116">
        <v>2</v>
      </c>
      <c r="Y136" s="116">
        <v>0</v>
      </c>
      <c r="Z136" s="116">
        <v>2</v>
      </c>
      <c r="AA136" s="116">
        <v>2</v>
      </c>
      <c r="AB136" s="116">
        <v>0</v>
      </c>
      <c r="AC136" s="116">
        <v>2</v>
      </c>
      <c r="AD136" s="148" t="str">
        <f t="shared" si="15"/>
        <v>A</v>
      </c>
      <c r="AE136" s="116">
        <v>2</v>
      </c>
      <c r="AF136" s="148" t="str">
        <f t="shared" si="16"/>
        <v>A</v>
      </c>
      <c r="AG136" s="116">
        <v>0</v>
      </c>
      <c r="AH136" s="116">
        <v>1</v>
      </c>
      <c r="AI136" s="116">
        <v>0</v>
      </c>
      <c r="AJ136" s="116">
        <v>1</v>
      </c>
      <c r="AK136" s="116">
        <v>2</v>
      </c>
      <c r="AL136" s="148" t="str">
        <f t="shared" si="17"/>
        <v>A</v>
      </c>
      <c r="AM136" s="116">
        <v>0</v>
      </c>
      <c r="AN136" s="116">
        <v>0</v>
      </c>
      <c r="AO136" s="116">
        <v>2</v>
      </c>
      <c r="AP136" s="116">
        <v>2</v>
      </c>
      <c r="AQ136" s="148" t="str">
        <f t="shared" si="18"/>
        <v>A</v>
      </c>
      <c r="AR136" s="116">
        <v>0</v>
      </c>
      <c r="AS136" s="116">
        <v>0</v>
      </c>
      <c r="AT136" s="116">
        <v>0</v>
      </c>
      <c r="AU136" s="116">
        <v>2</v>
      </c>
      <c r="AV136" s="116">
        <v>0</v>
      </c>
      <c r="AW136" s="116">
        <v>0</v>
      </c>
      <c r="AX136" s="116">
        <v>2</v>
      </c>
      <c r="AY136" s="148" t="str">
        <f t="shared" si="14"/>
        <v>A</v>
      </c>
      <c r="AZ136" s="116">
        <v>1</v>
      </c>
      <c r="BA136" s="116">
        <v>1</v>
      </c>
      <c r="BB136" s="116">
        <v>1</v>
      </c>
      <c r="BC136" s="116">
        <v>1</v>
      </c>
      <c r="BD136" s="116">
        <v>7</v>
      </c>
      <c r="BE136" s="116">
        <v>15</v>
      </c>
      <c r="BF136" s="116">
        <v>1</v>
      </c>
      <c r="BG136" s="116">
        <v>0</v>
      </c>
      <c r="BH136" s="116">
        <v>0</v>
      </c>
      <c r="BI136" s="116">
        <v>0</v>
      </c>
      <c r="BJ136" s="116">
        <v>0</v>
      </c>
      <c r="BK136" s="116">
        <v>0</v>
      </c>
      <c r="BL136" s="116">
        <v>14</v>
      </c>
      <c r="BM136" s="116">
        <v>0</v>
      </c>
      <c r="BN136" s="116">
        <v>0</v>
      </c>
      <c r="BO136" s="116">
        <v>0</v>
      </c>
      <c r="BP136" s="116">
        <v>0</v>
      </c>
      <c r="BQ136" s="116">
        <v>0</v>
      </c>
      <c r="BR136" s="116">
        <v>0</v>
      </c>
      <c r="BS136" s="116">
        <v>0</v>
      </c>
      <c r="BT136" s="116">
        <v>0</v>
      </c>
      <c r="BU136" s="116">
        <v>0</v>
      </c>
      <c r="BV136" s="116">
        <v>0</v>
      </c>
      <c r="BW136" s="116">
        <v>0</v>
      </c>
      <c r="BX136" s="116">
        <v>0</v>
      </c>
      <c r="BY136" s="116">
        <v>0</v>
      </c>
      <c r="BZ136" s="116">
        <v>0</v>
      </c>
      <c r="CA136" s="116">
        <v>0</v>
      </c>
      <c r="CB136" s="116">
        <v>0</v>
      </c>
      <c r="CC136" s="116">
        <v>0</v>
      </c>
      <c r="CD136" s="116">
        <v>0</v>
      </c>
      <c r="CE136" s="116">
        <v>0</v>
      </c>
      <c r="CF136" s="116">
        <v>0</v>
      </c>
      <c r="CG136" s="116">
        <v>0</v>
      </c>
      <c r="CH136" s="116">
        <v>0</v>
      </c>
      <c r="CI136" s="116">
        <v>0</v>
      </c>
      <c r="CJ136" s="116">
        <v>0</v>
      </c>
      <c r="CK136" s="116">
        <v>0</v>
      </c>
      <c r="CL136" s="116">
        <v>0</v>
      </c>
      <c r="CM136" s="116">
        <v>0</v>
      </c>
      <c r="CN136" s="116">
        <v>0</v>
      </c>
      <c r="CO136" s="116">
        <v>0</v>
      </c>
      <c r="CP136" s="116">
        <v>0</v>
      </c>
      <c r="CQ136" s="116">
        <v>0</v>
      </c>
      <c r="CR136" s="116">
        <v>0</v>
      </c>
      <c r="CS136" s="116">
        <v>0</v>
      </c>
      <c r="CT136" s="116">
        <v>0</v>
      </c>
      <c r="CU136" s="116">
        <v>0</v>
      </c>
      <c r="CV136" s="116">
        <v>0</v>
      </c>
      <c r="CW136" s="116">
        <v>0</v>
      </c>
      <c r="CX136" s="116">
        <v>0</v>
      </c>
      <c r="CY136" s="116">
        <v>0</v>
      </c>
      <c r="CZ136" s="116">
        <v>0</v>
      </c>
      <c r="DA136" s="116">
        <v>0</v>
      </c>
      <c r="DB136" s="116">
        <v>0</v>
      </c>
      <c r="DC136" s="116">
        <v>0</v>
      </c>
      <c r="DD136" s="116">
        <v>0</v>
      </c>
      <c r="DE136" s="116">
        <v>1</v>
      </c>
      <c r="DF136" s="116">
        <v>0</v>
      </c>
      <c r="DG136" s="116">
        <v>0</v>
      </c>
      <c r="DH136" s="116">
        <v>0</v>
      </c>
      <c r="DI136" s="116">
        <v>0</v>
      </c>
      <c r="DJ136" s="116">
        <v>0</v>
      </c>
      <c r="DK136" s="116">
        <v>0</v>
      </c>
      <c r="DL136" s="116">
        <v>0</v>
      </c>
      <c r="DM136" s="116">
        <v>0</v>
      </c>
      <c r="DN136" s="116">
        <v>0</v>
      </c>
      <c r="DO136" s="116">
        <v>0</v>
      </c>
      <c r="DP136" s="116">
        <v>10</v>
      </c>
      <c r="DQ136" s="116">
        <v>1</v>
      </c>
      <c r="DR136" s="116" t="s">
        <v>2259</v>
      </c>
      <c r="DS136" s="116">
        <v>2</v>
      </c>
      <c r="DT136" s="116"/>
      <c r="DU136" s="116"/>
      <c r="DV136" s="116">
        <v>1</v>
      </c>
      <c r="DW136" s="116">
        <v>1</v>
      </c>
      <c r="DX136" s="116">
        <v>1</v>
      </c>
      <c r="DY136" s="116"/>
      <c r="DZ136" s="149"/>
      <c r="EA136" s="121">
        <v>24704</v>
      </c>
      <c r="EB136" s="121">
        <v>257.26</v>
      </c>
      <c r="EC136" s="122">
        <v>42</v>
      </c>
    </row>
    <row r="137" spans="1:133" ht="36">
      <c r="A137" s="116" t="s">
        <v>346</v>
      </c>
      <c r="B137" s="116" t="s">
        <v>368</v>
      </c>
      <c r="C137" s="147">
        <v>1</v>
      </c>
      <c r="D137" s="116" t="s">
        <v>367</v>
      </c>
      <c r="E137" s="116" t="s">
        <v>2260</v>
      </c>
      <c r="F137" s="157" t="s">
        <v>2261</v>
      </c>
      <c r="G137" s="116">
        <v>56802</v>
      </c>
      <c r="H137" s="116" t="s">
        <v>368</v>
      </c>
      <c r="I137" s="116" t="s">
        <v>2262</v>
      </c>
      <c r="J137" s="116" t="s">
        <v>2263</v>
      </c>
      <c r="K137" s="116" t="s">
        <v>1151</v>
      </c>
      <c r="L137" s="116" t="s">
        <v>1198</v>
      </c>
      <c r="M137" s="116" t="s">
        <v>1041</v>
      </c>
      <c r="N137" s="116" t="s">
        <v>2264</v>
      </c>
      <c r="O137" s="116"/>
      <c r="P137" s="116">
        <v>461550302</v>
      </c>
      <c r="Q137" s="116" t="s">
        <v>2265</v>
      </c>
      <c r="R137" s="116" t="s">
        <v>961</v>
      </c>
      <c r="S137" s="116" t="s">
        <v>1387</v>
      </c>
      <c r="T137" s="116" t="s">
        <v>2266</v>
      </c>
      <c r="U137" s="116"/>
      <c r="V137" s="116">
        <v>461550460</v>
      </c>
      <c r="W137" s="116" t="s">
        <v>2267</v>
      </c>
      <c r="X137" s="116">
        <v>2</v>
      </c>
      <c r="Y137" s="116">
        <v>0</v>
      </c>
      <c r="Z137" s="116">
        <v>2</v>
      </c>
      <c r="AA137" s="116">
        <v>2</v>
      </c>
      <c r="AB137" s="116">
        <v>0</v>
      </c>
      <c r="AC137" s="116">
        <v>2</v>
      </c>
      <c r="AD137" s="148" t="str">
        <f t="shared" si="15"/>
        <v>A</v>
      </c>
      <c r="AE137" s="116">
        <v>2</v>
      </c>
      <c r="AF137" s="148" t="str">
        <f t="shared" si="16"/>
        <v>A</v>
      </c>
      <c r="AG137" s="116">
        <v>0</v>
      </c>
      <c r="AH137" s="116">
        <v>1</v>
      </c>
      <c r="AI137" s="116">
        <v>0</v>
      </c>
      <c r="AJ137" s="116">
        <v>1</v>
      </c>
      <c r="AK137" s="116">
        <v>2</v>
      </c>
      <c r="AL137" s="148" t="str">
        <f t="shared" si="17"/>
        <v>A</v>
      </c>
      <c r="AM137" s="116">
        <v>0</v>
      </c>
      <c r="AN137" s="116">
        <v>2</v>
      </c>
      <c r="AO137" s="116">
        <v>0</v>
      </c>
      <c r="AP137" s="116">
        <v>2</v>
      </c>
      <c r="AQ137" s="148" t="str">
        <f t="shared" si="18"/>
        <v>A</v>
      </c>
      <c r="AR137" s="116">
        <v>0</v>
      </c>
      <c r="AS137" s="116">
        <v>0</v>
      </c>
      <c r="AT137" s="116">
        <v>0</v>
      </c>
      <c r="AU137" s="116">
        <v>1</v>
      </c>
      <c r="AV137" s="116">
        <v>1</v>
      </c>
      <c r="AW137" s="116">
        <v>0</v>
      </c>
      <c r="AX137" s="116">
        <v>2</v>
      </c>
      <c r="AY137" s="148" t="str">
        <f t="shared" si="14"/>
        <v>A</v>
      </c>
      <c r="AZ137" s="116">
        <v>1</v>
      </c>
      <c r="BA137" s="116">
        <v>1</v>
      </c>
      <c r="BB137" s="116">
        <v>1</v>
      </c>
      <c r="BC137" s="116">
        <v>1</v>
      </c>
      <c r="BD137" s="116">
        <v>3</v>
      </c>
      <c r="BE137" s="116">
        <v>12</v>
      </c>
      <c r="BF137" s="116">
        <v>0</v>
      </c>
      <c r="BG137" s="116">
        <v>0</v>
      </c>
      <c r="BH137" s="116">
        <v>0</v>
      </c>
      <c r="BI137" s="116">
        <v>0</v>
      </c>
      <c r="BJ137" s="116">
        <v>0</v>
      </c>
      <c r="BK137" s="116">
        <v>0</v>
      </c>
      <c r="BL137" s="116">
        <v>6</v>
      </c>
      <c r="BM137" s="116">
        <v>0</v>
      </c>
      <c r="BN137" s="116">
        <v>0</v>
      </c>
      <c r="BO137" s="116">
        <v>0</v>
      </c>
      <c r="BP137" s="116">
        <v>15</v>
      </c>
      <c r="BQ137" s="116">
        <v>0</v>
      </c>
      <c r="BR137" s="116">
        <v>0</v>
      </c>
      <c r="BS137" s="116">
        <v>0</v>
      </c>
      <c r="BT137" s="116">
        <v>0</v>
      </c>
      <c r="BU137" s="116">
        <v>0</v>
      </c>
      <c r="BV137" s="116">
        <v>0</v>
      </c>
      <c r="BW137" s="116">
        <v>0</v>
      </c>
      <c r="BX137" s="116">
        <v>0</v>
      </c>
      <c r="BY137" s="116">
        <v>0</v>
      </c>
      <c r="BZ137" s="116">
        <v>0</v>
      </c>
      <c r="CA137" s="116">
        <v>0</v>
      </c>
      <c r="CB137" s="116">
        <v>0</v>
      </c>
      <c r="CC137" s="116">
        <v>0</v>
      </c>
      <c r="CD137" s="116">
        <v>0</v>
      </c>
      <c r="CE137" s="116">
        <v>0</v>
      </c>
      <c r="CF137" s="116">
        <v>0</v>
      </c>
      <c r="CG137" s="116">
        <v>0</v>
      </c>
      <c r="CH137" s="116">
        <v>0</v>
      </c>
      <c r="CI137" s="116">
        <v>0</v>
      </c>
      <c r="CJ137" s="116">
        <v>0</v>
      </c>
      <c r="CK137" s="116">
        <v>0</v>
      </c>
      <c r="CL137" s="116">
        <v>0</v>
      </c>
      <c r="CM137" s="116">
        <v>0</v>
      </c>
      <c r="CN137" s="116">
        <v>0</v>
      </c>
      <c r="CO137" s="116">
        <v>0</v>
      </c>
      <c r="CP137" s="116">
        <v>0</v>
      </c>
      <c r="CQ137" s="116">
        <v>0</v>
      </c>
      <c r="CR137" s="116">
        <v>0</v>
      </c>
      <c r="CS137" s="116">
        <v>0</v>
      </c>
      <c r="CT137" s="116">
        <v>0</v>
      </c>
      <c r="CU137" s="116">
        <v>0</v>
      </c>
      <c r="CV137" s="116">
        <v>0</v>
      </c>
      <c r="CW137" s="116">
        <v>0</v>
      </c>
      <c r="CX137" s="116">
        <v>0</v>
      </c>
      <c r="CY137" s="116">
        <v>0</v>
      </c>
      <c r="CZ137" s="116">
        <v>0</v>
      </c>
      <c r="DA137" s="116">
        <v>0</v>
      </c>
      <c r="DB137" s="116">
        <v>0</v>
      </c>
      <c r="DC137" s="116">
        <v>0</v>
      </c>
      <c r="DD137" s="116">
        <v>0</v>
      </c>
      <c r="DE137" s="116">
        <v>0</v>
      </c>
      <c r="DF137" s="116">
        <v>0</v>
      </c>
      <c r="DG137" s="116">
        <v>0</v>
      </c>
      <c r="DH137" s="116">
        <v>0</v>
      </c>
      <c r="DI137" s="116">
        <v>0</v>
      </c>
      <c r="DJ137" s="116">
        <v>0</v>
      </c>
      <c r="DK137" s="116">
        <v>0</v>
      </c>
      <c r="DL137" s="116">
        <v>0</v>
      </c>
      <c r="DM137" s="116">
        <v>0</v>
      </c>
      <c r="DN137" s="116">
        <v>0</v>
      </c>
      <c r="DO137" s="116">
        <v>0</v>
      </c>
      <c r="DP137" s="116">
        <v>30</v>
      </c>
      <c r="DQ137" s="116">
        <v>1</v>
      </c>
      <c r="DR137" s="116" t="s">
        <v>2268</v>
      </c>
      <c r="DS137" s="116">
        <v>1</v>
      </c>
      <c r="DT137" s="116" t="s">
        <v>2078</v>
      </c>
      <c r="DU137" s="116" t="s">
        <v>1919</v>
      </c>
      <c r="DV137" s="116">
        <v>1</v>
      </c>
      <c r="DW137" s="116">
        <v>1</v>
      </c>
      <c r="DX137" s="116">
        <v>1</v>
      </c>
      <c r="DY137" s="116" t="s">
        <v>2078</v>
      </c>
      <c r="DZ137" s="149" t="s">
        <v>1919</v>
      </c>
      <c r="EA137" s="121">
        <v>31692</v>
      </c>
      <c r="EB137" s="121">
        <v>351.58</v>
      </c>
      <c r="EC137" s="122">
        <v>28</v>
      </c>
    </row>
    <row r="138" spans="1:133">
      <c r="A138" s="154" t="s">
        <v>346</v>
      </c>
      <c r="B138" s="154" t="s">
        <v>370</v>
      </c>
      <c r="C138" s="155">
        <v>1</v>
      </c>
      <c r="D138" s="154" t="s">
        <v>369</v>
      </c>
      <c r="E138" s="116"/>
      <c r="F138" s="116"/>
      <c r="G138" s="116"/>
      <c r="H138" s="116"/>
      <c r="I138" s="116"/>
      <c r="J138" s="116"/>
      <c r="K138" s="116"/>
      <c r="L138" s="116"/>
      <c r="M138" s="116"/>
      <c r="N138" s="116"/>
      <c r="O138" s="116"/>
      <c r="P138" s="116"/>
      <c r="Q138" s="116"/>
      <c r="R138" s="116"/>
      <c r="S138" s="116"/>
      <c r="T138" s="116"/>
      <c r="U138" s="116"/>
      <c r="V138" s="116"/>
      <c r="W138" s="116"/>
      <c r="X138" s="116">
        <v>0</v>
      </c>
      <c r="Y138" s="116">
        <v>0</v>
      </c>
      <c r="Z138" s="116">
        <v>0</v>
      </c>
      <c r="AA138" s="116">
        <v>0</v>
      </c>
      <c r="AB138" s="116">
        <v>0</v>
      </c>
      <c r="AC138" s="116">
        <v>0</v>
      </c>
      <c r="AD138" s="148" t="str">
        <f t="shared" si="15"/>
        <v>A</v>
      </c>
      <c r="AE138" s="116">
        <v>0</v>
      </c>
      <c r="AF138" s="148" t="str">
        <f t="shared" si="16"/>
        <v>A</v>
      </c>
      <c r="AG138" s="116">
        <v>0</v>
      </c>
      <c r="AH138" s="116">
        <v>0</v>
      </c>
      <c r="AI138" s="116">
        <v>0</v>
      </c>
      <c r="AJ138" s="116">
        <v>0</v>
      </c>
      <c r="AK138" s="116">
        <v>0</v>
      </c>
      <c r="AL138" s="148" t="str">
        <f t="shared" si="17"/>
        <v>A</v>
      </c>
      <c r="AM138" s="116">
        <v>0</v>
      </c>
      <c r="AN138" s="116">
        <v>0</v>
      </c>
      <c r="AO138" s="116">
        <v>0</v>
      </c>
      <c r="AP138" s="116">
        <v>0</v>
      </c>
      <c r="AQ138" s="148" t="str">
        <f t="shared" si="18"/>
        <v>A</v>
      </c>
      <c r="AR138" s="116">
        <v>0</v>
      </c>
      <c r="AS138" s="116">
        <v>0</v>
      </c>
      <c r="AT138" s="116">
        <v>0</v>
      </c>
      <c r="AU138" s="116">
        <v>0</v>
      </c>
      <c r="AV138" s="116">
        <v>0</v>
      </c>
      <c r="AW138" s="116">
        <v>0</v>
      </c>
      <c r="AX138" s="116">
        <v>0</v>
      </c>
      <c r="AY138" s="148" t="str">
        <f t="shared" si="14"/>
        <v>A</v>
      </c>
      <c r="AZ138" s="116">
        <v>0</v>
      </c>
      <c r="BA138" s="116">
        <v>0</v>
      </c>
      <c r="BB138" s="116">
        <v>0</v>
      </c>
      <c r="BC138" s="116">
        <v>0</v>
      </c>
      <c r="BD138" s="116">
        <v>5</v>
      </c>
      <c r="BE138" s="116">
        <v>8</v>
      </c>
      <c r="BF138" s="116">
        <v>1</v>
      </c>
      <c r="BG138" s="116">
        <v>0</v>
      </c>
      <c r="BH138" s="116">
        <v>0</v>
      </c>
      <c r="BI138" s="116">
        <v>0</v>
      </c>
      <c r="BJ138" s="116">
        <v>0</v>
      </c>
      <c r="BK138" s="116">
        <v>0</v>
      </c>
      <c r="BL138" s="116">
        <v>6</v>
      </c>
      <c r="BM138" s="116">
        <v>0</v>
      </c>
      <c r="BN138" s="116">
        <v>0</v>
      </c>
      <c r="BO138" s="116">
        <v>0</v>
      </c>
      <c r="BP138" s="116">
        <v>14</v>
      </c>
      <c r="BQ138" s="116">
        <v>0</v>
      </c>
      <c r="BR138" s="116">
        <v>0</v>
      </c>
      <c r="BS138" s="116">
        <v>0</v>
      </c>
      <c r="BT138" s="116">
        <v>0</v>
      </c>
      <c r="BU138" s="116">
        <v>0</v>
      </c>
      <c r="BV138" s="116">
        <v>0</v>
      </c>
      <c r="BW138" s="116">
        <v>0</v>
      </c>
      <c r="BX138" s="116">
        <v>0</v>
      </c>
      <c r="BY138" s="116">
        <v>0</v>
      </c>
      <c r="BZ138" s="116">
        <v>0</v>
      </c>
      <c r="CA138" s="116">
        <v>0</v>
      </c>
      <c r="CB138" s="116">
        <v>0</v>
      </c>
      <c r="CC138" s="116">
        <v>0</v>
      </c>
      <c r="CD138" s="116">
        <v>0</v>
      </c>
      <c r="CE138" s="116">
        <v>0</v>
      </c>
      <c r="CF138" s="116">
        <v>0</v>
      </c>
      <c r="CG138" s="116">
        <v>0</v>
      </c>
      <c r="CH138" s="116">
        <v>0</v>
      </c>
      <c r="CI138" s="116">
        <v>0</v>
      </c>
      <c r="CJ138" s="116">
        <v>0</v>
      </c>
      <c r="CK138" s="116">
        <v>0</v>
      </c>
      <c r="CL138" s="116">
        <v>0</v>
      </c>
      <c r="CM138" s="116">
        <v>0</v>
      </c>
      <c r="CN138" s="116">
        <v>0</v>
      </c>
      <c r="CO138" s="116">
        <v>0</v>
      </c>
      <c r="CP138" s="116">
        <v>0</v>
      </c>
      <c r="CQ138" s="116">
        <v>0</v>
      </c>
      <c r="CR138" s="116">
        <v>0</v>
      </c>
      <c r="CS138" s="116">
        <v>0</v>
      </c>
      <c r="CT138" s="116">
        <v>0</v>
      </c>
      <c r="CU138" s="116">
        <v>0</v>
      </c>
      <c r="CV138" s="116">
        <v>0</v>
      </c>
      <c r="CW138" s="116">
        <v>0</v>
      </c>
      <c r="CX138" s="116">
        <v>0</v>
      </c>
      <c r="CY138" s="116">
        <v>0</v>
      </c>
      <c r="CZ138" s="116">
        <v>0</v>
      </c>
      <c r="DA138" s="116">
        <v>0</v>
      </c>
      <c r="DB138" s="116">
        <v>0</v>
      </c>
      <c r="DC138" s="116">
        <v>0</v>
      </c>
      <c r="DD138" s="116">
        <v>0</v>
      </c>
      <c r="DE138" s="116">
        <v>0</v>
      </c>
      <c r="DF138" s="116">
        <v>0</v>
      </c>
      <c r="DG138" s="116">
        <v>0</v>
      </c>
      <c r="DH138" s="116">
        <v>0</v>
      </c>
      <c r="DI138" s="116">
        <v>0</v>
      </c>
      <c r="DJ138" s="116">
        <v>0</v>
      </c>
      <c r="DK138" s="116">
        <v>0</v>
      </c>
      <c r="DL138" s="116">
        <v>0</v>
      </c>
      <c r="DM138" s="116">
        <v>0</v>
      </c>
      <c r="DN138" s="116">
        <v>0</v>
      </c>
      <c r="DO138" s="116">
        <v>0</v>
      </c>
      <c r="DP138" s="116">
        <v>10</v>
      </c>
      <c r="DQ138" s="116"/>
      <c r="DR138" s="116"/>
      <c r="DS138" s="116"/>
      <c r="DT138" s="116"/>
      <c r="DU138" s="116"/>
      <c r="DV138" s="116"/>
      <c r="DW138" s="116"/>
      <c r="DX138" s="116"/>
      <c r="DY138" s="116"/>
      <c r="DZ138" s="149"/>
      <c r="EA138" s="121">
        <v>26538</v>
      </c>
      <c r="EB138" s="121">
        <v>190.5</v>
      </c>
      <c r="EC138" s="122">
        <v>16</v>
      </c>
    </row>
    <row r="139" spans="1:133" ht="24">
      <c r="A139" s="116" t="s">
        <v>346</v>
      </c>
      <c r="B139" s="116" t="s">
        <v>372</v>
      </c>
      <c r="C139" s="147">
        <v>1</v>
      </c>
      <c r="D139" s="116" t="s">
        <v>371</v>
      </c>
      <c r="E139" s="116" t="s">
        <v>2269</v>
      </c>
      <c r="F139" s="116">
        <v>92</v>
      </c>
      <c r="G139" s="116">
        <v>56632</v>
      </c>
      <c r="H139" s="116" t="s">
        <v>372</v>
      </c>
      <c r="I139" s="116" t="s">
        <v>2270</v>
      </c>
      <c r="J139" s="116" t="s">
        <v>2271</v>
      </c>
      <c r="K139" s="116" t="s">
        <v>1097</v>
      </c>
      <c r="L139" s="116"/>
      <c r="M139" s="116" t="s">
        <v>2272</v>
      </c>
      <c r="N139" s="116" t="s">
        <v>2273</v>
      </c>
      <c r="O139" s="116"/>
      <c r="P139" s="116">
        <v>465466255</v>
      </c>
      <c r="Q139" s="116" t="s">
        <v>2274</v>
      </c>
      <c r="R139" s="116"/>
      <c r="S139" s="116" t="s">
        <v>1749</v>
      </c>
      <c r="T139" s="116" t="s">
        <v>2275</v>
      </c>
      <c r="U139" s="116"/>
      <c r="V139" s="116">
        <v>465466246</v>
      </c>
      <c r="W139" s="116" t="s">
        <v>2276</v>
      </c>
      <c r="X139" s="116">
        <v>2</v>
      </c>
      <c r="Y139" s="116">
        <v>0</v>
      </c>
      <c r="Z139" s="116">
        <v>2</v>
      </c>
      <c r="AA139" s="116">
        <v>2</v>
      </c>
      <c r="AB139" s="116">
        <v>0</v>
      </c>
      <c r="AC139" s="116">
        <v>2</v>
      </c>
      <c r="AD139" s="148" t="str">
        <f t="shared" si="15"/>
        <v>A</v>
      </c>
      <c r="AE139" s="116">
        <v>1</v>
      </c>
      <c r="AF139" s="148" t="str">
        <f t="shared" si="16"/>
        <v>A</v>
      </c>
      <c r="AG139" s="116">
        <v>0</v>
      </c>
      <c r="AH139" s="116">
        <v>2</v>
      </c>
      <c r="AI139" s="116">
        <v>0</v>
      </c>
      <c r="AJ139" s="116">
        <v>0</v>
      </c>
      <c r="AK139" s="116">
        <v>2</v>
      </c>
      <c r="AL139" s="148" t="str">
        <f t="shared" si="17"/>
        <v>A</v>
      </c>
      <c r="AM139" s="116">
        <v>1</v>
      </c>
      <c r="AN139" s="116">
        <v>0</v>
      </c>
      <c r="AO139" s="116">
        <v>1</v>
      </c>
      <c r="AP139" s="116">
        <v>2</v>
      </c>
      <c r="AQ139" s="148" t="str">
        <f t="shared" si="18"/>
        <v>A</v>
      </c>
      <c r="AR139" s="116">
        <v>0</v>
      </c>
      <c r="AS139" s="116">
        <v>0</v>
      </c>
      <c r="AT139" s="116">
        <v>0</v>
      </c>
      <c r="AU139" s="116">
        <v>2</v>
      </c>
      <c r="AV139" s="116">
        <v>0</v>
      </c>
      <c r="AW139" s="116">
        <v>0</v>
      </c>
      <c r="AX139" s="116">
        <v>2</v>
      </c>
      <c r="AY139" s="148" t="str">
        <f t="shared" ref="AY139:AY202" si="19">IF(AX139=X139,"A","N")</f>
        <v>A</v>
      </c>
      <c r="AZ139" s="116">
        <v>0</v>
      </c>
      <c r="BA139" s="116">
        <v>1</v>
      </c>
      <c r="BB139" s="116">
        <v>0</v>
      </c>
      <c r="BC139" s="116">
        <v>1</v>
      </c>
      <c r="BD139" s="116">
        <v>3</v>
      </c>
      <c r="BE139" s="116">
        <v>4</v>
      </c>
      <c r="BF139" s="116">
        <v>0</v>
      </c>
      <c r="BG139" s="116">
        <v>0</v>
      </c>
      <c r="BH139" s="116">
        <v>0</v>
      </c>
      <c r="BI139" s="116">
        <v>0</v>
      </c>
      <c r="BJ139" s="116">
        <v>0</v>
      </c>
      <c r="BK139" s="116">
        <v>0</v>
      </c>
      <c r="BL139" s="116">
        <v>3</v>
      </c>
      <c r="BM139" s="116">
        <v>0</v>
      </c>
      <c r="BN139" s="116">
        <v>0</v>
      </c>
      <c r="BO139" s="116">
        <v>0</v>
      </c>
      <c r="BP139" s="116">
        <v>0</v>
      </c>
      <c r="BQ139" s="116">
        <v>0</v>
      </c>
      <c r="BR139" s="116">
        <v>0</v>
      </c>
      <c r="BS139" s="116">
        <v>0</v>
      </c>
      <c r="BT139" s="116">
        <v>0</v>
      </c>
      <c r="BU139" s="116">
        <v>0</v>
      </c>
      <c r="BV139" s="116">
        <v>1</v>
      </c>
      <c r="BW139" s="116">
        <v>0</v>
      </c>
      <c r="BX139" s="116">
        <v>0</v>
      </c>
      <c r="BY139" s="116">
        <v>0</v>
      </c>
      <c r="BZ139" s="116">
        <v>0</v>
      </c>
      <c r="CA139" s="116">
        <v>0</v>
      </c>
      <c r="CB139" s="116">
        <v>0</v>
      </c>
      <c r="CC139" s="116">
        <v>0</v>
      </c>
      <c r="CD139" s="116">
        <v>0</v>
      </c>
      <c r="CE139" s="116">
        <v>0</v>
      </c>
      <c r="CF139" s="116">
        <v>0</v>
      </c>
      <c r="CG139" s="116">
        <v>0</v>
      </c>
      <c r="CH139" s="116">
        <v>0</v>
      </c>
      <c r="CI139" s="116">
        <v>0</v>
      </c>
      <c r="CJ139" s="116">
        <v>0</v>
      </c>
      <c r="CK139" s="116">
        <v>0</v>
      </c>
      <c r="CL139" s="116">
        <v>1</v>
      </c>
      <c r="CM139" s="116">
        <v>0</v>
      </c>
      <c r="CN139" s="116">
        <v>0</v>
      </c>
      <c r="CO139" s="116">
        <v>0</v>
      </c>
      <c r="CP139" s="116">
        <v>0</v>
      </c>
      <c r="CQ139" s="116">
        <v>0</v>
      </c>
      <c r="CR139" s="116">
        <v>0</v>
      </c>
      <c r="CS139" s="116">
        <v>0</v>
      </c>
      <c r="CT139" s="116">
        <v>0</v>
      </c>
      <c r="CU139" s="116">
        <v>0</v>
      </c>
      <c r="CV139" s="116">
        <v>0</v>
      </c>
      <c r="CW139" s="116">
        <v>0</v>
      </c>
      <c r="CX139" s="116">
        <v>0</v>
      </c>
      <c r="CY139" s="116">
        <v>0</v>
      </c>
      <c r="CZ139" s="116">
        <v>0</v>
      </c>
      <c r="DA139" s="116">
        <v>0</v>
      </c>
      <c r="DB139" s="116">
        <v>0</v>
      </c>
      <c r="DC139" s="116">
        <v>0</v>
      </c>
      <c r="DD139" s="116">
        <v>0</v>
      </c>
      <c r="DE139" s="116">
        <v>0</v>
      </c>
      <c r="DF139" s="116">
        <v>0</v>
      </c>
      <c r="DG139" s="116">
        <v>0</v>
      </c>
      <c r="DH139" s="116">
        <v>0</v>
      </c>
      <c r="DI139" s="116">
        <v>0</v>
      </c>
      <c r="DJ139" s="116">
        <v>0</v>
      </c>
      <c r="DK139" s="116">
        <v>0</v>
      </c>
      <c r="DL139" s="116">
        <v>0</v>
      </c>
      <c r="DM139" s="116">
        <v>0</v>
      </c>
      <c r="DN139" s="116">
        <v>0</v>
      </c>
      <c r="DO139" s="116">
        <v>0</v>
      </c>
      <c r="DP139" s="116">
        <v>90</v>
      </c>
      <c r="DQ139" s="116">
        <v>1</v>
      </c>
      <c r="DR139" s="116" t="s">
        <v>2277</v>
      </c>
      <c r="DS139" s="116">
        <v>2</v>
      </c>
      <c r="DT139" s="116" t="s">
        <v>2278</v>
      </c>
      <c r="DU139" s="116" t="s">
        <v>2279</v>
      </c>
      <c r="DV139" s="116">
        <v>1</v>
      </c>
      <c r="DW139" s="116">
        <v>1</v>
      </c>
      <c r="DX139" s="116">
        <v>1</v>
      </c>
      <c r="DY139" s="116"/>
      <c r="DZ139" s="149" t="s">
        <v>2280</v>
      </c>
      <c r="EA139" s="121">
        <v>32624</v>
      </c>
      <c r="EB139" s="121">
        <v>281.87</v>
      </c>
      <c r="EC139" s="122">
        <v>40</v>
      </c>
    </row>
    <row r="140" spans="1:133">
      <c r="A140" s="116" t="s">
        <v>346</v>
      </c>
      <c r="B140" s="116" t="s">
        <v>374</v>
      </c>
      <c r="C140" s="147">
        <v>1</v>
      </c>
      <c r="D140" s="116" t="s">
        <v>373</v>
      </c>
      <c r="E140" s="116" t="s">
        <v>1827</v>
      </c>
      <c r="F140" s="116">
        <v>833</v>
      </c>
      <c r="G140" s="116">
        <v>56401</v>
      </c>
      <c r="H140" s="116" t="s">
        <v>374</v>
      </c>
      <c r="I140" s="116" t="s">
        <v>2281</v>
      </c>
      <c r="J140" s="116" t="s">
        <v>2282</v>
      </c>
      <c r="K140" s="116" t="s">
        <v>2283</v>
      </c>
      <c r="L140" s="116" t="s">
        <v>961</v>
      </c>
      <c r="M140" s="116" t="s">
        <v>2284</v>
      </c>
      <c r="N140" s="116" t="s">
        <v>2285</v>
      </c>
      <c r="O140" s="116"/>
      <c r="P140" s="116">
        <v>465670220</v>
      </c>
      <c r="Q140" s="116" t="s">
        <v>2286</v>
      </c>
      <c r="R140" s="116" t="s">
        <v>1198</v>
      </c>
      <c r="S140" s="116" t="s">
        <v>2287</v>
      </c>
      <c r="T140" s="116" t="s">
        <v>2288</v>
      </c>
      <c r="U140" s="116"/>
      <c r="V140" s="116">
        <v>465670296</v>
      </c>
      <c r="W140" s="116" t="s">
        <v>2289</v>
      </c>
      <c r="X140" s="116">
        <v>2</v>
      </c>
      <c r="Y140" s="116">
        <v>0</v>
      </c>
      <c r="Z140" s="116">
        <v>2</v>
      </c>
      <c r="AA140" s="116">
        <v>0.5</v>
      </c>
      <c r="AB140" s="116">
        <v>0</v>
      </c>
      <c r="AC140" s="116">
        <v>0.5</v>
      </c>
      <c r="AD140" s="148" t="str">
        <f t="shared" si="15"/>
        <v>A</v>
      </c>
      <c r="AE140" s="116">
        <v>1</v>
      </c>
      <c r="AF140" s="148" t="str">
        <f t="shared" si="16"/>
        <v>A</v>
      </c>
      <c r="AG140" s="116">
        <v>0</v>
      </c>
      <c r="AH140" s="116">
        <v>0</v>
      </c>
      <c r="AI140" s="116">
        <v>1</v>
      </c>
      <c r="AJ140" s="116">
        <v>1</v>
      </c>
      <c r="AK140" s="116">
        <v>2</v>
      </c>
      <c r="AL140" s="148" t="str">
        <f t="shared" si="17"/>
        <v>A</v>
      </c>
      <c r="AM140" s="116">
        <v>0</v>
      </c>
      <c r="AN140" s="116">
        <v>0</v>
      </c>
      <c r="AO140" s="116">
        <v>2</v>
      </c>
      <c r="AP140" s="116">
        <v>2</v>
      </c>
      <c r="AQ140" s="148" t="str">
        <f t="shared" si="18"/>
        <v>A</v>
      </c>
      <c r="AR140" s="116">
        <v>0</v>
      </c>
      <c r="AS140" s="116">
        <v>0</v>
      </c>
      <c r="AT140" s="116">
        <v>0</v>
      </c>
      <c r="AU140" s="116">
        <v>1</v>
      </c>
      <c r="AV140" s="116">
        <v>1</v>
      </c>
      <c r="AW140" s="116">
        <v>0</v>
      </c>
      <c r="AX140" s="116">
        <v>2</v>
      </c>
      <c r="AY140" s="148" t="str">
        <f t="shared" si="19"/>
        <v>A</v>
      </c>
      <c r="AZ140" s="116">
        <v>0</v>
      </c>
      <c r="BA140" s="116">
        <v>1</v>
      </c>
      <c r="BB140" s="116">
        <v>1</v>
      </c>
      <c r="BC140" s="116">
        <v>1</v>
      </c>
      <c r="BD140" s="116">
        <v>21</v>
      </c>
      <c r="BE140" s="116">
        <v>19</v>
      </c>
      <c r="BF140" s="116">
        <v>0</v>
      </c>
      <c r="BG140" s="116">
        <v>0</v>
      </c>
      <c r="BH140" s="116">
        <v>8</v>
      </c>
      <c r="BI140" s="116">
        <v>4</v>
      </c>
      <c r="BJ140" s="116">
        <v>0</v>
      </c>
      <c r="BK140" s="116">
        <v>0</v>
      </c>
      <c r="BL140" s="116">
        <v>14</v>
      </c>
      <c r="BM140" s="116">
        <v>0</v>
      </c>
      <c r="BN140" s="116">
        <v>1</v>
      </c>
      <c r="BO140" s="116">
        <v>0</v>
      </c>
      <c r="BP140" s="116">
        <v>40</v>
      </c>
      <c r="BQ140" s="116">
        <v>0</v>
      </c>
      <c r="BR140" s="116">
        <v>0</v>
      </c>
      <c r="BS140" s="116">
        <v>0</v>
      </c>
      <c r="BT140" s="116">
        <v>0</v>
      </c>
      <c r="BU140" s="116">
        <v>0</v>
      </c>
      <c r="BV140" s="116">
        <v>2</v>
      </c>
      <c r="BW140" s="116">
        <v>0</v>
      </c>
      <c r="BX140" s="116">
        <v>0</v>
      </c>
      <c r="BY140" s="116">
        <v>0</v>
      </c>
      <c r="BZ140" s="116">
        <v>0</v>
      </c>
      <c r="CA140" s="116">
        <v>0</v>
      </c>
      <c r="CB140" s="116">
        <v>0</v>
      </c>
      <c r="CC140" s="116">
        <v>0</v>
      </c>
      <c r="CD140" s="116">
        <v>0</v>
      </c>
      <c r="CE140" s="116">
        <v>0</v>
      </c>
      <c r="CF140" s="116">
        <v>0</v>
      </c>
      <c r="CG140" s="116">
        <v>0</v>
      </c>
      <c r="CH140" s="116">
        <v>0</v>
      </c>
      <c r="CI140" s="116">
        <v>0</v>
      </c>
      <c r="CJ140" s="116">
        <v>0</v>
      </c>
      <c r="CK140" s="116">
        <v>1</v>
      </c>
      <c r="CL140" s="116">
        <v>0</v>
      </c>
      <c r="CM140" s="116">
        <v>0</v>
      </c>
      <c r="CN140" s="116">
        <v>0</v>
      </c>
      <c r="CO140" s="116">
        <v>0</v>
      </c>
      <c r="CP140" s="116">
        <v>0</v>
      </c>
      <c r="CQ140" s="116">
        <v>0</v>
      </c>
      <c r="CR140" s="116">
        <v>0</v>
      </c>
      <c r="CS140" s="116">
        <v>0</v>
      </c>
      <c r="CT140" s="116">
        <v>0</v>
      </c>
      <c r="CU140" s="116">
        <v>0</v>
      </c>
      <c r="CV140" s="116">
        <v>0</v>
      </c>
      <c r="CW140" s="116">
        <v>0</v>
      </c>
      <c r="CX140" s="116">
        <v>0</v>
      </c>
      <c r="CY140" s="116">
        <v>0</v>
      </c>
      <c r="CZ140" s="116">
        <v>0</v>
      </c>
      <c r="DA140" s="116">
        <v>0</v>
      </c>
      <c r="DB140" s="116">
        <v>0</v>
      </c>
      <c r="DC140" s="116">
        <v>0</v>
      </c>
      <c r="DD140" s="116">
        <v>0</v>
      </c>
      <c r="DE140" s="116">
        <v>0</v>
      </c>
      <c r="DF140" s="116">
        <v>0</v>
      </c>
      <c r="DG140" s="116">
        <v>0</v>
      </c>
      <c r="DH140" s="116">
        <v>0</v>
      </c>
      <c r="DI140" s="116">
        <v>0</v>
      </c>
      <c r="DJ140" s="116">
        <v>0</v>
      </c>
      <c r="DK140" s="116">
        <v>0</v>
      </c>
      <c r="DL140" s="116">
        <v>0</v>
      </c>
      <c r="DM140" s="116">
        <v>0</v>
      </c>
      <c r="DN140" s="116">
        <v>0</v>
      </c>
      <c r="DO140" s="116">
        <v>0</v>
      </c>
      <c r="DP140" s="116">
        <v>98</v>
      </c>
      <c r="DQ140" s="116">
        <v>1</v>
      </c>
      <c r="DR140" s="116" t="s">
        <v>2290</v>
      </c>
      <c r="DS140" s="116">
        <v>2</v>
      </c>
      <c r="DT140" s="116" t="s">
        <v>2291</v>
      </c>
      <c r="DU140" s="116" t="s">
        <v>2292</v>
      </c>
      <c r="DV140" s="116">
        <v>1</v>
      </c>
      <c r="DW140" s="116">
        <v>1</v>
      </c>
      <c r="DX140" s="116">
        <v>1</v>
      </c>
      <c r="DY140" s="116"/>
      <c r="DZ140" s="149"/>
      <c r="EA140" s="121">
        <v>29199</v>
      </c>
      <c r="EB140" s="121">
        <v>281.45999999999998</v>
      </c>
      <c r="EC140" s="122">
        <v>27</v>
      </c>
    </row>
    <row r="141" spans="1:133" ht="48">
      <c r="A141" s="116" t="s">
        <v>392</v>
      </c>
      <c r="B141" s="116" t="s">
        <v>394</v>
      </c>
      <c r="C141" s="147">
        <v>1</v>
      </c>
      <c r="D141" s="116" t="s">
        <v>393</v>
      </c>
      <c r="E141" s="116" t="s">
        <v>1399</v>
      </c>
      <c r="F141" s="156">
        <v>143</v>
      </c>
      <c r="G141" s="116">
        <v>33601</v>
      </c>
      <c r="H141" s="116" t="s">
        <v>394</v>
      </c>
      <c r="I141" s="116" t="s">
        <v>2293</v>
      </c>
      <c r="J141" s="116" t="s">
        <v>2294</v>
      </c>
      <c r="K141" s="116" t="s">
        <v>2295</v>
      </c>
      <c r="L141" s="116" t="s">
        <v>961</v>
      </c>
      <c r="M141" s="116" t="s">
        <v>2296</v>
      </c>
      <c r="N141" s="116" t="s">
        <v>2297</v>
      </c>
      <c r="O141" s="116" t="s">
        <v>991</v>
      </c>
      <c r="P141" s="116">
        <v>371516179</v>
      </c>
      <c r="Q141" s="116" t="s">
        <v>2298</v>
      </c>
      <c r="R141" s="116" t="s">
        <v>961</v>
      </c>
      <c r="S141" s="116" t="s">
        <v>2025</v>
      </c>
      <c r="T141" s="116" t="s">
        <v>2299</v>
      </c>
      <c r="U141" s="116" t="s">
        <v>991</v>
      </c>
      <c r="V141" s="116">
        <v>371516136</v>
      </c>
      <c r="W141" s="116" t="s">
        <v>2300</v>
      </c>
      <c r="X141" s="116">
        <v>2</v>
      </c>
      <c r="Y141" s="116">
        <v>1</v>
      </c>
      <c r="Z141" s="116">
        <v>3</v>
      </c>
      <c r="AA141" s="116">
        <v>0.2</v>
      </c>
      <c r="AB141" s="116">
        <v>0.15</v>
      </c>
      <c r="AC141" s="116">
        <v>0.35</v>
      </c>
      <c r="AD141" s="148" t="str">
        <f t="shared" si="15"/>
        <v>A</v>
      </c>
      <c r="AE141" s="116">
        <v>2</v>
      </c>
      <c r="AF141" s="148" t="str">
        <f t="shared" si="16"/>
        <v>A</v>
      </c>
      <c r="AG141" s="116">
        <v>0</v>
      </c>
      <c r="AH141" s="116">
        <v>0</v>
      </c>
      <c r="AI141" s="116">
        <v>0</v>
      </c>
      <c r="AJ141" s="116">
        <v>2</v>
      </c>
      <c r="AK141" s="116">
        <v>2</v>
      </c>
      <c r="AL141" s="148" t="str">
        <f t="shared" si="17"/>
        <v>A</v>
      </c>
      <c r="AM141" s="116">
        <v>0</v>
      </c>
      <c r="AN141" s="116">
        <v>2</v>
      </c>
      <c r="AO141" s="116">
        <v>0</v>
      </c>
      <c r="AP141" s="116">
        <v>2</v>
      </c>
      <c r="AQ141" s="148" t="str">
        <f t="shared" si="18"/>
        <v>A</v>
      </c>
      <c r="AR141" s="116">
        <v>0</v>
      </c>
      <c r="AS141" s="116">
        <v>0</v>
      </c>
      <c r="AT141" s="116">
        <v>0</v>
      </c>
      <c r="AU141" s="116">
        <v>1</v>
      </c>
      <c r="AV141" s="116">
        <v>1</v>
      </c>
      <c r="AW141" s="116">
        <v>0</v>
      </c>
      <c r="AX141" s="116">
        <v>2</v>
      </c>
      <c r="AY141" s="148" t="str">
        <f t="shared" si="19"/>
        <v>A</v>
      </c>
      <c r="AZ141" s="116">
        <v>1</v>
      </c>
      <c r="BA141" s="116">
        <v>1</v>
      </c>
      <c r="BB141" s="116">
        <v>1</v>
      </c>
      <c r="BC141" s="116">
        <v>1</v>
      </c>
      <c r="BD141" s="116">
        <v>3</v>
      </c>
      <c r="BE141" s="116">
        <v>2</v>
      </c>
      <c r="BF141" s="116">
        <v>0</v>
      </c>
      <c r="BG141" s="116">
        <v>0</v>
      </c>
      <c r="BH141" s="116">
        <v>1</v>
      </c>
      <c r="BI141" s="116">
        <v>0</v>
      </c>
      <c r="BJ141" s="116">
        <v>0</v>
      </c>
      <c r="BK141" s="116">
        <v>0</v>
      </c>
      <c r="BL141" s="116">
        <v>2</v>
      </c>
      <c r="BM141" s="116">
        <v>0</v>
      </c>
      <c r="BN141" s="116">
        <v>2</v>
      </c>
      <c r="BO141" s="116">
        <v>0</v>
      </c>
      <c r="BP141" s="116">
        <v>2</v>
      </c>
      <c r="BQ141" s="116">
        <v>0</v>
      </c>
      <c r="BR141" s="116">
        <v>0</v>
      </c>
      <c r="BS141" s="116">
        <v>0</v>
      </c>
      <c r="BT141" s="116">
        <v>0</v>
      </c>
      <c r="BU141" s="116">
        <v>0</v>
      </c>
      <c r="BV141" s="116">
        <v>0</v>
      </c>
      <c r="BW141" s="116">
        <v>0</v>
      </c>
      <c r="BX141" s="116">
        <v>0</v>
      </c>
      <c r="BY141" s="116">
        <v>0</v>
      </c>
      <c r="BZ141" s="116">
        <v>0</v>
      </c>
      <c r="CA141" s="116">
        <v>0</v>
      </c>
      <c r="CB141" s="116">
        <v>0</v>
      </c>
      <c r="CC141" s="116">
        <v>0</v>
      </c>
      <c r="CD141" s="116">
        <v>0</v>
      </c>
      <c r="CE141" s="116">
        <v>0</v>
      </c>
      <c r="CF141" s="116">
        <v>0</v>
      </c>
      <c r="CG141" s="116">
        <v>0</v>
      </c>
      <c r="CH141" s="116">
        <v>0</v>
      </c>
      <c r="CI141" s="116">
        <v>0</v>
      </c>
      <c r="CJ141" s="116">
        <v>0</v>
      </c>
      <c r="CK141" s="116">
        <v>0</v>
      </c>
      <c r="CL141" s="116">
        <v>0</v>
      </c>
      <c r="CM141" s="116">
        <v>0</v>
      </c>
      <c r="CN141" s="116">
        <v>0</v>
      </c>
      <c r="CO141" s="116">
        <v>0</v>
      </c>
      <c r="CP141" s="116">
        <v>0</v>
      </c>
      <c r="CQ141" s="116">
        <v>0</v>
      </c>
      <c r="CR141" s="116">
        <v>0</v>
      </c>
      <c r="CS141" s="116">
        <v>0</v>
      </c>
      <c r="CT141" s="116">
        <v>0</v>
      </c>
      <c r="CU141" s="116">
        <v>0</v>
      </c>
      <c r="CV141" s="116">
        <v>0</v>
      </c>
      <c r="CW141" s="116">
        <v>0</v>
      </c>
      <c r="CX141" s="116">
        <v>0</v>
      </c>
      <c r="CY141" s="116">
        <v>0</v>
      </c>
      <c r="CZ141" s="116">
        <v>0</v>
      </c>
      <c r="DA141" s="116">
        <v>0</v>
      </c>
      <c r="DB141" s="116">
        <v>0</v>
      </c>
      <c r="DC141" s="116">
        <v>0</v>
      </c>
      <c r="DD141" s="116">
        <v>0</v>
      </c>
      <c r="DE141" s="116">
        <v>0</v>
      </c>
      <c r="DF141" s="116">
        <v>0</v>
      </c>
      <c r="DG141" s="116">
        <v>0</v>
      </c>
      <c r="DH141" s="116">
        <v>0</v>
      </c>
      <c r="DI141" s="116">
        <v>0</v>
      </c>
      <c r="DJ141" s="116">
        <v>0</v>
      </c>
      <c r="DK141" s="116">
        <v>0</v>
      </c>
      <c r="DL141" s="116">
        <v>0</v>
      </c>
      <c r="DM141" s="116">
        <v>0</v>
      </c>
      <c r="DN141" s="116">
        <v>0</v>
      </c>
      <c r="DO141" s="116">
        <v>0</v>
      </c>
      <c r="DP141" s="116">
        <v>20</v>
      </c>
      <c r="DQ141" s="116">
        <v>1</v>
      </c>
      <c r="DR141" s="116" t="s">
        <v>2301</v>
      </c>
      <c r="DS141" s="116">
        <v>3</v>
      </c>
      <c r="DT141" s="116" t="s">
        <v>2302</v>
      </c>
      <c r="DU141" s="116" t="s">
        <v>991</v>
      </c>
      <c r="DV141" s="116">
        <v>1</v>
      </c>
      <c r="DW141" s="116">
        <v>0</v>
      </c>
      <c r="DX141" s="116">
        <v>1</v>
      </c>
      <c r="DY141" s="116" t="s">
        <v>991</v>
      </c>
      <c r="DZ141" s="149" t="s">
        <v>991</v>
      </c>
      <c r="EA141" s="121">
        <v>11811</v>
      </c>
      <c r="EB141" s="121">
        <v>222.5</v>
      </c>
      <c r="EC141" s="122">
        <v>19</v>
      </c>
    </row>
    <row r="142" spans="1:133" ht="48">
      <c r="A142" s="116" t="s">
        <v>392</v>
      </c>
      <c r="B142" s="116" t="s">
        <v>396</v>
      </c>
      <c r="C142" s="147">
        <v>1</v>
      </c>
      <c r="D142" s="116" t="s">
        <v>395</v>
      </c>
      <c r="E142" s="116" t="s">
        <v>1273</v>
      </c>
      <c r="F142" s="116">
        <v>1</v>
      </c>
      <c r="G142" s="116">
        <v>34401</v>
      </c>
      <c r="H142" s="116" t="s">
        <v>396</v>
      </c>
      <c r="I142" s="116" t="s">
        <v>2303</v>
      </c>
      <c r="J142" s="116" t="s">
        <v>2304</v>
      </c>
      <c r="K142" s="116" t="s">
        <v>1850</v>
      </c>
      <c r="L142" s="116" t="s">
        <v>961</v>
      </c>
      <c r="M142" s="116" t="s">
        <v>1225</v>
      </c>
      <c r="N142" s="116" t="s">
        <v>2305</v>
      </c>
      <c r="O142" s="116"/>
      <c r="P142" s="116">
        <v>379719184</v>
      </c>
      <c r="Q142" s="116" t="s">
        <v>2306</v>
      </c>
      <c r="R142" s="116"/>
      <c r="S142" s="116" t="s">
        <v>2307</v>
      </c>
      <c r="T142" s="116" t="s">
        <v>2308</v>
      </c>
      <c r="U142" s="116"/>
      <c r="V142" s="116">
        <v>379719188</v>
      </c>
      <c r="W142" s="116" t="s">
        <v>2309</v>
      </c>
      <c r="X142" s="116">
        <v>2</v>
      </c>
      <c r="Y142" s="116">
        <v>1</v>
      </c>
      <c r="Z142" s="116">
        <v>3</v>
      </c>
      <c r="AA142" s="116">
        <v>2</v>
      </c>
      <c r="AB142" s="116">
        <v>1</v>
      </c>
      <c r="AC142" s="116">
        <v>3</v>
      </c>
      <c r="AD142" s="148" t="str">
        <f t="shared" si="15"/>
        <v>A</v>
      </c>
      <c r="AE142" s="116">
        <v>2</v>
      </c>
      <c r="AF142" s="148" t="str">
        <f t="shared" si="16"/>
        <v>A</v>
      </c>
      <c r="AG142" s="116">
        <v>0</v>
      </c>
      <c r="AH142" s="116">
        <v>2</v>
      </c>
      <c r="AI142" s="116">
        <v>0</v>
      </c>
      <c r="AJ142" s="116">
        <v>0</v>
      </c>
      <c r="AK142" s="116">
        <v>2</v>
      </c>
      <c r="AL142" s="148" t="str">
        <f t="shared" si="17"/>
        <v>A</v>
      </c>
      <c r="AM142" s="116">
        <v>1</v>
      </c>
      <c r="AN142" s="116">
        <v>1</v>
      </c>
      <c r="AO142" s="116">
        <v>0</v>
      </c>
      <c r="AP142" s="116">
        <v>2</v>
      </c>
      <c r="AQ142" s="148" t="str">
        <f t="shared" si="18"/>
        <v>A</v>
      </c>
      <c r="AR142" s="116">
        <v>0</v>
      </c>
      <c r="AS142" s="116">
        <v>0</v>
      </c>
      <c r="AT142" s="116">
        <v>0</v>
      </c>
      <c r="AU142" s="116">
        <v>2</v>
      </c>
      <c r="AV142" s="116">
        <v>0</v>
      </c>
      <c r="AW142" s="116">
        <v>0</v>
      </c>
      <c r="AX142" s="116">
        <v>2</v>
      </c>
      <c r="AY142" s="148" t="str">
        <f t="shared" si="19"/>
        <v>A</v>
      </c>
      <c r="AZ142" s="116">
        <v>1</v>
      </c>
      <c r="BA142" s="116">
        <v>1</v>
      </c>
      <c r="BB142" s="116">
        <v>1</v>
      </c>
      <c r="BC142" s="116">
        <v>1</v>
      </c>
      <c r="BD142" s="116">
        <v>2</v>
      </c>
      <c r="BE142" s="116">
        <v>34</v>
      </c>
      <c r="BF142" s="116">
        <v>2</v>
      </c>
      <c r="BG142" s="116">
        <v>0</v>
      </c>
      <c r="BH142" s="116">
        <v>0</v>
      </c>
      <c r="BI142" s="116">
        <v>0</v>
      </c>
      <c r="BJ142" s="116">
        <v>0</v>
      </c>
      <c r="BK142" s="116">
        <v>0</v>
      </c>
      <c r="BL142" s="116">
        <v>20</v>
      </c>
      <c r="BM142" s="116">
        <v>0</v>
      </c>
      <c r="BN142" s="116">
        <v>2</v>
      </c>
      <c r="BO142" s="116">
        <v>0</v>
      </c>
      <c r="BP142" s="116">
        <v>0</v>
      </c>
      <c r="BQ142" s="116">
        <v>0</v>
      </c>
      <c r="BR142" s="116">
        <v>0</v>
      </c>
      <c r="BS142" s="116">
        <v>0</v>
      </c>
      <c r="BT142" s="116">
        <v>0</v>
      </c>
      <c r="BU142" s="116">
        <v>0</v>
      </c>
      <c r="BV142" s="116">
        <v>0</v>
      </c>
      <c r="BW142" s="116">
        <v>0</v>
      </c>
      <c r="BX142" s="116">
        <v>0</v>
      </c>
      <c r="BY142" s="116">
        <v>0</v>
      </c>
      <c r="BZ142" s="116">
        <v>0</v>
      </c>
      <c r="CA142" s="116">
        <v>0</v>
      </c>
      <c r="CB142" s="116">
        <v>0</v>
      </c>
      <c r="CC142" s="116">
        <v>0</v>
      </c>
      <c r="CD142" s="116">
        <v>0</v>
      </c>
      <c r="CE142" s="116">
        <v>0</v>
      </c>
      <c r="CF142" s="116">
        <v>0</v>
      </c>
      <c r="CG142" s="116">
        <v>0</v>
      </c>
      <c r="CH142" s="116">
        <v>0</v>
      </c>
      <c r="CI142" s="116">
        <v>0</v>
      </c>
      <c r="CJ142" s="116">
        <v>0</v>
      </c>
      <c r="CK142" s="116">
        <v>0</v>
      </c>
      <c r="CL142" s="116">
        <v>0</v>
      </c>
      <c r="CM142" s="116">
        <v>0</v>
      </c>
      <c r="CN142" s="116">
        <v>0</v>
      </c>
      <c r="CO142" s="116">
        <v>0</v>
      </c>
      <c r="CP142" s="116">
        <v>0</v>
      </c>
      <c r="CQ142" s="116">
        <v>0</v>
      </c>
      <c r="CR142" s="116">
        <v>0</v>
      </c>
      <c r="CS142" s="116">
        <v>0</v>
      </c>
      <c r="CT142" s="116">
        <v>0</v>
      </c>
      <c r="CU142" s="116">
        <v>0</v>
      </c>
      <c r="CV142" s="116">
        <v>0</v>
      </c>
      <c r="CW142" s="116">
        <v>0</v>
      </c>
      <c r="CX142" s="116">
        <v>0</v>
      </c>
      <c r="CY142" s="116">
        <v>0</v>
      </c>
      <c r="CZ142" s="116">
        <v>0</v>
      </c>
      <c r="DA142" s="116">
        <v>0</v>
      </c>
      <c r="DB142" s="116">
        <v>0</v>
      </c>
      <c r="DC142" s="116">
        <v>0</v>
      </c>
      <c r="DD142" s="116">
        <v>0</v>
      </c>
      <c r="DE142" s="116">
        <v>0</v>
      </c>
      <c r="DF142" s="116">
        <v>0</v>
      </c>
      <c r="DG142" s="116">
        <v>0</v>
      </c>
      <c r="DH142" s="116">
        <v>0</v>
      </c>
      <c r="DI142" s="116">
        <v>0</v>
      </c>
      <c r="DJ142" s="116">
        <v>0</v>
      </c>
      <c r="DK142" s="116">
        <v>0</v>
      </c>
      <c r="DL142" s="116">
        <v>0</v>
      </c>
      <c r="DM142" s="116">
        <v>0</v>
      </c>
      <c r="DN142" s="116">
        <v>0</v>
      </c>
      <c r="DO142" s="116">
        <v>0</v>
      </c>
      <c r="DP142" s="116">
        <v>25</v>
      </c>
      <c r="DQ142" s="116">
        <v>1</v>
      </c>
      <c r="DR142" s="116" t="s">
        <v>2310</v>
      </c>
      <c r="DS142" s="116">
        <v>2</v>
      </c>
      <c r="DT142" s="116" t="s">
        <v>2311</v>
      </c>
      <c r="DU142" s="116" t="s">
        <v>2312</v>
      </c>
      <c r="DV142" s="116">
        <v>1</v>
      </c>
      <c r="DW142" s="116">
        <v>1</v>
      </c>
      <c r="DX142" s="116">
        <v>1</v>
      </c>
      <c r="DY142" s="116" t="s">
        <v>2313</v>
      </c>
      <c r="DZ142" s="149" t="s">
        <v>2314</v>
      </c>
      <c r="EA142" s="121">
        <v>40299</v>
      </c>
      <c r="EB142" s="121">
        <v>763.1</v>
      </c>
      <c r="EC142" s="122">
        <v>58</v>
      </c>
    </row>
    <row r="143" spans="1:133">
      <c r="A143" s="116" t="s">
        <v>392</v>
      </c>
      <c r="B143" s="116" t="s">
        <v>398</v>
      </c>
      <c r="C143" s="147">
        <v>1</v>
      </c>
      <c r="D143" s="116" t="s">
        <v>397</v>
      </c>
      <c r="E143" s="116" t="s">
        <v>1735</v>
      </c>
      <c r="F143" s="116">
        <v>1</v>
      </c>
      <c r="G143" s="116">
        <v>34101</v>
      </c>
      <c r="H143" s="116" t="s">
        <v>398</v>
      </c>
      <c r="I143" s="116" t="s">
        <v>2315</v>
      </c>
      <c r="J143" s="116" t="s">
        <v>2316</v>
      </c>
      <c r="K143" s="116" t="s">
        <v>1151</v>
      </c>
      <c r="L143" s="116" t="s">
        <v>2317</v>
      </c>
      <c r="M143" s="116" t="s">
        <v>1028</v>
      </c>
      <c r="N143" s="116" t="s">
        <v>2318</v>
      </c>
      <c r="O143" s="116"/>
      <c r="P143" s="116">
        <v>371430565</v>
      </c>
      <c r="Q143" s="116" t="s">
        <v>2319</v>
      </c>
      <c r="R143" s="116"/>
      <c r="S143" s="116" t="s">
        <v>1316</v>
      </c>
      <c r="T143" s="116" t="s">
        <v>2320</v>
      </c>
      <c r="U143" s="116"/>
      <c r="V143" s="116">
        <v>371430566</v>
      </c>
      <c r="W143" s="116" t="s">
        <v>2321</v>
      </c>
      <c r="X143" s="116">
        <v>2</v>
      </c>
      <c r="Y143" s="116">
        <v>2</v>
      </c>
      <c r="Z143" s="116">
        <v>4</v>
      </c>
      <c r="AA143" s="116">
        <v>0.3</v>
      </c>
      <c r="AB143" s="116">
        <v>0.3</v>
      </c>
      <c r="AC143" s="116">
        <v>0.6</v>
      </c>
      <c r="AD143" s="148" t="str">
        <f t="shared" si="15"/>
        <v>A</v>
      </c>
      <c r="AE143" s="116">
        <v>0</v>
      </c>
      <c r="AF143" s="148" t="str">
        <f t="shared" si="16"/>
        <v>A</v>
      </c>
      <c r="AG143" s="116">
        <v>0</v>
      </c>
      <c r="AH143" s="116">
        <v>2</v>
      </c>
      <c r="AI143" s="116">
        <v>0</v>
      </c>
      <c r="AJ143" s="116">
        <v>0</v>
      </c>
      <c r="AK143" s="116">
        <v>2</v>
      </c>
      <c r="AL143" s="148" t="str">
        <f t="shared" si="17"/>
        <v>A</v>
      </c>
      <c r="AM143" s="116">
        <v>0</v>
      </c>
      <c r="AN143" s="116">
        <v>0</v>
      </c>
      <c r="AO143" s="116">
        <v>2</v>
      </c>
      <c r="AP143" s="116">
        <v>2</v>
      </c>
      <c r="AQ143" s="148" t="str">
        <f t="shared" si="18"/>
        <v>A</v>
      </c>
      <c r="AR143" s="116">
        <v>0</v>
      </c>
      <c r="AS143" s="116">
        <v>0</v>
      </c>
      <c r="AT143" s="116">
        <v>2</v>
      </c>
      <c r="AU143" s="116">
        <v>0</v>
      </c>
      <c r="AV143" s="116">
        <v>0</v>
      </c>
      <c r="AW143" s="116">
        <v>0</v>
      </c>
      <c r="AX143" s="116">
        <v>2</v>
      </c>
      <c r="AY143" s="148" t="str">
        <f t="shared" si="19"/>
        <v>A</v>
      </c>
      <c r="AZ143" s="116">
        <v>0</v>
      </c>
      <c r="BA143" s="116">
        <v>1</v>
      </c>
      <c r="BB143" s="116">
        <v>1</v>
      </c>
      <c r="BC143" s="116">
        <v>1</v>
      </c>
      <c r="BD143" s="116">
        <v>1</v>
      </c>
      <c r="BE143" s="116">
        <v>4</v>
      </c>
      <c r="BF143" s="116">
        <v>0</v>
      </c>
      <c r="BG143" s="116">
        <v>0</v>
      </c>
      <c r="BH143" s="116">
        <v>1</v>
      </c>
      <c r="BI143" s="116">
        <v>0</v>
      </c>
      <c r="BJ143" s="116">
        <v>0</v>
      </c>
      <c r="BK143" s="116">
        <v>0</v>
      </c>
      <c r="BL143" s="116">
        <v>4</v>
      </c>
      <c r="BM143" s="116">
        <v>0</v>
      </c>
      <c r="BN143" s="116">
        <v>1</v>
      </c>
      <c r="BO143" s="116">
        <v>0</v>
      </c>
      <c r="BP143" s="116">
        <v>0</v>
      </c>
      <c r="BQ143" s="116">
        <v>0</v>
      </c>
      <c r="BR143" s="116">
        <v>0</v>
      </c>
      <c r="BS143" s="116">
        <v>0</v>
      </c>
      <c r="BT143" s="116">
        <v>0</v>
      </c>
      <c r="BU143" s="116">
        <v>0</v>
      </c>
      <c r="BV143" s="116">
        <v>2</v>
      </c>
      <c r="BW143" s="116">
        <v>0</v>
      </c>
      <c r="BX143" s="116">
        <v>0</v>
      </c>
      <c r="BY143" s="116">
        <v>0</v>
      </c>
      <c r="BZ143" s="116">
        <v>0</v>
      </c>
      <c r="CA143" s="116">
        <v>0</v>
      </c>
      <c r="CB143" s="116">
        <v>0</v>
      </c>
      <c r="CC143" s="116">
        <v>0</v>
      </c>
      <c r="CD143" s="116">
        <v>0</v>
      </c>
      <c r="CE143" s="116">
        <v>0</v>
      </c>
      <c r="CF143" s="116">
        <v>0</v>
      </c>
      <c r="CG143" s="116">
        <v>0</v>
      </c>
      <c r="CH143" s="116">
        <v>4</v>
      </c>
      <c r="CI143" s="116">
        <v>0</v>
      </c>
      <c r="CJ143" s="116">
        <v>0</v>
      </c>
      <c r="CK143" s="116">
        <v>4</v>
      </c>
      <c r="CL143" s="116">
        <v>0</v>
      </c>
      <c r="CM143" s="116">
        <v>0</v>
      </c>
      <c r="CN143" s="116">
        <v>0</v>
      </c>
      <c r="CO143" s="116">
        <v>0</v>
      </c>
      <c r="CP143" s="116">
        <v>0</v>
      </c>
      <c r="CQ143" s="116">
        <v>0</v>
      </c>
      <c r="CR143" s="116">
        <v>0</v>
      </c>
      <c r="CS143" s="116">
        <v>0</v>
      </c>
      <c r="CT143" s="116">
        <v>0</v>
      </c>
      <c r="CU143" s="116">
        <v>0</v>
      </c>
      <c r="CV143" s="116">
        <v>0</v>
      </c>
      <c r="CW143" s="116">
        <v>0</v>
      </c>
      <c r="CX143" s="116">
        <v>0</v>
      </c>
      <c r="CY143" s="116">
        <v>0</v>
      </c>
      <c r="CZ143" s="116">
        <v>0</v>
      </c>
      <c r="DA143" s="116">
        <v>0</v>
      </c>
      <c r="DB143" s="116">
        <v>0</v>
      </c>
      <c r="DC143" s="116">
        <v>0</v>
      </c>
      <c r="DD143" s="116">
        <v>0</v>
      </c>
      <c r="DE143" s="116">
        <v>0</v>
      </c>
      <c r="DF143" s="116">
        <v>0</v>
      </c>
      <c r="DG143" s="116">
        <v>0</v>
      </c>
      <c r="DH143" s="116">
        <v>1</v>
      </c>
      <c r="DI143" s="116">
        <v>0</v>
      </c>
      <c r="DJ143" s="116">
        <v>0</v>
      </c>
      <c r="DK143" s="116">
        <v>0</v>
      </c>
      <c r="DL143" s="116">
        <v>0</v>
      </c>
      <c r="DM143" s="116">
        <v>1</v>
      </c>
      <c r="DN143" s="116">
        <v>0</v>
      </c>
      <c r="DO143" s="116">
        <v>0</v>
      </c>
      <c r="DP143" s="116">
        <v>100</v>
      </c>
      <c r="DQ143" s="116">
        <v>1</v>
      </c>
      <c r="DR143" s="116" t="s">
        <v>2322</v>
      </c>
      <c r="DS143" s="116">
        <v>2</v>
      </c>
      <c r="DT143" s="116" t="s">
        <v>2323</v>
      </c>
      <c r="DU143" s="116"/>
      <c r="DV143" s="116">
        <v>1</v>
      </c>
      <c r="DW143" s="116">
        <v>1</v>
      </c>
      <c r="DX143" s="116">
        <v>1</v>
      </c>
      <c r="DY143" s="116"/>
      <c r="DZ143" s="149"/>
      <c r="EA143" s="121">
        <v>11911</v>
      </c>
      <c r="EB143" s="121">
        <v>258.75</v>
      </c>
      <c r="EC143" s="122">
        <v>20</v>
      </c>
    </row>
    <row r="144" spans="1:133" ht="48">
      <c r="A144" s="156" t="s">
        <v>392</v>
      </c>
      <c r="B144" s="156" t="s">
        <v>400</v>
      </c>
      <c r="C144" s="160">
        <v>1</v>
      </c>
      <c r="D144" s="156" t="s">
        <v>399</v>
      </c>
      <c r="E144" s="116" t="s">
        <v>1233</v>
      </c>
      <c r="F144" s="116">
        <v>52</v>
      </c>
      <c r="G144" s="116">
        <v>34601</v>
      </c>
      <c r="H144" s="116" t="s">
        <v>400</v>
      </c>
      <c r="I144" s="116" t="s">
        <v>2324</v>
      </c>
      <c r="J144" s="116" t="s">
        <v>2325</v>
      </c>
      <c r="K144" s="116" t="s">
        <v>1850</v>
      </c>
      <c r="L144" s="116" t="s">
        <v>961</v>
      </c>
      <c r="M144" s="116" t="s">
        <v>1044</v>
      </c>
      <c r="N144" s="116" t="s">
        <v>2326</v>
      </c>
      <c r="O144" s="116"/>
      <c r="P144" s="116">
        <v>379415142</v>
      </c>
      <c r="Q144" s="116" t="s">
        <v>2327</v>
      </c>
      <c r="R144" s="116"/>
      <c r="S144" s="116" t="s">
        <v>1214</v>
      </c>
      <c r="T144" s="116" t="s">
        <v>2328</v>
      </c>
      <c r="U144" s="116"/>
      <c r="V144" s="159">
        <v>379415144</v>
      </c>
      <c r="W144" s="116" t="s">
        <v>2329</v>
      </c>
      <c r="X144" s="116">
        <v>4</v>
      </c>
      <c r="Y144" s="116">
        <v>1</v>
      </c>
      <c r="Z144" s="116">
        <v>5</v>
      </c>
      <c r="AA144" s="116">
        <v>0.1</v>
      </c>
      <c r="AB144" s="116">
        <v>0.02</v>
      </c>
      <c r="AC144" s="116">
        <v>0.12</v>
      </c>
      <c r="AD144" s="148" t="str">
        <f t="shared" si="15"/>
        <v>A</v>
      </c>
      <c r="AE144" s="116">
        <v>4</v>
      </c>
      <c r="AF144" s="148" t="str">
        <f t="shared" si="16"/>
        <v>A</v>
      </c>
      <c r="AG144" s="116">
        <v>0</v>
      </c>
      <c r="AH144" s="116">
        <v>2</v>
      </c>
      <c r="AI144" s="116">
        <v>0</v>
      </c>
      <c r="AJ144" s="116">
        <v>2</v>
      </c>
      <c r="AK144" s="116">
        <v>4</v>
      </c>
      <c r="AL144" s="148" t="str">
        <f t="shared" si="17"/>
        <v>A</v>
      </c>
      <c r="AM144" s="116">
        <v>0</v>
      </c>
      <c r="AN144" s="116">
        <v>1</v>
      </c>
      <c r="AO144" s="116">
        <v>3</v>
      </c>
      <c r="AP144" s="116">
        <v>4</v>
      </c>
      <c r="AQ144" s="148" t="str">
        <f t="shared" si="18"/>
        <v>A</v>
      </c>
      <c r="AR144" s="116">
        <v>0</v>
      </c>
      <c r="AS144" s="116">
        <v>0</v>
      </c>
      <c r="AT144" s="116">
        <v>0</v>
      </c>
      <c r="AU144" s="116">
        <v>3</v>
      </c>
      <c r="AV144" s="116">
        <v>1</v>
      </c>
      <c r="AW144" s="116">
        <v>0</v>
      </c>
      <c r="AX144" s="116">
        <v>4</v>
      </c>
      <c r="AY144" s="148" t="str">
        <f t="shared" si="19"/>
        <v>A</v>
      </c>
      <c r="AZ144" s="116">
        <v>1</v>
      </c>
      <c r="BA144" s="116">
        <v>1</v>
      </c>
      <c r="BB144" s="116">
        <v>1</v>
      </c>
      <c r="BC144" s="116">
        <v>1</v>
      </c>
      <c r="BD144" s="116">
        <v>0</v>
      </c>
      <c r="BE144" s="116">
        <v>6</v>
      </c>
      <c r="BF144" s="116">
        <v>0</v>
      </c>
      <c r="BG144" s="116">
        <v>0</v>
      </c>
      <c r="BH144" s="116">
        <v>0</v>
      </c>
      <c r="BI144" s="116">
        <v>0</v>
      </c>
      <c r="BJ144" s="116">
        <v>0</v>
      </c>
      <c r="BK144" s="116">
        <v>0</v>
      </c>
      <c r="BL144" s="116">
        <v>4</v>
      </c>
      <c r="BM144" s="116">
        <v>0</v>
      </c>
      <c r="BN144" s="116">
        <v>0</v>
      </c>
      <c r="BO144" s="116">
        <v>0</v>
      </c>
      <c r="BP144" s="116">
        <v>0</v>
      </c>
      <c r="BQ144" s="116">
        <v>0</v>
      </c>
      <c r="BR144" s="116">
        <v>0</v>
      </c>
      <c r="BS144" s="116">
        <v>0</v>
      </c>
      <c r="BT144" s="116">
        <v>0</v>
      </c>
      <c r="BU144" s="116">
        <v>0</v>
      </c>
      <c r="BV144" s="116">
        <v>0</v>
      </c>
      <c r="BW144" s="116">
        <v>0</v>
      </c>
      <c r="BX144" s="116">
        <v>0</v>
      </c>
      <c r="BY144" s="116">
        <v>0</v>
      </c>
      <c r="BZ144" s="116">
        <v>0</v>
      </c>
      <c r="CA144" s="116">
        <v>0</v>
      </c>
      <c r="CB144" s="116">
        <v>0</v>
      </c>
      <c r="CC144" s="116">
        <v>0</v>
      </c>
      <c r="CD144" s="116">
        <v>0</v>
      </c>
      <c r="CE144" s="116">
        <v>0</v>
      </c>
      <c r="CF144" s="116">
        <v>0</v>
      </c>
      <c r="CG144" s="116">
        <v>0</v>
      </c>
      <c r="CH144" s="116">
        <v>0</v>
      </c>
      <c r="CI144" s="116">
        <v>0</v>
      </c>
      <c r="CJ144" s="116">
        <v>0</v>
      </c>
      <c r="CK144" s="116">
        <v>0</v>
      </c>
      <c r="CL144" s="116">
        <v>0</v>
      </c>
      <c r="CM144" s="116">
        <v>0</v>
      </c>
      <c r="CN144" s="116">
        <v>0</v>
      </c>
      <c r="CO144" s="116">
        <v>0</v>
      </c>
      <c r="CP144" s="116">
        <v>0</v>
      </c>
      <c r="CQ144" s="116">
        <v>0</v>
      </c>
      <c r="CR144" s="116">
        <v>0</v>
      </c>
      <c r="CS144" s="116">
        <v>0</v>
      </c>
      <c r="CT144" s="116">
        <v>0</v>
      </c>
      <c r="CU144" s="116">
        <v>0</v>
      </c>
      <c r="CV144" s="116">
        <v>0</v>
      </c>
      <c r="CW144" s="116">
        <v>0</v>
      </c>
      <c r="CX144" s="116">
        <v>0</v>
      </c>
      <c r="CY144" s="116">
        <v>0</v>
      </c>
      <c r="CZ144" s="116">
        <v>0</v>
      </c>
      <c r="DA144" s="116">
        <v>0</v>
      </c>
      <c r="DB144" s="116">
        <v>0</v>
      </c>
      <c r="DC144" s="116">
        <v>0</v>
      </c>
      <c r="DD144" s="116">
        <v>0</v>
      </c>
      <c r="DE144" s="116">
        <v>0</v>
      </c>
      <c r="DF144" s="116">
        <v>0</v>
      </c>
      <c r="DG144" s="116">
        <v>0</v>
      </c>
      <c r="DH144" s="116">
        <v>0</v>
      </c>
      <c r="DI144" s="116">
        <v>0</v>
      </c>
      <c r="DJ144" s="116">
        <v>0</v>
      </c>
      <c r="DK144" s="116">
        <v>0</v>
      </c>
      <c r="DL144" s="116">
        <v>0</v>
      </c>
      <c r="DM144" s="116">
        <v>0</v>
      </c>
      <c r="DN144" s="116">
        <v>0</v>
      </c>
      <c r="DO144" s="116">
        <v>0</v>
      </c>
      <c r="DP144" s="116">
        <v>100</v>
      </c>
      <c r="DQ144" s="116">
        <v>1</v>
      </c>
      <c r="DR144" s="116" t="s">
        <v>2330</v>
      </c>
      <c r="DS144" s="116">
        <v>3</v>
      </c>
      <c r="DT144" s="116" t="s">
        <v>2331</v>
      </c>
      <c r="DU144" s="116"/>
      <c r="DV144" s="116">
        <v>1</v>
      </c>
      <c r="DW144" s="116">
        <v>0</v>
      </c>
      <c r="DX144" s="116">
        <v>1</v>
      </c>
      <c r="DY144" s="116"/>
      <c r="DZ144" s="149"/>
      <c r="EA144" s="121">
        <v>14328</v>
      </c>
      <c r="EB144" s="121">
        <v>288.70999999999998</v>
      </c>
      <c r="EC144" s="122">
        <v>18</v>
      </c>
    </row>
    <row r="145" spans="1:133" ht="36">
      <c r="A145" s="116" t="s">
        <v>392</v>
      </c>
      <c r="B145" s="116" t="s">
        <v>402</v>
      </c>
      <c r="C145" s="147">
        <v>1</v>
      </c>
      <c r="D145" s="116" t="s">
        <v>401</v>
      </c>
      <c r="E145" s="116" t="s">
        <v>1273</v>
      </c>
      <c r="F145" s="116">
        <v>62</v>
      </c>
      <c r="G145" s="116">
        <v>33901</v>
      </c>
      <c r="H145" s="116" t="s">
        <v>402</v>
      </c>
      <c r="I145" s="116" t="s">
        <v>2332</v>
      </c>
      <c r="J145" s="116" t="s">
        <v>2333</v>
      </c>
      <c r="K145" s="116" t="s">
        <v>1151</v>
      </c>
      <c r="L145" s="116" t="s">
        <v>961</v>
      </c>
      <c r="M145" s="116" t="s">
        <v>2334</v>
      </c>
      <c r="N145" s="116" t="s">
        <v>2335</v>
      </c>
      <c r="O145" s="116"/>
      <c r="P145" s="116">
        <v>376347481</v>
      </c>
      <c r="Q145" s="116" t="s">
        <v>2336</v>
      </c>
      <c r="R145" s="116" t="s">
        <v>961</v>
      </c>
      <c r="S145" s="116" t="s">
        <v>2337</v>
      </c>
      <c r="T145" s="116" t="s">
        <v>2338</v>
      </c>
      <c r="U145" s="116"/>
      <c r="V145" s="116">
        <v>376347494</v>
      </c>
      <c r="W145" s="116" t="s">
        <v>2339</v>
      </c>
      <c r="X145" s="116">
        <v>1</v>
      </c>
      <c r="Y145" s="116">
        <v>0</v>
      </c>
      <c r="Z145" s="116">
        <v>1</v>
      </c>
      <c r="AA145" s="116">
        <v>1</v>
      </c>
      <c r="AB145" s="116">
        <v>0</v>
      </c>
      <c r="AC145" s="116">
        <v>1</v>
      </c>
      <c r="AD145" s="148" t="str">
        <f t="shared" si="15"/>
        <v>A</v>
      </c>
      <c r="AE145" s="116">
        <v>1</v>
      </c>
      <c r="AF145" s="148" t="str">
        <f t="shared" si="16"/>
        <v>A</v>
      </c>
      <c r="AG145" s="116">
        <v>0</v>
      </c>
      <c r="AH145" s="116">
        <v>0</v>
      </c>
      <c r="AI145" s="116">
        <v>0</v>
      </c>
      <c r="AJ145" s="116">
        <v>1</v>
      </c>
      <c r="AK145" s="116">
        <v>1</v>
      </c>
      <c r="AL145" s="148" t="str">
        <f t="shared" si="17"/>
        <v>A</v>
      </c>
      <c r="AM145" s="116">
        <v>0</v>
      </c>
      <c r="AN145" s="116">
        <v>0</v>
      </c>
      <c r="AO145" s="116">
        <v>1</v>
      </c>
      <c r="AP145" s="116">
        <v>1</v>
      </c>
      <c r="AQ145" s="148" t="str">
        <f t="shared" si="18"/>
        <v>A</v>
      </c>
      <c r="AR145" s="116">
        <v>0</v>
      </c>
      <c r="AS145" s="116">
        <v>0</v>
      </c>
      <c r="AT145" s="116">
        <v>0</v>
      </c>
      <c r="AU145" s="116">
        <v>1</v>
      </c>
      <c r="AV145" s="116">
        <v>0</v>
      </c>
      <c r="AW145" s="116">
        <v>0</v>
      </c>
      <c r="AX145" s="116">
        <v>1</v>
      </c>
      <c r="AY145" s="148" t="str">
        <f t="shared" si="19"/>
        <v>A</v>
      </c>
      <c r="AZ145" s="116">
        <v>1</v>
      </c>
      <c r="BA145" s="116">
        <v>1</v>
      </c>
      <c r="BB145" s="116">
        <v>1</v>
      </c>
      <c r="BC145" s="116">
        <v>1</v>
      </c>
      <c r="BD145" s="116">
        <v>2</v>
      </c>
      <c r="BE145" s="116">
        <v>21</v>
      </c>
      <c r="BF145" s="116">
        <v>1</v>
      </c>
      <c r="BG145" s="116">
        <v>0</v>
      </c>
      <c r="BH145" s="116">
        <v>8</v>
      </c>
      <c r="BI145" s="116">
        <v>0</v>
      </c>
      <c r="BJ145" s="116">
        <v>0</v>
      </c>
      <c r="BK145" s="116">
        <v>0</v>
      </c>
      <c r="BL145" s="116">
        <v>21</v>
      </c>
      <c r="BM145" s="116">
        <v>0</v>
      </c>
      <c r="BN145" s="116">
        <v>2</v>
      </c>
      <c r="BO145" s="116">
        <v>0</v>
      </c>
      <c r="BP145" s="116">
        <v>103</v>
      </c>
      <c r="BQ145" s="116">
        <v>0</v>
      </c>
      <c r="BR145" s="116">
        <v>0</v>
      </c>
      <c r="BS145" s="116">
        <v>0</v>
      </c>
      <c r="BT145" s="116">
        <v>0</v>
      </c>
      <c r="BU145" s="116">
        <v>0</v>
      </c>
      <c r="BV145" s="116">
        <v>0</v>
      </c>
      <c r="BW145" s="116">
        <v>0</v>
      </c>
      <c r="BX145" s="116">
        <v>0</v>
      </c>
      <c r="BY145" s="116">
        <v>0</v>
      </c>
      <c r="BZ145" s="116">
        <v>0</v>
      </c>
      <c r="CA145" s="116">
        <v>0</v>
      </c>
      <c r="CB145" s="116">
        <v>0</v>
      </c>
      <c r="CC145" s="116">
        <v>0</v>
      </c>
      <c r="CD145" s="116">
        <v>0</v>
      </c>
      <c r="CE145" s="116">
        <v>0</v>
      </c>
      <c r="CF145" s="116">
        <v>0</v>
      </c>
      <c r="CG145" s="116">
        <v>0</v>
      </c>
      <c r="CH145" s="116">
        <v>0</v>
      </c>
      <c r="CI145" s="116">
        <v>0</v>
      </c>
      <c r="CJ145" s="116">
        <v>0</v>
      </c>
      <c r="CK145" s="116">
        <v>0</v>
      </c>
      <c r="CL145" s="116">
        <v>0</v>
      </c>
      <c r="CM145" s="116">
        <v>1</v>
      </c>
      <c r="CN145" s="116">
        <v>0</v>
      </c>
      <c r="CO145" s="116">
        <v>0</v>
      </c>
      <c r="CP145" s="116">
        <v>0</v>
      </c>
      <c r="CQ145" s="116">
        <v>0</v>
      </c>
      <c r="CR145" s="116">
        <v>0</v>
      </c>
      <c r="CS145" s="116">
        <v>0</v>
      </c>
      <c r="CT145" s="116">
        <v>0</v>
      </c>
      <c r="CU145" s="116">
        <v>0</v>
      </c>
      <c r="CV145" s="116">
        <v>0</v>
      </c>
      <c r="CW145" s="116">
        <v>0</v>
      </c>
      <c r="CX145" s="116">
        <v>0</v>
      </c>
      <c r="CY145" s="116">
        <v>0</v>
      </c>
      <c r="CZ145" s="116">
        <v>0</v>
      </c>
      <c r="DA145" s="116">
        <v>0</v>
      </c>
      <c r="DB145" s="116">
        <v>0</v>
      </c>
      <c r="DC145" s="116">
        <v>0</v>
      </c>
      <c r="DD145" s="116">
        <v>0</v>
      </c>
      <c r="DE145" s="116">
        <v>0</v>
      </c>
      <c r="DF145" s="116">
        <v>0</v>
      </c>
      <c r="DG145" s="116">
        <v>0</v>
      </c>
      <c r="DH145" s="116">
        <v>0</v>
      </c>
      <c r="DI145" s="116">
        <v>0</v>
      </c>
      <c r="DJ145" s="116">
        <v>0</v>
      </c>
      <c r="DK145" s="116">
        <v>1</v>
      </c>
      <c r="DL145" s="116">
        <v>0</v>
      </c>
      <c r="DM145" s="116">
        <v>0</v>
      </c>
      <c r="DN145" s="116">
        <v>0</v>
      </c>
      <c r="DO145" s="116">
        <v>0</v>
      </c>
      <c r="DP145" s="116">
        <v>90</v>
      </c>
      <c r="DQ145" s="116">
        <v>1</v>
      </c>
      <c r="DR145" s="116" t="s">
        <v>2340</v>
      </c>
      <c r="DS145" s="116">
        <v>3</v>
      </c>
      <c r="DT145" s="116" t="s">
        <v>2341</v>
      </c>
      <c r="DU145" s="116" t="s">
        <v>2342</v>
      </c>
      <c r="DV145" s="116">
        <v>1</v>
      </c>
      <c r="DW145" s="116">
        <v>1</v>
      </c>
      <c r="DX145" s="116">
        <v>1</v>
      </c>
      <c r="DY145" s="116"/>
      <c r="DZ145" s="149"/>
      <c r="EA145" s="121">
        <v>50598</v>
      </c>
      <c r="EB145" s="121">
        <v>906.31</v>
      </c>
      <c r="EC145" s="122">
        <v>44</v>
      </c>
    </row>
    <row r="146" spans="1:133" ht="24">
      <c r="A146" s="116" t="s">
        <v>392</v>
      </c>
      <c r="B146" s="116" t="s">
        <v>404</v>
      </c>
      <c r="C146" s="147">
        <v>1</v>
      </c>
      <c r="D146" s="116" t="s">
        <v>403</v>
      </c>
      <c r="E146" s="116" t="s">
        <v>2343</v>
      </c>
      <c r="F146" s="116">
        <v>2</v>
      </c>
      <c r="G146" s="116">
        <v>33141</v>
      </c>
      <c r="H146" s="116" t="s">
        <v>404</v>
      </c>
      <c r="I146" s="116" t="s">
        <v>2344</v>
      </c>
      <c r="J146" s="116" t="s">
        <v>2345</v>
      </c>
      <c r="K146" s="116" t="s">
        <v>1462</v>
      </c>
      <c r="L146" s="116" t="s">
        <v>1198</v>
      </c>
      <c r="M146" s="116" t="s">
        <v>965</v>
      </c>
      <c r="N146" s="116" t="s">
        <v>2346</v>
      </c>
      <c r="O146" s="116"/>
      <c r="P146" s="116">
        <v>373300270</v>
      </c>
      <c r="Q146" s="116" t="s">
        <v>2347</v>
      </c>
      <c r="R146" s="116"/>
      <c r="S146" s="116" t="s">
        <v>2348</v>
      </c>
      <c r="T146" s="116" t="s">
        <v>2349</v>
      </c>
      <c r="U146" s="116"/>
      <c r="V146" s="116">
        <v>373300273</v>
      </c>
      <c r="W146" s="116" t="s">
        <v>2350</v>
      </c>
      <c r="X146" s="116">
        <v>4</v>
      </c>
      <c r="Y146" s="116">
        <v>0</v>
      </c>
      <c r="Z146" s="116">
        <v>4</v>
      </c>
      <c r="AA146" s="116">
        <v>0.2</v>
      </c>
      <c r="AB146" s="116">
        <v>0</v>
      </c>
      <c r="AC146" s="116">
        <v>0.2</v>
      </c>
      <c r="AD146" s="148" t="str">
        <f t="shared" si="15"/>
        <v>A</v>
      </c>
      <c r="AE146" s="116">
        <v>4</v>
      </c>
      <c r="AF146" s="148" t="str">
        <f t="shared" si="16"/>
        <v>A</v>
      </c>
      <c r="AG146" s="116">
        <v>0</v>
      </c>
      <c r="AH146" s="116">
        <v>3</v>
      </c>
      <c r="AI146" s="116">
        <v>1</v>
      </c>
      <c r="AJ146" s="116">
        <v>0</v>
      </c>
      <c r="AK146" s="116">
        <v>4</v>
      </c>
      <c r="AL146" s="148" t="str">
        <f t="shared" si="17"/>
        <v>A</v>
      </c>
      <c r="AM146" s="116">
        <v>1</v>
      </c>
      <c r="AN146" s="116">
        <v>2</v>
      </c>
      <c r="AO146" s="116">
        <v>1</v>
      </c>
      <c r="AP146" s="116">
        <v>4</v>
      </c>
      <c r="AQ146" s="148" t="str">
        <f t="shared" si="18"/>
        <v>A</v>
      </c>
      <c r="AR146" s="116">
        <v>0</v>
      </c>
      <c r="AS146" s="116">
        <v>0</v>
      </c>
      <c r="AT146" s="116">
        <v>3</v>
      </c>
      <c r="AU146" s="116">
        <v>0</v>
      </c>
      <c r="AV146" s="116">
        <v>1</v>
      </c>
      <c r="AW146" s="116">
        <v>0</v>
      </c>
      <c r="AX146" s="116">
        <v>4</v>
      </c>
      <c r="AY146" s="148" t="str">
        <f t="shared" si="19"/>
        <v>A</v>
      </c>
      <c r="AZ146" s="116">
        <v>1</v>
      </c>
      <c r="BA146" s="116">
        <v>1</v>
      </c>
      <c r="BB146" s="116">
        <v>0</v>
      </c>
      <c r="BC146" s="116">
        <v>1</v>
      </c>
      <c r="BD146" s="116">
        <v>1</v>
      </c>
      <c r="BE146" s="116">
        <v>11</v>
      </c>
      <c r="BF146" s="116">
        <v>0</v>
      </c>
      <c r="BG146" s="116">
        <v>0</v>
      </c>
      <c r="BH146" s="116">
        <v>5</v>
      </c>
      <c r="BI146" s="116">
        <v>0</v>
      </c>
      <c r="BJ146" s="116">
        <v>0</v>
      </c>
      <c r="BK146" s="116">
        <v>0</v>
      </c>
      <c r="BL146" s="116">
        <v>6</v>
      </c>
      <c r="BM146" s="116">
        <v>0</v>
      </c>
      <c r="BN146" s="116">
        <v>1</v>
      </c>
      <c r="BO146" s="116">
        <v>0</v>
      </c>
      <c r="BP146" s="116">
        <v>0</v>
      </c>
      <c r="BQ146" s="116">
        <v>0</v>
      </c>
      <c r="BR146" s="116">
        <v>0</v>
      </c>
      <c r="BS146" s="116">
        <v>0</v>
      </c>
      <c r="BT146" s="116">
        <v>0</v>
      </c>
      <c r="BU146" s="116">
        <v>0</v>
      </c>
      <c r="BV146" s="116">
        <v>0</v>
      </c>
      <c r="BW146" s="116">
        <v>0</v>
      </c>
      <c r="BX146" s="116">
        <v>0</v>
      </c>
      <c r="BY146" s="116">
        <v>0</v>
      </c>
      <c r="BZ146" s="116">
        <v>0</v>
      </c>
      <c r="CA146" s="116">
        <v>0</v>
      </c>
      <c r="CB146" s="116">
        <v>0</v>
      </c>
      <c r="CC146" s="116">
        <v>0</v>
      </c>
      <c r="CD146" s="116">
        <v>0</v>
      </c>
      <c r="CE146" s="116">
        <v>0</v>
      </c>
      <c r="CF146" s="116">
        <v>0</v>
      </c>
      <c r="CG146" s="116">
        <v>0</v>
      </c>
      <c r="CH146" s="116">
        <v>0</v>
      </c>
      <c r="CI146" s="116">
        <v>0</v>
      </c>
      <c r="CJ146" s="116">
        <v>0</v>
      </c>
      <c r="CK146" s="116">
        <v>0</v>
      </c>
      <c r="CL146" s="116">
        <v>0</v>
      </c>
      <c r="CM146" s="116">
        <v>0</v>
      </c>
      <c r="CN146" s="116">
        <v>0</v>
      </c>
      <c r="CO146" s="116">
        <v>0</v>
      </c>
      <c r="CP146" s="116">
        <v>0</v>
      </c>
      <c r="CQ146" s="116">
        <v>0</v>
      </c>
      <c r="CR146" s="116">
        <v>0</v>
      </c>
      <c r="CS146" s="116">
        <v>0</v>
      </c>
      <c r="CT146" s="116">
        <v>0</v>
      </c>
      <c r="CU146" s="116">
        <v>0</v>
      </c>
      <c r="CV146" s="116">
        <v>0</v>
      </c>
      <c r="CW146" s="116">
        <v>0</v>
      </c>
      <c r="CX146" s="116">
        <v>0</v>
      </c>
      <c r="CY146" s="116">
        <v>0</v>
      </c>
      <c r="CZ146" s="116">
        <v>0</v>
      </c>
      <c r="DA146" s="116">
        <v>0</v>
      </c>
      <c r="DB146" s="116">
        <v>0</v>
      </c>
      <c r="DC146" s="116">
        <v>0</v>
      </c>
      <c r="DD146" s="116">
        <v>0</v>
      </c>
      <c r="DE146" s="116">
        <v>0</v>
      </c>
      <c r="DF146" s="116">
        <v>0</v>
      </c>
      <c r="DG146" s="116">
        <v>0</v>
      </c>
      <c r="DH146" s="116">
        <v>0</v>
      </c>
      <c r="DI146" s="116">
        <v>0</v>
      </c>
      <c r="DJ146" s="116">
        <v>0</v>
      </c>
      <c r="DK146" s="116">
        <v>0</v>
      </c>
      <c r="DL146" s="116">
        <v>0</v>
      </c>
      <c r="DM146" s="116">
        <v>0</v>
      </c>
      <c r="DN146" s="116">
        <v>0</v>
      </c>
      <c r="DO146" s="116">
        <v>0</v>
      </c>
      <c r="DP146" s="116">
        <v>5</v>
      </c>
      <c r="DQ146" s="116">
        <v>1</v>
      </c>
      <c r="DR146" s="116" t="s">
        <v>2351</v>
      </c>
      <c r="DS146" s="116">
        <v>3</v>
      </c>
      <c r="DT146" s="116"/>
      <c r="DU146" s="116"/>
      <c r="DV146" s="116">
        <v>1</v>
      </c>
      <c r="DW146" s="116">
        <v>1</v>
      </c>
      <c r="DX146" s="116">
        <v>0</v>
      </c>
      <c r="DY146" s="116"/>
      <c r="DZ146" s="149"/>
      <c r="EA146" s="121">
        <v>22274</v>
      </c>
      <c r="EB146" s="121">
        <v>659.24</v>
      </c>
      <c r="EC146" s="122">
        <v>44</v>
      </c>
    </row>
    <row r="147" spans="1:133" ht="48">
      <c r="A147" s="116" t="s">
        <v>392</v>
      </c>
      <c r="B147" s="116" t="s">
        <v>406</v>
      </c>
      <c r="C147" s="147">
        <v>1</v>
      </c>
      <c r="D147" s="116" t="s">
        <v>405</v>
      </c>
      <c r="E147" s="116" t="s">
        <v>2352</v>
      </c>
      <c r="F147" s="116">
        <v>63</v>
      </c>
      <c r="G147" s="116">
        <v>33501</v>
      </c>
      <c r="H147" s="116" t="s">
        <v>2353</v>
      </c>
      <c r="I147" s="116" t="s">
        <v>2354</v>
      </c>
      <c r="J147" s="116" t="s">
        <v>2355</v>
      </c>
      <c r="K147" s="154" t="s">
        <v>1151</v>
      </c>
      <c r="L147" s="116" t="s">
        <v>1000</v>
      </c>
      <c r="M147" s="116" t="s">
        <v>976</v>
      </c>
      <c r="N147" s="116" t="s">
        <v>2356</v>
      </c>
      <c r="O147" s="116"/>
      <c r="P147" s="116">
        <v>371519744</v>
      </c>
      <c r="Q147" s="116" t="s">
        <v>2357</v>
      </c>
      <c r="R147" s="116" t="s">
        <v>1198</v>
      </c>
      <c r="S147" s="116" t="s">
        <v>2109</v>
      </c>
      <c r="T147" s="116" t="s">
        <v>2358</v>
      </c>
      <c r="U147" s="116"/>
      <c r="V147" s="116">
        <v>371519758</v>
      </c>
      <c r="W147" s="116" t="s">
        <v>2359</v>
      </c>
      <c r="X147" s="116">
        <v>2</v>
      </c>
      <c r="Y147" s="116">
        <v>0</v>
      </c>
      <c r="Z147" s="116">
        <v>2</v>
      </c>
      <c r="AA147" s="116">
        <v>1</v>
      </c>
      <c r="AB147" s="116">
        <v>0</v>
      </c>
      <c r="AC147" s="116">
        <v>1</v>
      </c>
      <c r="AD147" s="148" t="str">
        <f t="shared" si="15"/>
        <v>A</v>
      </c>
      <c r="AE147" s="116">
        <v>1</v>
      </c>
      <c r="AF147" s="148" t="str">
        <f t="shared" si="16"/>
        <v>A</v>
      </c>
      <c r="AG147" s="116">
        <v>0</v>
      </c>
      <c r="AH147" s="116">
        <v>0</v>
      </c>
      <c r="AI147" s="116">
        <v>1</v>
      </c>
      <c r="AJ147" s="116">
        <v>1</v>
      </c>
      <c r="AK147" s="116">
        <v>2</v>
      </c>
      <c r="AL147" s="148" t="str">
        <f t="shared" si="17"/>
        <v>A</v>
      </c>
      <c r="AM147" s="116">
        <v>0</v>
      </c>
      <c r="AN147" s="116">
        <v>1</v>
      </c>
      <c r="AO147" s="116">
        <v>1</v>
      </c>
      <c r="AP147" s="116">
        <v>2</v>
      </c>
      <c r="AQ147" s="148" t="str">
        <f t="shared" si="18"/>
        <v>A</v>
      </c>
      <c r="AR147" s="116">
        <v>0</v>
      </c>
      <c r="AS147" s="116">
        <v>0</v>
      </c>
      <c r="AT147" s="116">
        <v>1</v>
      </c>
      <c r="AU147" s="116">
        <v>0</v>
      </c>
      <c r="AV147" s="116">
        <v>1</v>
      </c>
      <c r="AW147" s="116">
        <v>0</v>
      </c>
      <c r="AX147" s="116">
        <v>2</v>
      </c>
      <c r="AY147" s="148" t="str">
        <f t="shared" si="19"/>
        <v>A</v>
      </c>
      <c r="AZ147" s="116">
        <v>0</v>
      </c>
      <c r="BA147" s="116">
        <v>1</v>
      </c>
      <c r="BB147" s="116">
        <v>0</v>
      </c>
      <c r="BC147" s="116">
        <v>0</v>
      </c>
      <c r="BD147" s="116">
        <v>2</v>
      </c>
      <c r="BE147" s="116">
        <v>1</v>
      </c>
      <c r="BF147" s="116">
        <v>0</v>
      </c>
      <c r="BG147" s="116">
        <v>0</v>
      </c>
      <c r="BH147" s="116">
        <v>4</v>
      </c>
      <c r="BI147" s="116">
        <v>0</v>
      </c>
      <c r="BJ147" s="116">
        <v>0</v>
      </c>
      <c r="BK147" s="116">
        <v>0</v>
      </c>
      <c r="BL147" s="116">
        <v>4</v>
      </c>
      <c r="BM147" s="116">
        <v>0</v>
      </c>
      <c r="BN147" s="116">
        <v>1</v>
      </c>
      <c r="BO147" s="116">
        <v>0</v>
      </c>
      <c r="BP147" s="116">
        <v>1</v>
      </c>
      <c r="BQ147" s="116">
        <v>0</v>
      </c>
      <c r="BR147" s="116">
        <v>0</v>
      </c>
      <c r="BS147" s="116">
        <v>0</v>
      </c>
      <c r="BT147" s="116">
        <v>0</v>
      </c>
      <c r="BU147" s="116">
        <v>0</v>
      </c>
      <c r="BV147" s="116">
        <v>0</v>
      </c>
      <c r="BW147" s="116">
        <v>0</v>
      </c>
      <c r="BX147" s="116">
        <v>0</v>
      </c>
      <c r="BY147" s="116">
        <v>0</v>
      </c>
      <c r="BZ147" s="116">
        <v>0</v>
      </c>
      <c r="CA147" s="116">
        <v>0</v>
      </c>
      <c r="CB147" s="116">
        <v>0</v>
      </c>
      <c r="CC147" s="116">
        <v>0</v>
      </c>
      <c r="CD147" s="116">
        <v>0</v>
      </c>
      <c r="CE147" s="116">
        <v>0</v>
      </c>
      <c r="CF147" s="116">
        <v>0</v>
      </c>
      <c r="CG147" s="116">
        <v>0</v>
      </c>
      <c r="CH147" s="116">
        <v>0</v>
      </c>
      <c r="CI147" s="116">
        <v>0</v>
      </c>
      <c r="CJ147" s="116">
        <v>0</v>
      </c>
      <c r="CK147" s="116">
        <v>0</v>
      </c>
      <c r="CL147" s="116">
        <v>0</v>
      </c>
      <c r="CM147" s="116">
        <v>0</v>
      </c>
      <c r="CN147" s="116">
        <v>0</v>
      </c>
      <c r="CO147" s="116">
        <v>0</v>
      </c>
      <c r="CP147" s="116">
        <v>0</v>
      </c>
      <c r="CQ147" s="116">
        <v>0</v>
      </c>
      <c r="CR147" s="116">
        <v>0</v>
      </c>
      <c r="CS147" s="116">
        <v>0</v>
      </c>
      <c r="CT147" s="116">
        <v>0</v>
      </c>
      <c r="CU147" s="116">
        <v>0</v>
      </c>
      <c r="CV147" s="116">
        <v>0</v>
      </c>
      <c r="CW147" s="116">
        <v>0</v>
      </c>
      <c r="CX147" s="116">
        <v>0</v>
      </c>
      <c r="CY147" s="116">
        <v>0</v>
      </c>
      <c r="CZ147" s="116">
        <v>0</v>
      </c>
      <c r="DA147" s="116">
        <v>0</v>
      </c>
      <c r="DB147" s="116">
        <v>0</v>
      </c>
      <c r="DC147" s="116">
        <v>0</v>
      </c>
      <c r="DD147" s="116">
        <v>0</v>
      </c>
      <c r="DE147" s="116">
        <v>0</v>
      </c>
      <c r="DF147" s="116">
        <v>0</v>
      </c>
      <c r="DG147" s="116">
        <v>0</v>
      </c>
      <c r="DH147" s="116">
        <v>0</v>
      </c>
      <c r="DI147" s="116">
        <v>0</v>
      </c>
      <c r="DJ147" s="116">
        <v>0</v>
      </c>
      <c r="DK147" s="116">
        <v>0</v>
      </c>
      <c r="DL147" s="116">
        <v>0</v>
      </c>
      <c r="DM147" s="116">
        <v>0</v>
      </c>
      <c r="DN147" s="116">
        <v>0</v>
      </c>
      <c r="DO147" s="116">
        <v>0</v>
      </c>
      <c r="DP147" s="116">
        <v>100</v>
      </c>
      <c r="DQ147" s="116">
        <v>1</v>
      </c>
      <c r="DR147" s="116" t="s">
        <v>2360</v>
      </c>
      <c r="DS147" s="116">
        <v>2</v>
      </c>
      <c r="DT147" s="116" t="s">
        <v>2361</v>
      </c>
      <c r="DU147" s="116"/>
      <c r="DV147" s="116">
        <v>1</v>
      </c>
      <c r="DW147" s="116">
        <v>1</v>
      </c>
      <c r="DX147" s="116">
        <v>1</v>
      </c>
      <c r="DY147" s="116"/>
      <c r="DZ147" s="149"/>
      <c r="EA147" s="121">
        <v>11695</v>
      </c>
      <c r="EB147" s="121">
        <v>308.73</v>
      </c>
      <c r="EC147" s="122">
        <v>26</v>
      </c>
    </row>
    <row r="148" spans="1:133" ht="72">
      <c r="A148" s="116" t="s">
        <v>392</v>
      </c>
      <c r="B148" s="116" t="s">
        <v>408</v>
      </c>
      <c r="C148" s="147">
        <v>1</v>
      </c>
      <c r="D148" s="116" t="s">
        <v>407</v>
      </c>
      <c r="E148" s="116" t="s">
        <v>2362</v>
      </c>
      <c r="F148" s="116">
        <v>295</v>
      </c>
      <c r="G148" s="116">
        <v>33023</v>
      </c>
      <c r="H148" s="116" t="s">
        <v>408</v>
      </c>
      <c r="I148" s="116" t="s">
        <v>2363</v>
      </c>
      <c r="J148" s="116" t="s">
        <v>2364</v>
      </c>
      <c r="K148" s="116" t="s">
        <v>1151</v>
      </c>
      <c r="L148" s="116" t="s">
        <v>961</v>
      </c>
      <c r="M148" s="116" t="s">
        <v>976</v>
      </c>
      <c r="N148" s="116" t="s">
        <v>2365</v>
      </c>
      <c r="O148" s="116"/>
      <c r="P148" s="116">
        <v>377611113</v>
      </c>
      <c r="Q148" s="116" t="s">
        <v>2366</v>
      </c>
      <c r="R148" s="116"/>
      <c r="S148" s="116" t="s">
        <v>1668</v>
      </c>
      <c r="T148" s="116" t="s">
        <v>2367</v>
      </c>
      <c r="U148" s="116"/>
      <c r="V148" s="116">
        <v>377611118</v>
      </c>
      <c r="W148" s="116" t="s">
        <v>2368</v>
      </c>
      <c r="X148" s="116">
        <v>1</v>
      </c>
      <c r="Y148" s="116">
        <v>0</v>
      </c>
      <c r="Z148" s="116">
        <v>1</v>
      </c>
      <c r="AA148" s="116">
        <v>1</v>
      </c>
      <c r="AB148" s="116">
        <v>0</v>
      </c>
      <c r="AC148" s="116">
        <v>1</v>
      </c>
      <c r="AD148" s="148" t="str">
        <f t="shared" si="15"/>
        <v>A</v>
      </c>
      <c r="AE148" s="116">
        <v>1</v>
      </c>
      <c r="AF148" s="148" t="str">
        <f t="shared" si="16"/>
        <v>A</v>
      </c>
      <c r="AG148" s="116">
        <v>0</v>
      </c>
      <c r="AH148" s="116">
        <v>1</v>
      </c>
      <c r="AI148" s="116">
        <v>0</v>
      </c>
      <c r="AJ148" s="116">
        <v>0</v>
      </c>
      <c r="AK148" s="116">
        <v>1</v>
      </c>
      <c r="AL148" s="148" t="str">
        <f t="shared" si="17"/>
        <v>A</v>
      </c>
      <c r="AM148" s="116">
        <v>0</v>
      </c>
      <c r="AN148" s="116">
        <v>0</v>
      </c>
      <c r="AO148" s="116">
        <v>1</v>
      </c>
      <c r="AP148" s="116">
        <v>1</v>
      </c>
      <c r="AQ148" s="148" t="str">
        <f t="shared" si="18"/>
        <v>A</v>
      </c>
      <c r="AR148" s="116">
        <v>0</v>
      </c>
      <c r="AS148" s="116">
        <v>0</v>
      </c>
      <c r="AT148" s="116">
        <v>0</v>
      </c>
      <c r="AU148" s="116">
        <v>1</v>
      </c>
      <c r="AV148" s="116">
        <v>0</v>
      </c>
      <c r="AW148" s="116">
        <v>0</v>
      </c>
      <c r="AX148" s="116">
        <v>1</v>
      </c>
      <c r="AY148" s="148" t="str">
        <f t="shared" si="19"/>
        <v>A</v>
      </c>
      <c r="AZ148" s="116">
        <v>0</v>
      </c>
      <c r="BA148" s="116">
        <v>1</v>
      </c>
      <c r="BB148" s="116">
        <v>1</v>
      </c>
      <c r="BC148" s="116">
        <v>1</v>
      </c>
      <c r="BD148" s="116">
        <v>1</v>
      </c>
      <c r="BE148" s="116">
        <v>28</v>
      </c>
      <c r="BF148" s="116">
        <v>0</v>
      </c>
      <c r="BG148" s="116">
        <v>0</v>
      </c>
      <c r="BH148" s="116">
        <v>4</v>
      </c>
      <c r="BI148" s="116">
        <v>0</v>
      </c>
      <c r="BJ148" s="116">
        <v>0</v>
      </c>
      <c r="BK148" s="116">
        <v>0</v>
      </c>
      <c r="BL148" s="116">
        <v>5</v>
      </c>
      <c r="BM148" s="116">
        <v>0</v>
      </c>
      <c r="BN148" s="116">
        <v>0</v>
      </c>
      <c r="BO148" s="116">
        <v>0</v>
      </c>
      <c r="BP148" s="116">
        <v>0</v>
      </c>
      <c r="BQ148" s="116">
        <v>0</v>
      </c>
      <c r="BR148" s="116">
        <v>0</v>
      </c>
      <c r="BS148" s="116">
        <v>0</v>
      </c>
      <c r="BT148" s="116">
        <v>0</v>
      </c>
      <c r="BU148" s="116">
        <v>0</v>
      </c>
      <c r="BV148" s="116">
        <v>0</v>
      </c>
      <c r="BW148" s="116">
        <v>0</v>
      </c>
      <c r="BX148" s="116">
        <v>0</v>
      </c>
      <c r="BY148" s="116">
        <v>0</v>
      </c>
      <c r="BZ148" s="116">
        <v>0</v>
      </c>
      <c r="CA148" s="116">
        <v>0</v>
      </c>
      <c r="CB148" s="116">
        <v>0</v>
      </c>
      <c r="CC148" s="116">
        <v>0</v>
      </c>
      <c r="CD148" s="116">
        <v>0</v>
      </c>
      <c r="CE148" s="116">
        <v>0</v>
      </c>
      <c r="CF148" s="116">
        <v>0</v>
      </c>
      <c r="CG148" s="116">
        <v>2</v>
      </c>
      <c r="CH148" s="116">
        <v>1</v>
      </c>
      <c r="CI148" s="116">
        <v>0</v>
      </c>
      <c r="CJ148" s="116">
        <v>0</v>
      </c>
      <c r="CK148" s="116">
        <v>1</v>
      </c>
      <c r="CL148" s="116">
        <v>0</v>
      </c>
      <c r="CM148" s="116">
        <v>0</v>
      </c>
      <c r="CN148" s="116">
        <v>0</v>
      </c>
      <c r="CO148" s="116">
        <v>0</v>
      </c>
      <c r="CP148" s="116">
        <v>0</v>
      </c>
      <c r="CQ148" s="116">
        <v>0</v>
      </c>
      <c r="CR148" s="116">
        <v>0</v>
      </c>
      <c r="CS148" s="116">
        <v>0</v>
      </c>
      <c r="CT148" s="116">
        <v>0</v>
      </c>
      <c r="CU148" s="116">
        <v>0</v>
      </c>
      <c r="CV148" s="116">
        <v>0</v>
      </c>
      <c r="CW148" s="116">
        <v>0</v>
      </c>
      <c r="CX148" s="116">
        <v>0</v>
      </c>
      <c r="CY148" s="116">
        <v>0</v>
      </c>
      <c r="CZ148" s="116">
        <v>0</v>
      </c>
      <c r="DA148" s="116">
        <v>0</v>
      </c>
      <c r="DB148" s="116">
        <v>0</v>
      </c>
      <c r="DC148" s="116">
        <v>0</v>
      </c>
      <c r="DD148" s="116">
        <v>0</v>
      </c>
      <c r="DE148" s="116">
        <v>0</v>
      </c>
      <c r="DF148" s="116">
        <v>0</v>
      </c>
      <c r="DG148" s="116">
        <v>0</v>
      </c>
      <c r="DH148" s="116">
        <v>0</v>
      </c>
      <c r="DI148" s="116">
        <v>0</v>
      </c>
      <c r="DJ148" s="116">
        <v>0</v>
      </c>
      <c r="DK148" s="116">
        <v>0</v>
      </c>
      <c r="DL148" s="116">
        <v>0</v>
      </c>
      <c r="DM148" s="116">
        <v>0</v>
      </c>
      <c r="DN148" s="116">
        <v>0</v>
      </c>
      <c r="DO148" s="116">
        <v>0</v>
      </c>
      <c r="DP148" s="116">
        <v>55</v>
      </c>
      <c r="DQ148" s="116">
        <v>1</v>
      </c>
      <c r="DR148" s="116" t="s">
        <v>2369</v>
      </c>
      <c r="DS148" s="116">
        <v>3</v>
      </c>
      <c r="DT148" s="116" t="s">
        <v>2370</v>
      </c>
      <c r="DU148" s="116" t="s">
        <v>2371</v>
      </c>
      <c r="DV148" s="116">
        <v>0</v>
      </c>
      <c r="DW148" s="116">
        <v>1</v>
      </c>
      <c r="DX148" s="116">
        <v>1</v>
      </c>
      <c r="DY148" s="116"/>
      <c r="DZ148" s="149" t="s">
        <v>2372</v>
      </c>
      <c r="EA148" s="121">
        <v>54399</v>
      </c>
      <c r="EB148" s="121">
        <v>627.51</v>
      </c>
      <c r="EC148" s="122">
        <v>54</v>
      </c>
    </row>
    <row r="149" spans="1:133" ht="36">
      <c r="A149" s="116" t="s">
        <v>392</v>
      </c>
      <c r="B149" s="116" t="s">
        <v>375</v>
      </c>
      <c r="C149" s="147">
        <v>2</v>
      </c>
      <c r="D149" s="116" t="s">
        <v>376</v>
      </c>
      <c r="E149" s="116" t="s">
        <v>1020</v>
      </c>
      <c r="F149" s="116" t="s">
        <v>2373</v>
      </c>
      <c r="G149" s="116">
        <v>30632</v>
      </c>
      <c r="H149" s="116" t="s">
        <v>377</v>
      </c>
      <c r="I149" s="116" t="s">
        <v>2374</v>
      </c>
      <c r="J149" s="116" t="s">
        <v>2375</v>
      </c>
      <c r="K149" s="116" t="s">
        <v>2376</v>
      </c>
      <c r="L149" s="116" t="s">
        <v>961</v>
      </c>
      <c r="M149" s="116" t="s">
        <v>1522</v>
      </c>
      <c r="N149" s="116" t="s">
        <v>2377</v>
      </c>
      <c r="O149" s="116"/>
      <c r="P149" s="116">
        <v>378034152</v>
      </c>
      <c r="Q149" s="116" t="s">
        <v>2378</v>
      </c>
      <c r="R149" s="116" t="s">
        <v>961</v>
      </c>
      <c r="S149" s="116" t="s">
        <v>1522</v>
      </c>
      <c r="T149" s="116" t="s">
        <v>2377</v>
      </c>
      <c r="U149" s="116"/>
      <c r="V149" s="116">
        <v>378034152</v>
      </c>
      <c r="W149" s="116" t="s">
        <v>2378</v>
      </c>
      <c r="X149" s="116">
        <v>3</v>
      </c>
      <c r="Y149" s="116">
        <v>0</v>
      </c>
      <c r="Z149" s="116">
        <v>3</v>
      </c>
      <c r="AA149" s="116">
        <v>3</v>
      </c>
      <c r="AB149" s="116">
        <v>0</v>
      </c>
      <c r="AC149" s="116">
        <v>3</v>
      </c>
      <c r="AD149" s="148" t="str">
        <f t="shared" si="15"/>
        <v>A</v>
      </c>
      <c r="AE149" s="116">
        <v>3</v>
      </c>
      <c r="AF149" s="148" t="str">
        <f t="shared" si="16"/>
        <v>A</v>
      </c>
      <c r="AG149" s="116">
        <v>0</v>
      </c>
      <c r="AH149" s="116">
        <v>2</v>
      </c>
      <c r="AI149" s="116">
        <v>0</v>
      </c>
      <c r="AJ149" s="116">
        <v>1</v>
      </c>
      <c r="AK149" s="116">
        <v>3</v>
      </c>
      <c r="AL149" s="148" t="str">
        <f t="shared" si="17"/>
        <v>A</v>
      </c>
      <c r="AM149" s="116">
        <v>0</v>
      </c>
      <c r="AN149" s="116">
        <v>0</v>
      </c>
      <c r="AO149" s="116">
        <v>3</v>
      </c>
      <c r="AP149" s="116">
        <v>3</v>
      </c>
      <c r="AQ149" s="148" t="str">
        <f t="shared" si="18"/>
        <v>A</v>
      </c>
      <c r="AR149" s="116">
        <v>0</v>
      </c>
      <c r="AS149" s="116">
        <v>0</v>
      </c>
      <c r="AT149" s="116">
        <v>0</v>
      </c>
      <c r="AU149" s="116">
        <v>2</v>
      </c>
      <c r="AV149" s="116">
        <v>1</v>
      </c>
      <c r="AW149" s="116">
        <v>0</v>
      </c>
      <c r="AX149" s="116">
        <v>3</v>
      </c>
      <c r="AY149" s="148" t="str">
        <f t="shared" si="19"/>
        <v>A</v>
      </c>
      <c r="AZ149" s="116">
        <v>1</v>
      </c>
      <c r="BA149" s="116">
        <v>1</v>
      </c>
      <c r="BB149" s="116">
        <v>0</v>
      </c>
      <c r="BC149" s="116">
        <v>1</v>
      </c>
      <c r="BD149" s="116">
        <v>3</v>
      </c>
      <c r="BE149" s="116">
        <v>61</v>
      </c>
      <c r="BF149" s="116">
        <v>0</v>
      </c>
      <c r="BG149" s="116">
        <v>0</v>
      </c>
      <c r="BH149" s="116">
        <v>3</v>
      </c>
      <c r="BI149" s="116">
        <v>0</v>
      </c>
      <c r="BJ149" s="116">
        <v>0</v>
      </c>
      <c r="BK149" s="116">
        <v>0</v>
      </c>
      <c r="BL149" s="116">
        <v>47</v>
      </c>
      <c r="BM149" s="116">
        <v>0</v>
      </c>
      <c r="BN149" s="116">
        <v>20</v>
      </c>
      <c r="BO149" s="116">
        <v>1</v>
      </c>
      <c r="BP149" s="116">
        <v>0</v>
      </c>
      <c r="BQ149" s="116">
        <v>1</v>
      </c>
      <c r="BR149" s="116">
        <v>0</v>
      </c>
      <c r="BS149" s="116">
        <v>0</v>
      </c>
      <c r="BT149" s="116">
        <v>0</v>
      </c>
      <c r="BU149" s="116">
        <v>0</v>
      </c>
      <c r="BV149" s="116">
        <v>1</v>
      </c>
      <c r="BW149" s="116">
        <v>0</v>
      </c>
      <c r="BX149" s="116">
        <v>0</v>
      </c>
      <c r="BY149" s="116">
        <v>0</v>
      </c>
      <c r="BZ149" s="116">
        <v>0</v>
      </c>
      <c r="CA149" s="116">
        <v>0</v>
      </c>
      <c r="CB149" s="116">
        <v>0</v>
      </c>
      <c r="CC149" s="116">
        <v>0</v>
      </c>
      <c r="CD149" s="116">
        <v>0</v>
      </c>
      <c r="CE149" s="116">
        <v>0</v>
      </c>
      <c r="CF149" s="116">
        <v>2</v>
      </c>
      <c r="CG149" s="116">
        <v>0</v>
      </c>
      <c r="CH149" s="116">
        <v>2</v>
      </c>
      <c r="CI149" s="116">
        <v>0</v>
      </c>
      <c r="CJ149" s="116">
        <v>0</v>
      </c>
      <c r="CK149" s="116">
        <v>2</v>
      </c>
      <c r="CL149" s="116">
        <v>0</v>
      </c>
      <c r="CM149" s="116">
        <v>0</v>
      </c>
      <c r="CN149" s="116">
        <v>0</v>
      </c>
      <c r="CO149" s="116">
        <v>0</v>
      </c>
      <c r="CP149" s="116">
        <v>0</v>
      </c>
      <c r="CQ149" s="116">
        <v>0</v>
      </c>
      <c r="CR149" s="116">
        <v>0</v>
      </c>
      <c r="CS149" s="116">
        <v>0</v>
      </c>
      <c r="CT149" s="116">
        <v>0</v>
      </c>
      <c r="CU149" s="116">
        <v>0</v>
      </c>
      <c r="CV149" s="116">
        <v>0</v>
      </c>
      <c r="CW149" s="116">
        <v>0</v>
      </c>
      <c r="CX149" s="116">
        <v>0</v>
      </c>
      <c r="CY149" s="116">
        <v>0</v>
      </c>
      <c r="CZ149" s="116">
        <v>0</v>
      </c>
      <c r="DA149" s="116">
        <v>0</v>
      </c>
      <c r="DB149" s="116">
        <v>0</v>
      </c>
      <c r="DC149" s="116">
        <v>0</v>
      </c>
      <c r="DD149" s="116">
        <v>0</v>
      </c>
      <c r="DE149" s="116">
        <v>0</v>
      </c>
      <c r="DF149" s="116">
        <v>0</v>
      </c>
      <c r="DG149" s="116">
        <v>0</v>
      </c>
      <c r="DH149" s="116">
        <v>0</v>
      </c>
      <c r="DI149" s="116">
        <v>0</v>
      </c>
      <c r="DJ149" s="116">
        <v>0</v>
      </c>
      <c r="DK149" s="116">
        <v>0</v>
      </c>
      <c r="DL149" s="116">
        <v>0</v>
      </c>
      <c r="DM149" s="116">
        <v>0</v>
      </c>
      <c r="DN149" s="116">
        <v>0</v>
      </c>
      <c r="DO149" s="116">
        <v>0</v>
      </c>
      <c r="DP149" s="116">
        <v>100</v>
      </c>
      <c r="DQ149" s="116">
        <v>1</v>
      </c>
      <c r="DR149" s="116" t="s">
        <v>2379</v>
      </c>
      <c r="DS149" s="116">
        <v>1</v>
      </c>
      <c r="DT149" s="116"/>
      <c r="DU149" s="116"/>
      <c r="DV149" s="116">
        <v>1</v>
      </c>
      <c r="DW149" s="116">
        <v>1</v>
      </c>
      <c r="DX149" s="116">
        <v>1</v>
      </c>
      <c r="DY149" s="116"/>
      <c r="DZ149" s="149"/>
      <c r="EA149" s="121">
        <v>186077</v>
      </c>
      <c r="EB149" s="121">
        <v>261.39999999999998</v>
      </c>
      <c r="EC149" s="122">
        <v>15</v>
      </c>
    </row>
    <row r="150" spans="1:133" ht="24">
      <c r="A150" s="116" t="s">
        <v>392</v>
      </c>
      <c r="B150" s="116" t="s">
        <v>410</v>
      </c>
      <c r="C150" s="147">
        <v>1</v>
      </c>
      <c r="D150" s="116" t="s">
        <v>409</v>
      </c>
      <c r="E150" s="116" t="s">
        <v>1356</v>
      </c>
      <c r="F150" s="116">
        <v>107</v>
      </c>
      <c r="G150" s="116">
        <v>33401</v>
      </c>
      <c r="H150" s="116" t="s">
        <v>410</v>
      </c>
      <c r="I150" s="116" t="s">
        <v>2380</v>
      </c>
      <c r="J150" s="116" t="s">
        <v>2381</v>
      </c>
      <c r="K150" s="116" t="s">
        <v>2382</v>
      </c>
      <c r="L150" s="116" t="s">
        <v>1198</v>
      </c>
      <c r="M150" s="116" t="s">
        <v>2383</v>
      </c>
      <c r="N150" s="116" t="s">
        <v>1042</v>
      </c>
      <c r="O150" s="116"/>
      <c r="P150" s="116">
        <v>377332470</v>
      </c>
      <c r="Q150" s="116" t="s">
        <v>2384</v>
      </c>
      <c r="R150" s="116"/>
      <c r="S150" s="116" t="s">
        <v>2385</v>
      </c>
      <c r="T150" s="116" t="s">
        <v>2386</v>
      </c>
      <c r="U150" s="116"/>
      <c r="V150" s="116">
        <v>377332473</v>
      </c>
      <c r="W150" s="116" t="s">
        <v>2387</v>
      </c>
      <c r="X150" s="116">
        <v>1</v>
      </c>
      <c r="Y150" s="116">
        <v>0</v>
      </c>
      <c r="Z150" s="116">
        <v>1</v>
      </c>
      <c r="AA150" s="116">
        <v>1</v>
      </c>
      <c r="AB150" s="116">
        <v>0</v>
      </c>
      <c r="AC150" s="116">
        <v>1</v>
      </c>
      <c r="AD150" s="148" t="str">
        <f t="shared" si="15"/>
        <v>A</v>
      </c>
      <c r="AE150" s="116">
        <v>1</v>
      </c>
      <c r="AF150" s="148" t="str">
        <f t="shared" si="16"/>
        <v>A</v>
      </c>
      <c r="AG150" s="116">
        <v>0</v>
      </c>
      <c r="AH150" s="116">
        <v>1</v>
      </c>
      <c r="AI150" s="116">
        <v>0</v>
      </c>
      <c r="AJ150" s="116">
        <v>0</v>
      </c>
      <c r="AK150" s="116">
        <v>1</v>
      </c>
      <c r="AL150" s="148" t="str">
        <f t="shared" si="17"/>
        <v>A</v>
      </c>
      <c r="AM150" s="116">
        <v>0</v>
      </c>
      <c r="AN150" s="116">
        <v>0</v>
      </c>
      <c r="AO150" s="116">
        <v>0</v>
      </c>
      <c r="AP150" s="116">
        <v>0</v>
      </c>
      <c r="AQ150" s="148" t="str">
        <f t="shared" si="18"/>
        <v>N</v>
      </c>
      <c r="AR150" s="116">
        <v>0</v>
      </c>
      <c r="AS150" s="116">
        <v>0</v>
      </c>
      <c r="AT150" s="116">
        <v>1</v>
      </c>
      <c r="AU150" s="116">
        <v>0</v>
      </c>
      <c r="AV150" s="116">
        <v>0</v>
      </c>
      <c r="AW150" s="116">
        <v>0</v>
      </c>
      <c r="AX150" s="116">
        <v>1</v>
      </c>
      <c r="AY150" s="148" t="str">
        <f t="shared" si="19"/>
        <v>A</v>
      </c>
      <c r="AZ150" s="116">
        <v>0</v>
      </c>
      <c r="BA150" s="116">
        <v>1</v>
      </c>
      <c r="BB150" s="116">
        <v>0</v>
      </c>
      <c r="BC150" s="116">
        <v>1</v>
      </c>
      <c r="BD150" s="116">
        <v>6</v>
      </c>
      <c r="BE150" s="116">
        <v>15</v>
      </c>
      <c r="BF150" s="116">
        <v>0</v>
      </c>
      <c r="BG150" s="116">
        <v>0</v>
      </c>
      <c r="BH150" s="116">
        <v>4</v>
      </c>
      <c r="BI150" s="116">
        <v>0</v>
      </c>
      <c r="BJ150" s="116">
        <v>0</v>
      </c>
      <c r="BK150" s="116">
        <v>0</v>
      </c>
      <c r="BL150" s="116">
        <v>13</v>
      </c>
      <c r="BM150" s="116">
        <v>0</v>
      </c>
      <c r="BN150" s="116">
        <v>7</v>
      </c>
      <c r="BO150" s="116">
        <v>0</v>
      </c>
      <c r="BP150" s="116">
        <v>0</v>
      </c>
      <c r="BQ150" s="116">
        <v>0</v>
      </c>
      <c r="BR150" s="116">
        <v>0</v>
      </c>
      <c r="BS150" s="116">
        <v>0</v>
      </c>
      <c r="BT150" s="116">
        <v>0</v>
      </c>
      <c r="BU150" s="116">
        <v>0</v>
      </c>
      <c r="BV150" s="116">
        <v>1</v>
      </c>
      <c r="BW150" s="116">
        <v>0</v>
      </c>
      <c r="BX150" s="116">
        <v>0</v>
      </c>
      <c r="BY150" s="116">
        <v>0</v>
      </c>
      <c r="BZ150" s="116">
        <v>0</v>
      </c>
      <c r="CA150" s="116">
        <v>0</v>
      </c>
      <c r="CB150" s="116">
        <v>0</v>
      </c>
      <c r="CC150" s="116">
        <v>0</v>
      </c>
      <c r="CD150" s="116">
        <v>0</v>
      </c>
      <c r="CE150" s="116">
        <v>0</v>
      </c>
      <c r="CF150" s="116">
        <v>0</v>
      </c>
      <c r="CG150" s="116">
        <v>0</v>
      </c>
      <c r="CH150" s="116">
        <v>0</v>
      </c>
      <c r="CI150" s="116">
        <v>0</v>
      </c>
      <c r="CJ150" s="116">
        <v>0</v>
      </c>
      <c r="CK150" s="116">
        <v>0</v>
      </c>
      <c r="CL150" s="116">
        <v>0</v>
      </c>
      <c r="CM150" s="116">
        <v>1</v>
      </c>
      <c r="CN150" s="116">
        <v>0</v>
      </c>
      <c r="CO150" s="116">
        <v>1</v>
      </c>
      <c r="CP150" s="116">
        <v>0</v>
      </c>
      <c r="CQ150" s="116">
        <v>0</v>
      </c>
      <c r="CR150" s="116">
        <v>0</v>
      </c>
      <c r="CS150" s="116">
        <v>0</v>
      </c>
      <c r="CT150" s="116">
        <v>0</v>
      </c>
      <c r="CU150" s="116">
        <v>0</v>
      </c>
      <c r="CV150" s="116">
        <v>0</v>
      </c>
      <c r="CW150" s="116">
        <v>0</v>
      </c>
      <c r="CX150" s="116">
        <v>0</v>
      </c>
      <c r="CY150" s="116">
        <v>0</v>
      </c>
      <c r="CZ150" s="116">
        <v>0</v>
      </c>
      <c r="DA150" s="116">
        <v>0</v>
      </c>
      <c r="DB150" s="116">
        <v>0</v>
      </c>
      <c r="DC150" s="116">
        <v>0</v>
      </c>
      <c r="DD150" s="116">
        <v>0</v>
      </c>
      <c r="DE150" s="116">
        <v>0</v>
      </c>
      <c r="DF150" s="116">
        <v>0</v>
      </c>
      <c r="DG150" s="116">
        <v>0</v>
      </c>
      <c r="DH150" s="116">
        <v>0</v>
      </c>
      <c r="DI150" s="116">
        <v>0</v>
      </c>
      <c r="DJ150" s="116">
        <v>0</v>
      </c>
      <c r="DK150" s="116">
        <v>0</v>
      </c>
      <c r="DL150" s="116">
        <v>0</v>
      </c>
      <c r="DM150" s="116">
        <v>0</v>
      </c>
      <c r="DN150" s="116">
        <v>0</v>
      </c>
      <c r="DO150" s="116">
        <v>1</v>
      </c>
      <c r="DP150" s="116">
        <v>12</v>
      </c>
      <c r="DQ150" s="116">
        <v>1</v>
      </c>
      <c r="DR150" s="116" t="s">
        <v>2388</v>
      </c>
      <c r="DS150" s="116">
        <v>2</v>
      </c>
      <c r="DT150" s="116"/>
      <c r="DU150" s="116"/>
      <c r="DV150" s="116">
        <v>1</v>
      </c>
      <c r="DW150" s="116">
        <v>1</v>
      </c>
      <c r="DX150" s="116">
        <v>1</v>
      </c>
      <c r="DY150" s="116"/>
      <c r="DZ150" s="149"/>
      <c r="EA150" s="121">
        <v>22185</v>
      </c>
      <c r="EB150" s="121">
        <v>271.18</v>
      </c>
      <c r="EC150" s="122">
        <v>30</v>
      </c>
    </row>
    <row r="151" spans="1:133" ht="36">
      <c r="A151" s="156" t="s">
        <v>392</v>
      </c>
      <c r="B151" s="156" t="s">
        <v>412</v>
      </c>
      <c r="C151" s="160">
        <v>1</v>
      </c>
      <c r="D151" s="156" t="s">
        <v>411</v>
      </c>
      <c r="E151" s="116" t="s">
        <v>1399</v>
      </c>
      <c r="F151" s="116">
        <v>1</v>
      </c>
      <c r="G151" s="116">
        <v>33701</v>
      </c>
      <c r="H151" s="116" t="s">
        <v>2389</v>
      </c>
      <c r="I151" s="116" t="s">
        <v>2390</v>
      </c>
      <c r="J151" s="116" t="s">
        <v>2391</v>
      </c>
      <c r="K151" s="116" t="s">
        <v>1151</v>
      </c>
      <c r="L151" s="116"/>
      <c r="M151" s="116" t="s">
        <v>1749</v>
      </c>
      <c r="N151" s="116" t="s">
        <v>2392</v>
      </c>
      <c r="O151" s="116"/>
      <c r="P151" s="116">
        <v>371706320</v>
      </c>
      <c r="Q151" s="116" t="s">
        <v>2393</v>
      </c>
      <c r="R151" s="116"/>
      <c r="S151" s="116" t="s">
        <v>1004</v>
      </c>
      <c r="T151" s="116" t="s">
        <v>2394</v>
      </c>
      <c r="U151" s="116"/>
      <c r="V151" s="116">
        <v>371706325</v>
      </c>
      <c r="W151" s="116" t="s">
        <v>2395</v>
      </c>
      <c r="X151" s="116">
        <v>3</v>
      </c>
      <c r="Y151" s="116">
        <v>0</v>
      </c>
      <c r="Z151" s="116">
        <v>3</v>
      </c>
      <c r="AA151" s="116">
        <v>2.7</v>
      </c>
      <c r="AB151" s="116">
        <v>0</v>
      </c>
      <c r="AC151" s="116">
        <v>2.7</v>
      </c>
      <c r="AD151" s="148" t="str">
        <f t="shared" si="15"/>
        <v>A</v>
      </c>
      <c r="AE151" s="116">
        <v>3</v>
      </c>
      <c r="AF151" s="148" t="str">
        <f t="shared" si="16"/>
        <v>A</v>
      </c>
      <c r="AG151" s="116">
        <v>0</v>
      </c>
      <c r="AH151" s="116">
        <v>3</v>
      </c>
      <c r="AI151" s="116">
        <v>0</v>
      </c>
      <c r="AJ151" s="116">
        <v>0</v>
      </c>
      <c r="AK151" s="116">
        <v>3</v>
      </c>
      <c r="AL151" s="148" t="str">
        <f t="shared" si="17"/>
        <v>A</v>
      </c>
      <c r="AM151" s="116">
        <v>0</v>
      </c>
      <c r="AN151" s="116">
        <v>0</v>
      </c>
      <c r="AO151" s="116">
        <v>3</v>
      </c>
      <c r="AP151" s="116">
        <v>3</v>
      </c>
      <c r="AQ151" s="148" t="str">
        <f t="shared" si="18"/>
        <v>A</v>
      </c>
      <c r="AR151" s="116">
        <v>0</v>
      </c>
      <c r="AS151" s="116">
        <v>0</v>
      </c>
      <c r="AT151" s="116">
        <v>2</v>
      </c>
      <c r="AU151" s="116">
        <v>1</v>
      </c>
      <c r="AV151" s="116">
        <v>0</v>
      </c>
      <c r="AW151" s="116">
        <v>0</v>
      </c>
      <c r="AX151" s="116">
        <v>3</v>
      </c>
      <c r="AY151" s="148" t="str">
        <f t="shared" si="19"/>
        <v>A</v>
      </c>
      <c r="AZ151" s="116">
        <v>1</v>
      </c>
      <c r="BA151" s="116">
        <v>1</v>
      </c>
      <c r="BB151" s="116">
        <v>1</v>
      </c>
      <c r="BC151" s="116">
        <v>1</v>
      </c>
      <c r="BD151" s="116">
        <v>8</v>
      </c>
      <c r="BE151" s="116">
        <v>21</v>
      </c>
      <c r="BF151" s="116">
        <v>0</v>
      </c>
      <c r="BG151" s="116">
        <v>0</v>
      </c>
      <c r="BH151" s="116">
        <v>15</v>
      </c>
      <c r="BI151" s="116">
        <v>0</v>
      </c>
      <c r="BJ151" s="116">
        <v>0</v>
      </c>
      <c r="BK151" s="116">
        <v>0</v>
      </c>
      <c r="BL151" s="116">
        <v>22</v>
      </c>
      <c r="BM151" s="116">
        <v>0</v>
      </c>
      <c r="BN151" s="116">
        <v>3</v>
      </c>
      <c r="BO151" s="116">
        <v>0</v>
      </c>
      <c r="BP151" s="116">
        <v>29</v>
      </c>
      <c r="BQ151" s="116">
        <v>0</v>
      </c>
      <c r="BR151" s="116">
        <v>0</v>
      </c>
      <c r="BS151" s="116">
        <v>0</v>
      </c>
      <c r="BT151" s="116">
        <v>0</v>
      </c>
      <c r="BU151" s="116">
        <v>0</v>
      </c>
      <c r="BV151" s="116">
        <v>0</v>
      </c>
      <c r="BW151" s="116">
        <v>0</v>
      </c>
      <c r="BX151" s="116">
        <v>0</v>
      </c>
      <c r="BY151" s="116">
        <v>0</v>
      </c>
      <c r="BZ151" s="116">
        <v>0</v>
      </c>
      <c r="CA151" s="116">
        <v>0</v>
      </c>
      <c r="CB151" s="116">
        <v>0</v>
      </c>
      <c r="CC151" s="116">
        <v>0</v>
      </c>
      <c r="CD151" s="116">
        <v>0</v>
      </c>
      <c r="CE151" s="116">
        <v>0</v>
      </c>
      <c r="CF151" s="116">
        <v>0</v>
      </c>
      <c r="CG151" s="116">
        <v>0</v>
      </c>
      <c r="CH151" s="116">
        <v>0</v>
      </c>
      <c r="CI151" s="116">
        <v>0</v>
      </c>
      <c r="CJ151" s="116">
        <v>0</v>
      </c>
      <c r="CK151" s="116">
        <v>1</v>
      </c>
      <c r="CL151" s="116">
        <v>0</v>
      </c>
      <c r="CM151" s="116">
        <v>2</v>
      </c>
      <c r="CN151" s="116">
        <v>0</v>
      </c>
      <c r="CO151" s="116">
        <v>0</v>
      </c>
      <c r="CP151" s="116">
        <v>0</v>
      </c>
      <c r="CQ151" s="116">
        <v>0</v>
      </c>
      <c r="CR151" s="116">
        <v>0</v>
      </c>
      <c r="CS151" s="116">
        <v>0</v>
      </c>
      <c r="CT151" s="116">
        <v>0</v>
      </c>
      <c r="CU151" s="116">
        <v>0</v>
      </c>
      <c r="CV151" s="116">
        <v>0</v>
      </c>
      <c r="CW151" s="116">
        <v>0</v>
      </c>
      <c r="CX151" s="116">
        <v>0</v>
      </c>
      <c r="CY151" s="116">
        <v>0</v>
      </c>
      <c r="CZ151" s="116">
        <v>0</v>
      </c>
      <c r="DA151" s="116">
        <v>0</v>
      </c>
      <c r="DB151" s="116">
        <v>0</v>
      </c>
      <c r="DC151" s="116">
        <v>0</v>
      </c>
      <c r="DD151" s="116">
        <v>0</v>
      </c>
      <c r="DE151" s="116">
        <v>0</v>
      </c>
      <c r="DF151" s="116">
        <v>0</v>
      </c>
      <c r="DG151" s="116">
        <v>0</v>
      </c>
      <c r="DH151" s="116">
        <v>2</v>
      </c>
      <c r="DI151" s="116">
        <v>0</v>
      </c>
      <c r="DJ151" s="116">
        <v>0</v>
      </c>
      <c r="DK151" s="116">
        <v>0</v>
      </c>
      <c r="DL151" s="116">
        <v>0</v>
      </c>
      <c r="DM151" s="116">
        <v>0</v>
      </c>
      <c r="DN151" s="116">
        <v>0</v>
      </c>
      <c r="DO151" s="116">
        <v>0</v>
      </c>
      <c r="DP151" s="116"/>
      <c r="DQ151" s="116">
        <v>1</v>
      </c>
      <c r="DR151" s="116" t="s">
        <v>2396</v>
      </c>
      <c r="DS151" s="116">
        <v>2</v>
      </c>
      <c r="DT151" s="116"/>
      <c r="DU151" s="116"/>
      <c r="DV151" s="116">
        <v>1</v>
      </c>
      <c r="DW151" s="116">
        <v>1</v>
      </c>
      <c r="DX151" s="116">
        <v>1</v>
      </c>
      <c r="DY151" s="116"/>
      <c r="DZ151" s="149"/>
      <c r="EA151" s="121">
        <v>47799</v>
      </c>
      <c r="EB151" s="121">
        <v>575.22</v>
      </c>
      <c r="EC151" s="122">
        <v>68</v>
      </c>
    </row>
    <row r="152" spans="1:133">
      <c r="A152" s="116" t="s">
        <v>392</v>
      </c>
      <c r="B152" s="116" t="s">
        <v>414</v>
      </c>
      <c r="C152" s="147">
        <v>1</v>
      </c>
      <c r="D152" s="116" t="s">
        <v>413</v>
      </c>
      <c r="E152" s="116" t="s">
        <v>1636</v>
      </c>
      <c r="F152" s="116">
        <v>294</v>
      </c>
      <c r="G152" s="116">
        <v>33301</v>
      </c>
      <c r="H152" s="116" t="s">
        <v>414</v>
      </c>
      <c r="I152" s="116" t="s">
        <v>2397</v>
      </c>
      <c r="J152" s="116" t="s">
        <v>2398</v>
      </c>
      <c r="K152" s="116" t="s">
        <v>2382</v>
      </c>
      <c r="L152" s="116" t="s">
        <v>1000</v>
      </c>
      <c r="M152" s="116" t="s">
        <v>2399</v>
      </c>
      <c r="N152" s="116" t="s">
        <v>2400</v>
      </c>
      <c r="O152" s="116"/>
      <c r="P152" s="116">
        <v>379209411</v>
      </c>
      <c r="Q152" s="116" t="s">
        <v>2401</v>
      </c>
      <c r="R152" s="116"/>
      <c r="S152" s="116" t="s">
        <v>1478</v>
      </c>
      <c r="T152" s="116" t="s">
        <v>2402</v>
      </c>
      <c r="U152" s="116"/>
      <c r="V152" s="116">
        <v>379209412</v>
      </c>
      <c r="W152" s="116" t="s">
        <v>2403</v>
      </c>
      <c r="X152" s="116">
        <v>2</v>
      </c>
      <c r="Y152" s="116">
        <v>0</v>
      </c>
      <c r="Z152" s="116">
        <v>2</v>
      </c>
      <c r="AA152" s="116">
        <v>1</v>
      </c>
      <c r="AB152" s="116">
        <v>0</v>
      </c>
      <c r="AC152" s="116">
        <v>1</v>
      </c>
      <c r="AD152" s="148" t="str">
        <f t="shared" si="15"/>
        <v>A</v>
      </c>
      <c r="AE152" s="116">
        <v>1</v>
      </c>
      <c r="AF152" s="148" t="str">
        <f t="shared" si="16"/>
        <v>A</v>
      </c>
      <c r="AG152" s="116">
        <v>0</v>
      </c>
      <c r="AH152" s="116">
        <v>1</v>
      </c>
      <c r="AI152" s="116">
        <v>0</v>
      </c>
      <c r="AJ152" s="116">
        <v>1</v>
      </c>
      <c r="AK152" s="116">
        <v>2</v>
      </c>
      <c r="AL152" s="148" t="str">
        <f t="shared" si="17"/>
        <v>A</v>
      </c>
      <c r="AM152" s="116">
        <v>0</v>
      </c>
      <c r="AN152" s="116">
        <v>0</v>
      </c>
      <c r="AO152" s="116">
        <v>2</v>
      </c>
      <c r="AP152" s="116">
        <v>2</v>
      </c>
      <c r="AQ152" s="148" t="str">
        <f t="shared" si="18"/>
        <v>A</v>
      </c>
      <c r="AR152" s="116">
        <v>0</v>
      </c>
      <c r="AS152" s="116">
        <v>0</v>
      </c>
      <c r="AT152" s="116">
        <v>0</v>
      </c>
      <c r="AU152" s="116">
        <v>1</v>
      </c>
      <c r="AV152" s="116">
        <v>1</v>
      </c>
      <c r="AW152" s="116">
        <v>0</v>
      </c>
      <c r="AX152" s="116">
        <v>2</v>
      </c>
      <c r="AY152" s="148" t="str">
        <f t="shared" si="19"/>
        <v>A</v>
      </c>
      <c r="AZ152" s="116">
        <v>1</v>
      </c>
      <c r="BA152" s="116">
        <v>1</v>
      </c>
      <c r="BB152" s="116">
        <v>0</v>
      </c>
      <c r="BC152" s="116">
        <v>1</v>
      </c>
      <c r="BD152" s="116">
        <v>4</v>
      </c>
      <c r="BE152" s="116">
        <v>14</v>
      </c>
      <c r="BF152" s="116">
        <v>1</v>
      </c>
      <c r="BG152" s="116">
        <v>0</v>
      </c>
      <c r="BH152" s="116">
        <v>0</v>
      </c>
      <c r="BI152" s="116">
        <v>0</v>
      </c>
      <c r="BJ152" s="116">
        <v>0</v>
      </c>
      <c r="BK152" s="116">
        <v>0</v>
      </c>
      <c r="BL152" s="116">
        <v>8</v>
      </c>
      <c r="BM152" s="116">
        <v>0</v>
      </c>
      <c r="BN152" s="116">
        <v>1</v>
      </c>
      <c r="BO152" s="116">
        <v>0</v>
      </c>
      <c r="BP152" s="116">
        <v>0</v>
      </c>
      <c r="BQ152" s="116">
        <v>0</v>
      </c>
      <c r="BR152" s="116">
        <v>0</v>
      </c>
      <c r="BS152" s="116">
        <v>0</v>
      </c>
      <c r="BT152" s="116">
        <v>0</v>
      </c>
      <c r="BU152" s="116">
        <v>0</v>
      </c>
      <c r="BV152" s="116">
        <v>0</v>
      </c>
      <c r="BW152" s="116">
        <v>0</v>
      </c>
      <c r="BX152" s="116">
        <v>0</v>
      </c>
      <c r="BY152" s="116">
        <v>0</v>
      </c>
      <c r="BZ152" s="116">
        <v>0</v>
      </c>
      <c r="CA152" s="116">
        <v>0</v>
      </c>
      <c r="CB152" s="116">
        <v>0</v>
      </c>
      <c r="CC152" s="116">
        <v>0</v>
      </c>
      <c r="CD152" s="116">
        <v>0</v>
      </c>
      <c r="CE152" s="116">
        <v>0</v>
      </c>
      <c r="CF152" s="116">
        <v>0</v>
      </c>
      <c r="CG152" s="116">
        <v>0</v>
      </c>
      <c r="CH152" s="116">
        <v>0</v>
      </c>
      <c r="CI152" s="116">
        <v>0</v>
      </c>
      <c r="CJ152" s="116">
        <v>0</v>
      </c>
      <c r="CK152" s="116">
        <v>0</v>
      </c>
      <c r="CL152" s="116">
        <v>0</v>
      </c>
      <c r="CM152" s="116">
        <v>0</v>
      </c>
      <c r="CN152" s="116">
        <v>0</v>
      </c>
      <c r="CO152" s="116">
        <v>0</v>
      </c>
      <c r="CP152" s="116">
        <v>0</v>
      </c>
      <c r="CQ152" s="116">
        <v>0</v>
      </c>
      <c r="CR152" s="116">
        <v>0</v>
      </c>
      <c r="CS152" s="116">
        <v>0</v>
      </c>
      <c r="CT152" s="116">
        <v>0</v>
      </c>
      <c r="CU152" s="116">
        <v>0</v>
      </c>
      <c r="CV152" s="116">
        <v>0</v>
      </c>
      <c r="CW152" s="116">
        <v>0</v>
      </c>
      <c r="CX152" s="116">
        <v>0</v>
      </c>
      <c r="CY152" s="116">
        <v>0</v>
      </c>
      <c r="CZ152" s="116">
        <v>0</v>
      </c>
      <c r="DA152" s="116">
        <v>0</v>
      </c>
      <c r="DB152" s="116">
        <v>0</v>
      </c>
      <c r="DC152" s="116">
        <v>0</v>
      </c>
      <c r="DD152" s="116">
        <v>0</v>
      </c>
      <c r="DE152" s="116">
        <v>0</v>
      </c>
      <c r="DF152" s="116">
        <v>0</v>
      </c>
      <c r="DG152" s="116">
        <v>0</v>
      </c>
      <c r="DH152" s="116">
        <v>0</v>
      </c>
      <c r="DI152" s="116">
        <v>0</v>
      </c>
      <c r="DJ152" s="116">
        <v>0</v>
      </c>
      <c r="DK152" s="116">
        <v>0</v>
      </c>
      <c r="DL152" s="116">
        <v>0</v>
      </c>
      <c r="DM152" s="116">
        <v>0</v>
      </c>
      <c r="DN152" s="116">
        <v>0</v>
      </c>
      <c r="DO152" s="116">
        <v>0</v>
      </c>
      <c r="DP152" s="116">
        <v>40</v>
      </c>
      <c r="DQ152" s="116">
        <v>1</v>
      </c>
      <c r="DR152" s="116" t="s">
        <v>2404</v>
      </c>
      <c r="DS152" s="116">
        <v>2</v>
      </c>
      <c r="DT152" s="116"/>
      <c r="DU152" s="116"/>
      <c r="DV152" s="116">
        <v>0</v>
      </c>
      <c r="DW152" s="116">
        <v>0</v>
      </c>
      <c r="DX152" s="116">
        <v>1</v>
      </c>
      <c r="DY152" s="116"/>
      <c r="DZ152" s="149"/>
      <c r="EA152" s="121">
        <v>22715</v>
      </c>
      <c r="EB152" s="121">
        <v>259.14999999999998</v>
      </c>
      <c r="EC152" s="122">
        <v>24</v>
      </c>
    </row>
    <row r="153" spans="1:133">
      <c r="A153" s="116" t="s">
        <v>392</v>
      </c>
      <c r="B153" s="116" t="s">
        <v>416</v>
      </c>
      <c r="C153" s="147">
        <v>1</v>
      </c>
      <c r="D153" s="116" t="s">
        <v>415</v>
      </c>
      <c r="E153" s="116" t="s">
        <v>1399</v>
      </c>
      <c r="F153" s="116">
        <v>1</v>
      </c>
      <c r="G153" s="116">
        <v>34901</v>
      </c>
      <c r="H153" s="116" t="s">
        <v>416</v>
      </c>
      <c r="I153" s="116" t="s">
        <v>2405</v>
      </c>
      <c r="J153" s="116" t="s">
        <v>2406</v>
      </c>
      <c r="K153" s="116" t="s">
        <v>1850</v>
      </c>
      <c r="L153" s="116" t="s">
        <v>1198</v>
      </c>
      <c r="M153" s="116" t="s">
        <v>2407</v>
      </c>
      <c r="N153" s="116" t="s">
        <v>2408</v>
      </c>
      <c r="O153" s="116"/>
      <c r="P153" s="116">
        <v>374801140</v>
      </c>
      <c r="Q153" s="116" t="s">
        <v>2409</v>
      </c>
      <c r="R153" s="116" t="s">
        <v>1000</v>
      </c>
      <c r="S153" s="116" t="s">
        <v>1228</v>
      </c>
      <c r="T153" s="116" t="s">
        <v>2410</v>
      </c>
      <c r="U153" s="116"/>
      <c r="V153" s="116">
        <v>374801103</v>
      </c>
      <c r="W153" s="116" t="s">
        <v>2411</v>
      </c>
      <c r="X153" s="116">
        <v>2</v>
      </c>
      <c r="Y153" s="116">
        <v>0</v>
      </c>
      <c r="Z153" s="116">
        <v>2</v>
      </c>
      <c r="AA153" s="116">
        <v>2</v>
      </c>
      <c r="AB153" s="116">
        <v>0</v>
      </c>
      <c r="AC153" s="116">
        <v>2</v>
      </c>
      <c r="AD153" s="148" t="str">
        <f t="shared" si="15"/>
        <v>A</v>
      </c>
      <c r="AE153" s="116">
        <v>2</v>
      </c>
      <c r="AF153" s="148" t="str">
        <f t="shared" si="16"/>
        <v>A</v>
      </c>
      <c r="AG153" s="116">
        <v>0</v>
      </c>
      <c r="AH153" s="116">
        <v>1</v>
      </c>
      <c r="AI153" s="116">
        <v>0</v>
      </c>
      <c r="AJ153" s="116">
        <v>1</v>
      </c>
      <c r="AK153" s="116">
        <v>2</v>
      </c>
      <c r="AL153" s="148" t="str">
        <f t="shared" si="17"/>
        <v>A</v>
      </c>
      <c r="AM153" s="116">
        <v>1</v>
      </c>
      <c r="AN153" s="116">
        <v>0</v>
      </c>
      <c r="AO153" s="116">
        <v>1</v>
      </c>
      <c r="AP153" s="116">
        <v>2</v>
      </c>
      <c r="AQ153" s="148" t="str">
        <f t="shared" si="18"/>
        <v>A</v>
      </c>
      <c r="AR153" s="116">
        <v>0</v>
      </c>
      <c r="AS153" s="116">
        <v>0</v>
      </c>
      <c r="AT153" s="116">
        <v>1</v>
      </c>
      <c r="AU153" s="116">
        <v>0</v>
      </c>
      <c r="AV153" s="116">
        <v>1</v>
      </c>
      <c r="AW153" s="116">
        <v>0</v>
      </c>
      <c r="AX153" s="116">
        <v>2</v>
      </c>
      <c r="AY153" s="148" t="str">
        <f t="shared" si="19"/>
        <v>A</v>
      </c>
      <c r="AZ153" s="116">
        <v>0</v>
      </c>
      <c r="BA153" s="116">
        <v>1</v>
      </c>
      <c r="BB153" s="116">
        <v>1</v>
      </c>
      <c r="BC153" s="116">
        <v>1</v>
      </c>
      <c r="BD153" s="116">
        <v>7</v>
      </c>
      <c r="BE153" s="116">
        <v>9</v>
      </c>
      <c r="BF153" s="116">
        <v>0</v>
      </c>
      <c r="BG153" s="116">
        <v>0</v>
      </c>
      <c r="BH153" s="116">
        <v>3</v>
      </c>
      <c r="BI153" s="116">
        <v>0</v>
      </c>
      <c r="BJ153" s="116">
        <v>0</v>
      </c>
      <c r="BK153" s="116">
        <v>0</v>
      </c>
      <c r="BL153" s="116">
        <v>8</v>
      </c>
      <c r="BM153" s="116">
        <v>0</v>
      </c>
      <c r="BN153" s="116">
        <v>0</v>
      </c>
      <c r="BO153" s="116">
        <v>0</v>
      </c>
      <c r="BP153" s="116">
        <v>0</v>
      </c>
      <c r="BQ153" s="116">
        <v>0</v>
      </c>
      <c r="BR153" s="116">
        <v>0</v>
      </c>
      <c r="BS153" s="116">
        <v>0</v>
      </c>
      <c r="BT153" s="116">
        <v>0</v>
      </c>
      <c r="BU153" s="116">
        <v>0</v>
      </c>
      <c r="BV153" s="116">
        <v>0</v>
      </c>
      <c r="BW153" s="116">
        <v>0</v>
      </c>
      <c r="BX153" s="116">
        <v>0</v>
      </c>
      <c r="BY153" s="116">
        <v>0</v>
      </c>
      <c r="BZ153" s="116">
        <v>0</v>
      </c>
      <c r="CA153" s="116">
        <v>0</v>
      </c>
      <c r="CB153" s="116">
        <v>0</v>
      </c>
      <c r="CC153" s="116">
        <v>0</v>
      </c>
      <c r="CD153" s="116">
        <v>0</v>
      </c>
      <c r="CE153" s="116">
        <v>0</v>
      </c>
      <c r="CF153" s="116">
        <v>0</v>
      </c>
      <c r="CG153" s="116">
        <v>0</v>
      </c>
      <c r="CH153" s="116">
        <v>0</v>
      </c>
      <c r="CI153" s="116">
        <v>0</v>
      </c>
      <c r="CJ153" s="116">
        <v>0</v>
      </c>
      <c r="CK153" s="116">
        <v>1</v>
      </c>
      <c r="CL153" s="116">
        <v>0</v>
      </c>
      <c r="CM153" s="116">
        <v>0</v>
      </c>
      <c r="CN153" s="116">
        <v>0</v>
      </c>
      <c r="CO153" s="116">
        <v>0</v>
      </c>
      <c r="CP153" s="116">
        <v>0</v>
      </c>
      <c r="CQ153" s="116">
        <v>0</v>
      </c>
      <c r="CR153" s="116">
        <v>0</v>
      </c>
      <c r="CS153" s="116">
        <v>0</v>
      </c>
      <c r="CT153" s="116">
        <v>0</v>
      </c>
      <c r="CU153" s="116">
        <v>0</v>
      </c>
      <c r="CV153" s="116">
        <v>0</v>
      </c>
      <c r="CW153" s="116">
        <v>0</v>
      </c>
      <c r="CX153" s="116">
        <v>0</v>
      </c>
      <c r="CY153" s="116">
        <v>0</v>
      </c>
      <c r="CZ153" s="116">
        <v>2</v>
      </c>
      <c r="DA153" s="116">
        <v>0</v>
      </c>
      <c r="DB153" s="116">
        <v>0</v>
      </c>
      <c r="DC153" s="116">
        <v>0</v>
      </c>
      <c r="DD153" s="116">
        <v>0</v>
      </c>
      <c r="DE153" s="116">
        <v>0</v>
      </c>
      <c r="DF153" s="116">
        <v>0</v>
      </c>
      <c r="DG153" s="116">
        <v>0</v>
      </c>
      <c r="DH153" s="116">
        <v>0</v>
      </c>
      <c r="DI153" s="116">
        <v>0</v>
      </c>
      <c r="DJ153" s="116">
        <v>0</v>
      </c>
      <c r="DK153" s="116">
        <v>0</v>
      </c>
      <c r="DL153" s="116">
        <v>0</v>
      </c>
      <c r="DM153" s="116">
        <v>0</v>
      </c>
      <c r="DN153" s="116">
        <v>0</v>
      </c>
      <c r="DO153" s="116">
        <v>0</v>
      </c>
      <c r="DP153" s="116">
        <v>30</v>
      </c>
      <c r="DQ153" s="116">
        <v>1</v>
      </c>
      <c r="DR153" s="116" t="s">
        <v>2412</v>
      </c>
      <c r="DS153" s="116">
        <v>2</v>
      </c>
      <c r="DT153" s="116"/>
      <c r="DU153" s="116"/>
      <c r="DV153" s="116">
        <v>1</v>
      </c>
      <c r="DW153" s="116">
        <v>1</v>
      </c>
      <c r="DX153" s="116">
        <v>1</v>
      </c>
      <c r="DY153" s="116"/>
      <c r="DZ153" s="149"/>
      <c r="EA153" s="121">
        <v>16827</v>
      </c>
      <c r="EB153" s="121">
        <v>430.67</v>
      </c>
      <c r="EC153" s="122">
        <v>24</v>
      </c>
    </row>
    <row r="154" spans="1:133" ht="36">
      <c r="A154" s="116" t="s">
        <v>392</v>
      </c>
      <c r="B154" s="116" t="s">
        <v>418</v>
      </c>
      <c r="C154" s="147">
        <v>1</v>
      </c>
      <c r="D154" s="116" t="s">
        <v>417</v>
      </c>
      <c r="E154" s="116" t="s">
        <v>2413</v>
      </c>
      <c r="F154" s="116">
        <v>138</v>
      </c>
      <c r="G154" s="116">
        <v>34201</v>
      </c>
      <c r="H154" s="116" t="s">
        <v>2414</v>
      </c>
      <c r="I154" s="116" t="s">
        <v>2415</v>
      </c>
      <c r="J154" s="116" t="s">
        <v>2416</v>
      </c>
      <c r="K154" s="116" t="s">
        <v>1097</v>
      </c>
      <c r="L154" s="116" t="s">
        <v>1198</v>
      </c>
      <c r="M154" s="116" t="s">
        <v>1083</v>
      </c>
      <c r="N154" s="116" t="s">
        <v>2417</v>
      </c>
      <c r="O154" s="116"/>
      <c r="P154" s="116">
        <v>376540180</v>
      </c>
      <c r="Q154" s="116" t="s">
        <v>2418</v>
      </c>
      <c r="R154" s="116"/>
      <c r="S154" s="116" t="s">
        <v>2025</v>
      </c>
      <c r="T154" s="116" t="s">
        <v>2419</v>
      </c>
      <c r="U154" s="116"/>
      <c r="V154" s="116">
        <v>376540184</v>
      </c>
      <c r="W154" s="116" t="s">
        <v>2420</v>
      </c>
      <c r="X154" s="116">
        <v>1</v>
      </c>
      <c r="Y154" s="116">
        <v>0</v>
      </c>
      <c r="Z154" s="116">
        <v>1</v>
      </c>
      <c r="AA154" s="116">
        <v>1</v>
      </c>
      <c r="AB154" s="116">
        <v>0</v>
      </c>
      <c r="AC154" s="116">
        <v>1</v>
      </c>
      <c r="AD154" s="148" t="str">
        <f t="shared" ref="AD154:AD217" si="20">IF(AC154&lt;=Z154,"A","N")</f>
        <v>A</v>
      </c>
      <c r="AE154" s="116">
        <v>1</v>
      </c>
      <c r="AF154" s="148" t="str">
        <f t="shared" ref="AF154:AF217" si="21">IF(AE154&lt;=X154,"A","N")</f>
        <v>A</v>
      </c>
      <c r="AG154" s="116">
        <v>0</v>
      </c>
      <c r="AH154" s="116">
        <v>1</v>
      </c>
      <c r="AI154" s="116">
        <v>0</v>
      </c>
      <c r="AJ154" s="116">
        <v>0</v>
      </c>
      <c r="AK154" s="116">
        <v>1</v>
      </c>
      <c r="AL154" s="148" t="str">
        <f t="shared" ref="AL154:AL217" si="22">IF(AK154=X154,"A","N")</f>
        <v>A</v>
      </c>
      <c r="AM154" s="116">
        <v>0</v>
      </c>
      <c r="AN154" s="116">
        <v>0</v>
      </c>
      <c r="AO154" s="116">
        <v>1</v>
      </c>
      <c r="AP154" s="116">
        <v>1</v>
      </c>
      <c r="AQ154" s="148" t="str">
        <f t="shared" ref="AQ154:AQ217" si="23">IF(AP154=X154,"A","N")</f>
        <v>A</v>
      </c>
      <c r="AR154" s="116">
        <v>0</v>
      </c>
      <c r="AS154" s="116">
        <v>0</v>
      </c>
      <c r="AT154" s="116">
        <v>1</v>
      </c>
      <c r="AU154" s="116">
        <v>0</v>
      </c>
      <c r="AV154" s="116">
        <v>0</v>
      </c>
      <c r="AW154" s="116">
        <v>0</v>
      </c>
      <c r="AX154" s="116">
        <v>1</v>
      </c>
      <c r="AY154" s="148" t="str">
        <f t="shared" si="19"/>
        <v>A</v>
      </c>
      <c r="AZ154" s="116">
        <v>0</v>
      </c>
      <c r="BA154" s="116">
        <v>1</v>
      </c>
      <c r="BB154" s="116">
        <v>0</v>
      </c>
      <c r="BC154" s="116">
        <v>1</v>
      </c>
      <c r="BD154" s="116">
        <v>10</v>
      </c>
      <c r="BE154" s="116">
        <v>4</v>
      </c>
      <c r="BF154" s="116">
        <v>0</v>
      </c>
      <c r="BG154" s="116">
        <v>0</v>
      </c>
      <c r="BH154" s="116">
        <v>2</v>
      </c>
      <c r="BI154" s="116">
        <v>0</v>
      </c>
      <c r="BJ154" s="116">
        <v>0</v>
      </c>
      <c r="BK154" s="116">
        <v>0</v>
      </c>
      <c r="BL154" s="116">
        <v>10</v>
      </c>
      <c r="BM154" s="116">
        <v>0</v>
      </c>
      <c r="BN154" s="116">
        <v>0</v>
      </c>
      <c r="BO154" s="116">
        <v>0</v>
      </c>
      <c r="BP154" s="116">
        <v>0</v>
      </c>
      <c r="BQ154" s="116">
        <v>0</v>
      </c>
      <c r="BR154" s="116">
        <v>0</v>
      </c>
      <c r="BS154" s="116">
        <v>0</v>
      </c>
      <c r="BT154" s="116">
        <v>0</v>
      </c>
      <c r="BU154" s="116">
        <v>0</v>
      </c>
      <c r="BV154" s="116">
        <v>0</v>
      </c>
      <c r="BW154" s="116">
        <v>0</v>
      </c>
      <c r="BX154" s="116">
        <v>0</v>
      </c>
      <c r="BY154" s="116">
        <v>0</v>
      </c>
      <c r="BZ154" s="116">
        <v>0</v>
      </c>
      <c r="CA154" s="116">
        <v>0</v>
      </c>
      <c r="CB154" s="116">
        <v>0</v>
      </c>
      <c r="CC154" s="116">
        <v>0</v>
      </c>
      <c r="CD154" s="116">
        <v>0</v>
      </c>
      <c r="CE154" s="116">
        <v>0</v>
      </c>
      <c r="CF154" s="116">
        <v>0</v>
      </c>
      <c r="CG154" s="116">
        <v>0</v>
      </c>
      <c r="CH154" s="116">
        <v>1</v>
      </c>
      <c r="CI154" s="116">
        <v>0</v>
      </c>
      <c r="CJ154" s="116">
        <v>0</v>
      </c>
      <c r="CK154" s="116">
        <v>0</v>
      </c>
      <c r="CL154" s="116">
        <v>0</v>
      </c>
      <c r="CM154" s="116">
        <v>1</v>
      </c>
      <c r="CN154" s="116">
        <v>0</v>
      </c>
      <c r="CO154" s="116">
        <v>0</v>
      </c>
      <c r="CP154" s="116">
        <v>0</v>
      </c>
      <c r="CQ154" s="116">
        <v>0</v>
      </c>
      <c r="CR154" s="116">
        <v>0</v>
      </c>
      <c r="CS154" s="116">
        <v>0</v>
      </c>
      <c r="CT154" s="116">
        <v>0</v>
      </c>
      <c r="CU154" s="116">
        <v>0</v>
      </c>
      <c r="CV154" s="116">
        <v>0</v>
      </c>
      <c r="CW154" s="116">
        <v>0</v>
      </c>
      <c r="CX154" s="116">
        <v>0</v>
      </c>
      <c r="CY154" s="116">
        <v>0</v>
      </c>
      <c r="CZ154" s="116">
        <v>0</v>
      </c>
      <c r="DA154" s="116">
        <v>0</v>
      </c>
      <c r="DB154" s="116">
        <v>0</v>
      </c>
      <c r="DC154" s="116">
        <v>0</v>
      </c>
      <c r="DD154" s="116">
        <v>0</v>
      </c>
      <c r="DE154" s="116">
        <v>0</v>
      </c>
      <c r="DF154" s="116">
        <v>0</v>
      </c>
      <c r="DG154" s="116">
        <v>0</v>
      </c>
      <c r="DH154" s="116">
        <v>0</v>
      </c>
      <c r="DI154" s="116">
        <v>0</v>
      </c>
      <c r="DJ154" s="116">
        <v>0</v>
      </c>
      <c r="DK154" s="116">
        <v>0</v>
      </c>
      <c r="DL154" s="116">
        <v>0</v>
      </c>
      <c r="DM154" s="116">
        <v>0</v>
      </c>
      <c r="DN154" s="116">
        <v>0</v>
      </c>
      <c r="DO154" s="116">
        <v>0</v>
      </c>
      <c r="DP154" s="116">
        <v>100</v>
      </c>
      <c r="DQ154" s="116"/>
      <c r="DR154" s="116" t="s">
        <v>2421</v>
      </c>
      <c r="DS154" s="116">
        <v>1</v>
      </c>
      <c r="DT154" s="116"/>
      <c r="DU154" s="116"/>
      <c r="DV154" s="116">
        <v>1</v>
      </c>
      <c r="DW154" s="116">
        <v>1</v>
      </c>
      <c r="DX154" s="116">
        <v>1</v>
      </c>
      <c r="DY154" s="116"/>
      <c r="DZ154" s="149"/>
      <c r="EA154" s="121">
        <v>24547</v>
      </c>
      <c r="EB154" s="121">
        <v>780.62</v>
      </c>
      <c r="EC154" s="122">
        <v>30</v>
      </c>
    </row>
    <row r="155" spans="1:133" ht="48">
      <c r="A155" s="116" t="s">
        <v>392</v>
      </c>
      <c r="B155" s="116" t="s">
        <v>420</v>
      </c>
      <c r="C155" s="147">
        <v>1</v>
      </c>
      <c r="D155" s="116" t="s">
        <v>419</v>
      </c>
      <c r="E155" s="116" t="s">
        <v>2422</v>
      </c>
      <c r="F155" s="116">
        <v>1695</v>
      </c>
      <c r="G155" s="116">
        <v>34701</v>
      </c>
      <c r="H155" s="116" t="s">
        <v>420</v>
      </c>
      <c r="I155" s="116" t="s">
        <v>2423</v>
      </c>
      <c r="J155" s="116" t="s">
        <v>2424</v>
      </c>
      <c r="K155" s="116" t="s">
        <v>1013</v>
      </c>
      <c r="L155" s="116" t="s">
        <v>961</v>
      </c>
      <c r="M155" s="116" t="s">
        <v>1214</v>
      </c>
      <c r="N155" s="116" t="s">
        <v>2425</v>
      </c>
      <c r="O155" s="116"/>
      <c r="P155" s="116">
        <v>374774250</v>
      </c>
      <c r="Q155" s="116" t="s">
        <v>2426</v>
      </c>
      <c r="R155" s="116"/>
      <c r="S155" s="116" t="s">
        <v>976</v>
      </c>
      <c r="T155" s="116" t="s">
        <v>2427</v>
      </c>
      <c r="U155" s="116"/>
      <c r="V155" s="116">
        <v>374774254</v>
      </c>
      <c r="W155" s="116" t="s">
        <v>2428</v>
      </c>
      <c r="X155" s="116">
        <v>4</v>
      </c>
      <c r="Y155" s="116">
        <v>1</v>
      </c>
      <c r="Z155" s="116">
        <v>5</v>
      </c>
      <c r="AA155" s="116">
        <v>4</v>
      </c>
      <c r="AB155" s="116">
        <v>1</v>
      </c>
      <c r="AC155" s="116">
        <v>5</v>
      </c>
      <c r="AD155" s="148" t="str">
        <f t="shared" si="20"/>
        <v>A</v>
      </c>
      <c r="AE155" s="116">
        <v>4</v>
      </c>
      <c r="AF155" s="148" t="str">
        <f t="shared" si="21"/>
        <v>A</v>
      </c>
      <c r="AG155" s="116">
        <v>0</v>
      </c>
      <c r="AH155" s="116">
        <v>2</v>
      </c>
      <c r="AI155" s="116">
        <v>0</v>
      </c>
      <c r="AJ155" s="116">
        <v>2</v>
      </c>
      <c r="AK155" s="116">
        <v>4</v>
      </c>
      <c r="AL155" s="148" t="str">
        <f t="shared" si="22"/>
        <v>A</v>
      </c>
      <c r="AM155" s="116">
        <v>0</v>
      </c>
      <c r="AN155" s="116">
        <v>0</v>
      </c>
      <c r="AO155" s="116">
        <v>4</v>
      </c>
      <c r="AP155" s="116">
        <v>4</v>
      </c>
      <c r="AQ155" s="148" t="str">
        <f t="shared" si="23"/>
        <v>A</v>
      </c>
      <c r="AR155" s="116">
        <v>0</v>
      </c>
      <c r="AS155" s="116">
        <v>0</v>
      </c>
      <c r="AT155" s="116">
        <v>3</v>
      </c>
      <c r="AU155" s="116">
        <v>0</v>
      </c>
      <c r="AV155" s="116">
        <v>1</v>
      </c>
      <c r="AW155" s="116">
        <v>0</v>
      </c>
      <c r="AX155" s="116">
        <v>4</v>
      </c>
      <c r="AY155" s="148" t="str">
        <f t="shared" si="19"/>
        <v>A</v>
      </c>
      <c r="AZ155" s="116">
        <v>1</v>
      </c>
      <c r="BA155" s="116">
        <v>1</v>
      </c>
      <c r="BB155" s="116">
        <v>1</v>
      </c>
      <c r="BC155" s="116">
        <v>1</v>
      </c>
      <c r="BD155" s="116">
        <v>4</v>
      </c>
      <c r="BE155" s="116">
        <v>10</v>
      </c>
      <c r="BF155" s="116">
        <v>0</v>
      </c>
      <c r="BG155" s="116">
        <v>0</v>
      </c>
      <c r="BH155" s="116">
        <v>1</v>
      </c>
      <c r="BI155" s="116">
        <v>0</v>
      </c>
      <c r="BJ155" s="116">
        <v>0</v>
      </c>
      <c r="BK155" s="116">
        <v>0</v>
      </c>
      <c r="BL155" s="116">
        <v>9</v>
      </c>
      <c r="BM155" s="116">
        <v>0</v>
      </c>
      <c r="BN155" s="116">
        <v>6</v>
      </c>
      <c r="BO155" s="116">
        <v>0</v>
      </c>
      <c r="BP155" s="116">
        <v>41</v>
      </c>
      <c r="BQ155" s="116">
        <v>0</v>
      </c>
      <c r="BR155" s="116">
        <v>0</v>
      </c>
      <c r="BS155" s="116">
        <v>0</v>
      </c>
      <c r="BT155" s="116">
        <v>0</v>
      </c>
      <c r="BU155" s="116">
        <v>0</v>
      </c>
      <c r="BV155" s="116">
        <v>0</v>
      </c>
      <c r="BW155" s="116">
        <v>0</v>
      </c>
      <c r="BX155" s="116">
        <v>0</v>
      </c>
      <c r="BY155" s="116">
        <v>0</v>
      </c>
      <c r="BZ155" s="116">
        <v>0</v>
      </c>
      <c r="CA155" s="116">
        <v>0</v>
      </c>
      <c r="CB155" s="116">
        <v>0</v>
      </c>
      <c r="CC155" s="116">
        <v>0</v>
      </c>
      <c r="CD155" s="116">
        <v>0</v>
      </c>
      <c r="CE155" s="116">
        <v>0</v>
      </c>
      <c r="CF155" s="116">
        <v>4</v>
      </c>
      <c r="CG155" s="116">
        <v>1</v>
      </c>
      <c r="CH155" s="116">
        <v>0</v>
      </c>
      <c r="CI155" s="116">
        <v>0</v>
      </c>
      <c r="CJ155" s="116">
        <v>0</v>
      </c>
      <c r="CK155" s="116">
        <v>0</v>
      </c>
      <c r="CL155" s="116">
        <v>0</v>
      </c>
      <c r="CM155" s="116">
        <v>1</v>
      </c>
      <c r="CN155" s="116">
        <v>0</v>
      </c>
      <c r="CO155" s="116">
        <v>0</v>
      </c>
      <c r="CP155" s="116">
        <v>0</v>
      </c>
      <c r="CQ155" s="116">
        <v>0</v>
      </c>
      <c r="CR155" s="116">
        <v>0</v>
      </c>
      <c r="CS155" s="116">
        <v>0</v>
      </c>
      <c r="CT155" s="116">
        <v>0</v>
      </c>
      <c r="CU155" s="116">
        <v>0</v>
      </c>
      <c r="CV155" s="116">
        <v>0</v>
      </c>
      <c r="CW155" s="116">
        <v>0</v>
      </c>
      <c r="CX155" s="116">
        <v>0</v>
      </c>
      <c r="CY155" s="116">
        <v>0</v>
      </c>
      <c r="CZ155" s="116">
        <v>0</v>
      </c>
      <c r="DA155" s="116">
        <v>0</v>
      </c>
      <c r="DB155" s="116">
        <v>0</v>
      </c>
      <c r="DC155" s="116">
        <v>0</v>
      </c>
      <c r="DD155" s="116">
        <v>0</v>
      </c>
      <c r="DE155" s="116">
        <v>1</v>
      </c>
      <c r="DF155" s="116">
        <v>0</v>
      </c>
      <c r="DG155" s="116">
        <v>0</v>
      </c>
      <c r="DH155" s="116">
        <v>1</v>
      </c>
      <c r="DI155" s="116">
        <v>0</v>
      </c>
      <c r="DJ155" s="116">
        <v>0</v>
      </c>
      <c r="DK155" s="116">
        <v>0</v>
      </c>
      <c r="DL155" s="116">
        <v>0</v>
      </c>
      <c r="DM155" s="116">
        <v>0</v>
      </c>
      <c r="DN155" s="116">
        <v>0</v>
      </c>
      <c r="DO155" s="116">
        <v>0</v>
      </c>
      <c r="DP155" s="116">
        <v>33</v>
      </c>
      <c r="DQ155" s="116">
        <v>1</v>
      </c>
      <c r="DR155" s="116" t="s">
        <v>2429</v>
      </c>
      <c r="DS155" s="116">
        <v>2</v>
      </c>
      <c r="DT155" s="116" t="s">
        <v>2430</v>
      </c>
      <c r="DU155" s="116" t="s">
        <v>2431</v>
      </c>
      <c r="DV155" s="116">
        <v>1</v>
      </c>
      <c r="DW155" s="116">
        <v>1</v>
      </c>
      <c r="DX155" s="116">
        <v>1</v>
      </c>
      <c r="DY155" s="116" t="s">
        <v>991</v>
      </c>
      <c r="DZ155" s="149" t="s">
        <v>2432</v>
      </c>
      <c r="EA155" s="121">
        <v>36004</v>
      </c>
      <c r="EB155" s="121">
        <v>947.88</v>
      </c>
      <c r="EC155" s="122">
        <v>27</v>
      </c>
    </row>
    <row r="156" spans="1:133" ht="60">
      <c r="A156" s="116" t="s">
        <v>421</v>
      </c>
      <c r="B156" s="116" t="s">
        <v>423</v>
      </c>
      <c r="C156" s="147">
        <v>1</v>
      </c>
      <c r="D156" s="116" t="s">
        <v>422</v>
      </c>
      <c r="E156" s="116" t="s">
        <v>1399</v>
      </c>
      <c r="F156" s="116">
        <v>100</v>
      </c>
      <c r="G156" s="116">
        <v>25601</v>
      </c>
      <c r="H156" s="116" t="s">
        <v>2433</v>
      </c>
      <c r="I156" s="116" t="s">
        <v>2434</v>
      </c>
      <c r="J156" s="116" t="s">
        <v>2435</v>
      </c>
      <c r="K156" s="116" t="s">
        <v>2436</v>
      </c>
      <c r="L156" s="116" t="s">
        <v>961</v>
      </c>
      <c r="M156" s="116" t="s">
        <v>1552</v>
      </c>
      <c r="N156" s="116" t="s">
        <v>2437</v>
      </c>
      <c r="O156" s="116"/>
      <c r="P156" s="116">
        <v>317754170</v>
      </c>
      <c r="Q156" s="116" t="s">
        <v>2438</v>
      </c>
      <c r="R156" s="116" t="s">
        <v>961</v>
      </c>
      <c r="S156" s="116" t="s">
        <v>1305</v>
      </c>
      <c r="T156" s="116" t="s">
        <v>2439</v>
      </c>
      <c r="U156" s="116"/>
      <c r="V156" s="116">
        <v>317754243</v>
      </c>
      <c r="W156" s="116" t="s">
        <v>2440</v>
      </c>
      <c r="X156" s="116">
        <v>2</v>
      </c>
      <c r="Y156" s="116">
        <v>0</v>
      </c>
      <c r="Z156" s="116">
        <v>2</v>
      </c>
      <c r="AA156" s="116">
        <v>2</v>
      </c>
      <c r="AB156" s="116">
        <v>0</v>
      </c>
      <c r="AC156" s="116">
        <v>2</v>
      </c>
      <c r="AD156" s="148" t="str">
        <f t="shared" si="20"/>
        <v>A</v>
      </c>
      <c r="AE156" s="116">
        <v>2</v>
      </c>
      <c r="AF156" s="148" t="str">
        <f t="shared" si="21"/>
        <v>A</v>
      </c>
      <c r="AG156" s="116">
        <v>0</v>
      </c>
      <c r="AH156" s="116">
        <v>0</v>
      </c>
      <c r="AI156" s="116">
        <v>0</v>
      </c>
      <c r="AJ156" s="116">
        <v>2</v>
      </c>
      <c r="AK156" s="116">
        <v>2</v>
      </c>
      <c r="AL156" s="148" t="str">
        <f t="shared" si="22"/>
        <v>A</v>
      </c>
      <c r="AM156" s="116">
        <v>1</v>
      </c>
      <c r="AN156" s="116">
        <v>0</v>
      </c>
      <c r="AO156" s="116">
        <v>1</v>
      </c>
      <c r="AP156" s="116">
        <v>2</v>
      </c>
      <c r="AQ156" s="148" t="str">
        <f t="shared" si="23"/>
        <v>A</v>
      </c>
      <c r="AR156" s="116">
        <v>0</v>
      </c>
      <c r="AS156" s="116">
        <v>0</v>
      </c>
      <c r="AT156" s="116">
        <v>0</v>
      </c>
      <c r="AU156" s="116">
        <v>2</v>
      </c>
      <c r="AV156" s="116">
        <v>0</v>
      </c>
      <c r="AW156" s="116">
        <v>0</v>
      </c>
      <c r="AX156" s="116">
        <v>2</v>
      </c>
      <c r="AY156" s="148" t="str">
        <f t="shared" si="19"/>
        <v>A</v>
      </c>
      <c r="AZ156" s="116">
        <v>1</v>
      </c>
      <c r="BA156" s="116">
        <v>1</v>
      </c>
      <c r="BB156" s="116">
        <v>0</v>
      </c>
      <c r="BC156" s="116">
        <v>1</v>
      </c>
      <c r="BD156" s="116">
        <v>11</v>
      </c>
      <c r="BE156" s="116">
        <v>27</v>
      </c>
      <c r="BF156" s="116">
        <v>0</v>
      </c>
      <c r="BG156" s="116">
        <v>0</v>
      </c>
      <c r="BH156" s="116">
        <v>8</v>
      </c>
      <c r="BI156" s="116">
        <v>0</v>
      </c>
      <c r="BJ156" s="116">
        <v>0</v>
      </c>
      <c r="BK156" s="116">
        <v>0</v>
      </c>
      <c r="BL156" s="116">
        <v>29</v>
      </c>
      <c r="BM156" s="116">
        <v>2</v>
      </c>
      <c r="BN156" s="116">
        <v>0</v>
      </c>
      <c r="BO156" s="116">
        <v>0</v>
      </c>
      <c r="BP156" s="116">
        <v>22</v>
      </c>
      <c r="BQ156" s="116">
        <v>0</v>
      </c>
      <c r="BR156" s="116">
        <v>0</v>
      </c>
      <c r="BS156" s="116">
        <v>0</v>
      </c>
      <c r="BT156" s="116">
        <v>0</v>
      </c>
      <c r="BU156" s="116">
        <v>2</v>
      </c>
      <c r="BV156" s="116">
        <v>5</v>
      </c>
      <c r="BW156" s="116">
        <v>0</v>
      </c>
      <c r="BX156" s="116">
        <v>1</v>
      </c>
      <c r="BY156" s="116">
        <v>1</v>
      </c>
      <c r="BZ156" s="116">
        <v>0</v>
      </c>
      <c r="CA156" s="116">
        <v>0</v>
      </c>
      <c r="CB156" s="116">
        <v>0</v>
      </c>
      <c r="CC156" s="116">
        <v>0</v>
      </c>
      <c r="CD156" s="116">
        <v>0</v>
      </c>
      <c r="CE156" s="116">
        <v>3</v>
      </c>
      <c r="CF156" s="116">
        <v>0</v>
      </c>
      <c r="CG156" s="116">
        <v>0</v>
      </c>
      <c r="CH156" s="116">
        <v>8</v>
      </c>
      <c r="CI156" s="116">
        <v>0</v>
      </c>
      <c r="CJ156" s="116">
        <v>0</v>
      </c>
      <c r="CK156" s="116">
        <v>6</v>
      </c>
      <c r="CL156" s="116">
        <v>9</v>
      </c>
      <c r="CM156" s="116">
        <v>5</v>
      </c>
      <c r="CN156" s="116">
        <v>0</v>
      </c>
      <c r="CO156" s="116">
        <v>0</v>
      </c>
      <c r="CP156" s="116">
        <v>0</v>
      </c>
      <c r="CQ156" s="116">
        <v>0</v>
      </c>
      <c r="CR156" s="116">
        <v>0</v>
      </c>
      <c r="CS156" s="116">
        <v>0</v>
      </c>
      <c r="CT156" s="116">
        <v>0</v>
      </c>
      <c r="CU156" s="116">
        <v>0</v>
      </c>
      <c r="CV156" s="116">
        <v>0</v>
      </c>
      <c r="CW156" s="116">
        <v>0</v>
      </c>
      <c r="CX156" s="116">
        <v>0</v>
      </c>
      <c r="CY156" s="116">
        <v>0</v>
      </c>
      <c r="CZ156" s="116">
        <v>0</v>
      </c>
      <c r="DA156" s="116">
        <v>0</v>
      </c>
      <c r="DB156" s="116">
        <v>0</v>
      </c>
      <c r="DC156" s="116">
        <v>0</v>
      </c>
      <c r="DD156" s="116">
        <v>0</v>
      </c>
      <c r="DE156" s="116">
        <v>0</v>
      </c>
      <c r="DF156" s="116">
        <v>1</v>
      </c>
      <c r="DG156" s="116">
        <v>1</v>
      </c>
      <c r="DH156" s="116">
        <v>2</v>
      </c>
      <c r="DI156" s="116">
        <v>1</v>
      </c>
      <c r="DJ156" s="116">
        <v>1</v>
      </c>
      <c r="DK156" s="116">
        <v>0</v>
      </c>
      <c r="DL156" s="116">
        <v>0</v>
      </c>
      <c r="DM156" s="116">
        <v>0</v>
      </c>
      <c r="DN156" s="116">
        <v>0</v>
      </c>
      <c r="DO156" s="116">
        <v>0</v>
      </c>
      <c r="DP156" s="116">
        <v>100</v>
      </c>
      <c r="DQ156" s="116">
        <v>1</v>
      </c>
      <c r="DR156" s="116" t="s">
        <v>2441</v>
      </c>
      <c r="DS156" s="116">
        <v>2</v>
      </c>
      <c r="DT156" s="116" t="s">
        <v>2442</v>
      </c>
      <c r="DU156" s="116" t="s">
        <v>2443</v>
      </c>
      <c r="DV156" s="116">
        <v>0</v>
      </c>
      <c r="DW156" s="116">
        <v>1</v>
      </c>
      <c r="DX156" s="116">
        <v>1</v>
      </c>
      <c r="DY156" s="116" t="s">
        <v>2444</v>
      </c>
      <c r="DZ156" s="149" t="s">
        <v>2445</v>
      </c>
      <c r="EA156" s="121">
        <v>58165</v>
      </c>
      <c r="EB156" s="121">
        <v>690.02</v>
      </c>
      <c r="EC156" s="122">
        <v>51</v>
      </c>
    </row>
    <row r="157" spans="1:133">
      <c r="A157" s="116" t="s">
        <v>421</v>
      </c>
      <c r="B157" s="116" t="s">
        <v>425</v>
      </c>
      <c r="C157" s="147">
        <v>1</v>
      </c>
      <c r="D157" s="116" t="s">
        <v>424</v>
      </c>
      <c r="E157" s="116" t="s">
        <v>2446</v>
      </c>
      <c r="F157" s="116">
        <v>68</v>
      </c>
      <c r="G157" s="116">
        <v>26643</v>
      </c>
      <c r="H157" s="116" t="s">
        <v>2447</v>
      </c>
      <c r="I157" s="116" t="s">
        <v>2448</v>
      </c>
      <c r="J157" s="116" t="s">
        <v>2449</v>
      </c>
      <c r="K157" s="116" t="s">
        <v>1151</v>
      </c>
      <c r="L157" s="116" t="s">
        <v>1000</v>
      </c>
      <c r="M157" s="116" t="s">
        <v>1387</v>
      </c>
      <c r="N157" s="116" t="s">
        <v>2450</v>
      </c>
      <c r="O157" s="116"/>
      <c r="P157" s="116">
        <v>311630230</v>
      </c>
      <c r="Q157" s="116" t="s">
        <v>2451</v>
      </c>
      <c r="R157" s="116"/>
      <c r="S157" s="116" t="s">
        <v>1283</v>
      </c>
      <c r="T157" s="116" t="s">
        <v>2452</v>
      </c>
      <c r="U157" s="116"/>
      <c r="V157" s="116">
        <v>311630228</v>
      </c>
      <c r="W157" s="116" t="s">
        <v>2453</v>
      </c>
      <c r="X157" s="116">
        <v>3</v>
      </c>
      <c r="Y157" s="116">
        <v>0</v>
      </c>
      <c r="Z157" s="116">
        <v>3</v>
      </c>
      <c r="AA157" s="116">
        <v>2.75</v>
      </c>
      <c r="AB157" s="116">
        <v>0</v>
      </c>
      <c r="AC157" s="116">
        <v>2.75</v>
      </c>
      <c r="AD157" s="148" t="str">
        <f t="shared" si="20"/>
        <v>A</v>
      </c>
      <c r="AE157" s="116">
        <v>3</v>
      </c>
      <c r="AF157" s="148" t="str">
        <f t="shared" si="21"/>
        <v>A</v>
      </c>
      <c r="AG157" s="116">
        <v>0</v>
      </c>
      <c r="AH157" s="116">
        <v>3</v>
      </c>
      <c r="AI157" s="116">
        <v>0</v>
      </c>
      <c r="AJ157" s="116">
        <v>0</v>
      </c>
      <c r="AK157" s="116">
        <v>3</v>
      </c>
      <c r="AL157" s="148" t="str">
        <f t="shared" si="22"/>
        <v>A</v>
      </c>
      <c r="AM157" s="116">
        <v>1</v>
      </c>
      <c r="AN157" s="116">
        <v>1</v>
      </c>
      <c r="AO157" s="116">
        <v>1</v>
      </c>
      <c r="AP157" s="116">
        <v>3</v>
      </c>
      <c r="AQ157" s="148" t="str">
        <f t="shared" si="23"/>
        <v>A</v>
      </c>
      <c r="AR157" s="116">
        <v>0</v>
      </c>
      <c r="AS157" s="116">
        <v>0</v>
      </c>
      <c r="AT157" s="116">
        <v>0</v>
      </c>
      <c r="AU157" s="116">
        <v>3</v>
      </c>
      <c r="AV157" s="116">
        <v>0</v>
      </c>
      <c r="AW157" s="116">
        <v>0</v>
      </c>
      <c r="AX157" s="116">
        <v>3</v>
      </c>
      <c r="AY157" s="148" t="str">
        <f t="shared" si="19"/>
        <v>A</v>
      </c>
      <c r="AZ157" s="116">
        <v>0</v>
      </c>
      <c r="BA157" s="116">
        <v>1</v>
      </c>
      <c r="BB157" s="116">
        <v>1</v>
      </c>
      <c r="BC157" s="116">
        <v>1</v>
      </c>
      <c r="BD157" s="116">
        <v>12</v>
      </c>
      <c r="BE157" s="116">
        <v>30</v>
      </c>
      <c r="BF157" s="116">
        <v>1</v>
      </c>
      <c r="BG157" s="116">
        <v>0</v>
      </c>
      <c r="BH157" s="116">
        <v>15</v>
      </c>
      <c r="BI157" s="116">
        <v>0</v>
      </c>
      <c r="BJ157" s="116">
        <v>0</v>
      </c>
      <c r="BK157" s="116">
        <v>0</v>
      </c>
      <c r="BL157" s="116">
        <v>27</v>
      </c>
      <c r="BM157" s="116">
        <v>3</v>
      </c>
      <c r="BN157" s="116">
        <v>10</v>
      </c>
      <c r="BO157" s="116">
        <v>0</v>
      </c>
      <c r="BP157" s="116">
        <v>22</v>
      </c>
      <c r="BQ157" s="116">
        <v>0</v>
      </c>
      <c r="BR157" s="116">
        <v>0</v>
      </c>
      <c r="BS157" s="116">
        <v>1</v>
      </c>
      <c r="BT157" s="116">
        <v>0</v>
      </c>
      <c r="BU157" s="116">
        <v>1</v>
      </c>
      <c r="BV157" s="116">
        <v>2</v>
      </c>
      <c r="BW157" s="116">
        <v>0</v>
      </c>
      <c r="BX157" s="116">
        <v>0</v>
      </c>
      <c r="BY157" s="116">
        <v>0</v>
      </c>
      <c r="BZ157" s="116">
        <v>0</v>
      </c>
      <c r="CA157" s="116">
        <v>0</v>
      </c>
      <c r="CB157" s="116">
        <v>0</v>
      </c>
      <c r="CC157" s="116">
        <v>0</v>
      </c>
      <c r="CD157" s="116">
        <v>0</v>
      </c>
      <c r="CE157" s="116">
        <v>1</v>
      </c>
      <c r="CF157" s="116">
        <v>6</v>
      </c>
      <c r="CG157" s="116">
        <v>0</v>
      </c>
      <c r="CH157" s="116">
        <v>3</v>
      </c>
      <c r="CI157" s="116">
        <v>0</v>
      </c>
      <c r="CJ157" s="116">
        <v>0</v>
      </c>
      <c r="CK157" s="116">
        <v>5</v>
      </c>
      <c r="CL157" s="116">
        <v>0</v>
      </c>
      <c r="CM157" s="116">
        <v>4</v>
      </c>
      <c r="CN157" s="116">
        <v>0</v>
      </c>
      <c r="CO157" s="116">
        <v>0</v>
      </c>
      <c r="CP157" s="116">
        <v>0</v>
      </c>
      <c r="CQ157" s="116">
        <v>0</v>
      </c>
      <c r="CR157" s="116">
        <v>0</v>
      </c>
      <c r="CS157" s="116">
        <v>0</v>
      </c>
      <c r="CT157" s="116">
        <v>0</v>
      </c>
      <c r="CU157" s="116">
        <v>0</v>
      </c>
      <c r="CV157" s="116">
        <v>0</v>
      </c>
      <c r="CW157" s="116">
        <v>0</v>
      </c>
      <c r="CX157" s="116">
        <v>0</v>
      </c>
      <c r="CY157" s="116">
        <v>0</v>
      </c>
      <c r="CZ157" s="116">
        <v>0</v>
      </c>
      <c r="DA157" s="116">
        <v>0</v>
      </c>
      <c r="DB157" s="116">
        <v>0</v>
      </c>
      <c r="DC157" s="116">
        <v>0</v>
      </c>
      <c r="DD157" s="116">
        <v>0</v>
      </c>
      <c r="DE157" s="116">
        <v>0</v>
      </c>
      <c r="DF157" s="116">
        <v>0</v>
      </c>
      <c r="DG157" s="116">
        <v>0</v>
      </c>
      <c r="DH157" s="116">
        <v>1</v>
      </c>
      <c r="DI157" s="116">
        <v>0</v>
      </c>
      <c r="DJ157" s="116">
        <v>1</v>
      </c>
      <c r="DK157" s="116">
        <v>2</v>
      </c>
      <c r="DL157" s="116">
        <v>0</v>
      </c>
      <c r="DM157" s="116">
        <v>1</v>
      </c>
      <c r="DN157" s="116">
        <v>0</v>
      </c>
      <c r="DO157" s="116">
        <v>0</v>
      </c>
      <c r="DP157" s="116">
        <v>80</v>
      </c>
      <c r="DQ157" s="116">
        <v>1</v>
      </c>
      <c r="DR157" s="116" t="s">
        <v>2454</v>
      </c>
      <c r="DS157" s="116">
        <v>2</v>
      </c>
      <c r="DT157" s="116" t="s">
        <v>2455</v>
      </c>
      <c r="DU157" s="116"/>
      <c r="DV157" s="116">
        <v>1</v>
      </c>
      <c r="DW157" s="116">
        <v>1</v>
      </c>
      <c r="DX157" s="116">
        <v>1</v>
      </c>
      <c r="DY157" s="116"/>
      <c r="DZ157" s="149"/>
      <c r="EA157" s="121">
        <v>58907</v>
      </c>
      <c r="EB157" s="121">
        <v>415.68</v>
      </c>
      <c r="EC157" s="122">
        <v>48</v>
      </c>
    </row>
    <row r="158" spans="1:133" ht="48">
      <c r="A158" s="116" t="s">
        <v>421</v>
      </c>
      <c r="B158" s="116" t="s">
        <v>625</v>
      </c>
      <c r="C158" s="147">
        <v>1</v>
      </c>
      <c r="D158" s="116" t="s">
        <v>426</v>
      </c>
      <c r="E158" s="116" t="s">
        <v>1399</v>
      </c>
      <c r="F158" s="116">
        <v>1</v>
      </c>
      <c r="G158" s="116">
        <v>25001</v>
      </c>
      <c r="H158" s="116" t="s">
        <v>2456</v>
      </c>
      <c r="I158" s="116" t="s">
        <v>2457</v>
      </c>
      <c r="J158" s="116" t="s">
        <v>2458</v>
      </c>
      <c r="K158" s="116" t="s">
        <v>1151</v>
      </c>
      <c r="L158" s="116" t="s">
        <v>961</v>
      </c>
      <c r="M158" s="116" t="s">
        <v>1199</v>
      </c>
      <c r="N158" s="116" t="s">
        <v>2459</v>
      </c>
      <c r="O158" s="116"/>
      <c r="P158" s="116">
        <v>221621500</v>
      </c>
      <c r="Q158" s="116" t="s">
        <v>2460</v>
      </c>
      <c r="R158" s="116" t="s">
        <v>961</v>
      </c>
      <c r="S158" s="116" t="s">
        <v>2461</v>
      </c>
      <c r="T158" s="116" t="s">
        <v>2462</v>
      </c>
      <c r="U158" s="116"/>
      <c r="V158" s="116">
        <v>221621513</v>
      </c>
      <c r="W158" s="116" t="s">
        <v>2463</v>
      </c>
      <c r="X158" s="116">
        <v>3</v>
      </c>
      <c r="Y158" s="116">
        <v>0</v>
      </c>
      <c r="Z158" s="116">
        <v>3</v>
      </c>
      <c r="AA158" s="116">
        <v>3</v>
      </c>
      <c r="AB158" s="116">
        <v>0</v>
      </c>
      <c r="AC158" s="116">
        <v>3</v>
      </c>
      <c r="AD158" s="148" t="str">
        <f t="shared" si="20"/>
        <v>A</v>
      </c>
      <c r="AE158" s="116">
        <v>3</v>
      </c>
      <c r="AF158" s="148" t="str">
        <f t="shared" si="21"/>
        <v>A</v>
      </c>
      <c r="AG158" s="116">
        <v>0</v>
      </c>
      <c r="AH158" s="116">
        <v>1</v>
      </c>
      <c r="AI158" s="116">
        <v>1</v>
      </c>
      <c r="AJ158" s="116">
        <v>1</v>
      </c>
      <c r="AK158" s="116">
        <v>3</v>
      </c>
      <c r="AL158" s="148" t="str">
        <f t="shared" si="22"/>
        <v>A</v>
      </c>
      <c r="AM158" s="116">
        <v>0</v>
      </c>
      <c r="AN158" s="116">
        <v>0</v>
      </c>
      <c r="AO158" s="116">
        <v>3</v>
      </c>
      <c r="AP158" s="116">
        <v>3</v>
      </c>
      <c r="AQ158" s="148" t="str">
        <f t="shared" si="23"/>
        <v>A</v>
      </c>
      <c r="AR158" s="116">
        <v>0</v>
      </c>
      <c r="AS158" s="116">
        <v>0</v>
      </c>
      <c r="AT158" s="116">
        <v>0</v>
      </c>
      <c r="AU158" s="116">
        <v>3</v>
      </c>
      <c r="AV158" s="116">
        <v>0</v>
      </c>
      <c r="AW158" s="116">
        <v>0</v>
      </c>
      <c r="AX158" s="116">
        <v>3</v>
      </c>
      <c r="AY158" s="148" t="str">
        <f t="shared" si="19"/>
        <v>A</v>
      </c>
      <c r="AZ158" s="116">
        <v>0</v>
      </c>
      <c r="BA158" s="116">
        <v>1</v>
      </c>
      <c r="BB158" s="116">
        <v>0</v>
      </c>
      <c r="BC158" s="116">
        <v>1</v>
      </c>
      <c r="BD158" s="116">
        <v>24</v>
      </c>
      <c r="BE158" s="116">
        <v>40</v>
      </c>
      <c r="BF158" s="116">
        <v>1</v>
      </c>
      <c r="BG158" s="116">
        <v>0</v>
      </c>
      <c r="BH158" s="116">
        <v>9</v>
      </c>
      <c r="BI158" s="116">
        <v>0</v>
      </c>
      <c r="BJ158" s="116">
        <v>0</v>
      </c>
      <c r="BK158" s="116">
        <v>0</v>
      </c>
      <c r="BL158" s="116">
        <v>60</v>
      </c>
      <c r="BM158" s="116">
        <v>0</v>
      </c>
      <c r="BN158" s="116">
        <v>6</v>
      </c>
      <c r="BO158" s="116">
        <v>0</v>
      </c>
      <c r="BP158" s="116">
        <v>52</v>
      </c>
      <c r="BQ158" s="116">
        <v>0</v>
      </c>
      <c r="BR158" s="116">
        <v>0</v>
      </c>
      <c r="BS158" s="116">
        <v>0</v>
      </c>
      <c r="BT158" s="116">
        <v>0</v>
      </c>
      <c r="BU158" s="116">
        <v>0</v>
      </c>
      <c r="BV158" s="116">
        <v>0</v>
      </c>
      <c r="BW158" s="116">
        <v>0</v>
      </c>
      <c r="BX158" s="116">
        <v>0</v>
      </c>
      <c r="BY158" s="116">
        <v>0</v>
      </c>
      <c r="BZ158" s="116">
        <v>0</v>
      </c>
      <c r="CA158" s="116">
        <v>0</v>
      </c>
      <c r="CB158" s="116">
        <v>0</v>
      </c>
      <c r="CC158" s="116">
        <v>0</v>
      </c>
      <c r="CD158" s="116">
        <v>0</v>
      </c>
      <c r="CE158" s="116">
        <v>0</v>
      </c>
      <c r="CF158" s="116">
        <v>0</v>
      </c>
      <c r="CG158" s="116">
        <v>0</v>
      </c>
      <c r="CH158" s="116">
        <v>1</v>
      </c>
      <c r="CI158" s="116">
        <v>0</v>
      </c>
      <c r="CJ158" s="116">
        <v>2</v>
      </c>
      <c r="CK158" s="116">
        <v>4</v>
      </c>
      <c r="CL158" s="116">
        <v>0</v>
      </c>
      <c r="CM158" s="116">
        <v>0</v>
      </c>
      <c r="CN158" s="116">
        <v>0</v>
      </c>
      <c r="CO158" s="116">
        <v>1</v>
      </c>
      <c r="CP158" s="116">
        <v>0</v>
      </c>
      <c r="CQ158" s="116">
        <v>0</v>
      </c>
      <c r="CR158" s="116">
        <v>0</v>
      </c>
      <c r="CS158" s="116">
        <v>0</v>
      </c>
      <c r="CT158" s="116">
        <v>0</v>
      </c>
      <c r="CU158" s="116">
        <v>0</v>
      </c>
      <c r="CV158" s="116">
        <v>0</v>
      </c>
      <c r="CW158" s="116">
        <v>0</v>
      </c>
      <c r="CX158" s="116">
        <v>0</v>
      </c>
      <c r="CY158" s="116">
        <v>0</v>
      </c>
      <c r="CZ158" s="116">
        <v>0</v>
      </c>
      <c r="DA158" s="116">
        <v>0</v>
      </c>
      <c r="DB158" s="116">
        <v>0</v>
      </c>
      <c r="DC158" s="116">
        <v>0</v>
      </c>
      <c r="DD158" s="116">
        <v>1</v>
      </c>
      <c r="DE158" s="116">
        <v>0</v>
      </c>
      <c r="DF158" s="116">
        <v>0</v>
      </c>
      <c r="DG158" s="116">
        <v>0</v>
      </c>
      <c r="DH158" s="116">
        <v>0</v>
      </c>
      <c r="DI158" s="116">
        <v>0</v>
      </c>
      <c r="DJ158" s="116">
        <v>0</v>
      </c>
      <c r="DK158" s="116">
        <v>0</v>
      </c>
      <c r="DL158" s="116">
        <v>0</v>
      </c>
      <c r="DM158" s="116">
        <v>0</v>
      </c>
      <c r="DN158" s="116">
        <v>0</v>
      </c>
      <c r="DO158" s="116">
        <v>0</v>
      </c>
      <c r="DP158" s="116">
        <v>50</v>
      </c>
      <c r="DQ158" s="116">
        <v>1</v>
      </c>
      <c r="DR158" s="116" t="s">
        <v>2464</v>
      </c>
      <c r="DS158" s="116">
        <v>3</v>
      </c>
      <c r="DT158" s="116" t="s">
        <v>2465</v>
      </c>
      <c r="DU158" s="116" t="s">
        <v>2466</v>
      </c>
      <c r="DV158" s="116">
        <v>1</v>
      </c>
      <c r="DW158" s="116">
        <v>0</v>
      </c>
      <c r="DX158" s="116">
        <v>1</v>
      </c>
      <c r="DY158" s="116"/>
      <c r="DZ158" s="149" t="s">
        <v>2467</v>
      </c>
      <c r="EA158" s="121">
        <v>97991</v>
      </c>
      <c r="EB158" s="121">
        <v>378.14</v>
      </c>
      <c r="EC158" s="122">
        <v>58</v>
      </c>
    </row>
    <row r="159" spans="1:133">
      <c r="A159" s="116" t="s">
        <v>421</v>
      </c>
      <c r="B159" s="116" t="s">
        <v>428</v>
      </c>
      <c r="C159" s="147">
        <v>1</v>
      </c>
      <c r="D159" s="116" t="s">
        <v>427</v>
      </c>
      <c r="E159" s="116" t="s">
        <v>2468</v>
      </c>
      <c r="F159" s="157" t="s">
        <v>1714</v>
      </c>
      <c r="G159" s="116">
        <v>28601</v>
      </c>
      <c r="H159" s="116" t="s">
        <v>428</v>
      </c>
      <c r="I159" s="116" t="s">
        <v>2469</v>
      </c>
      <c r="J159" s="116" t="s">
        <v>2470</v>
      </c>
      <c r="K159" s="116" t="s">
        <v>1151</v>
      </c>
      <c r="L159" s="116"/>
      <c r="M159" s="116" t="s">
        <v>1387</v>
      </c>
      <c r="N159" s="116" t="s">
        <v>2471</v>
      </c>
      <c r="O159" s="116"/>
      <c r="P159" s="116">
        <v>327300130</v>
      </c>
      <c r="Q159" s="116" t="s">
        <v>2472</v>
      </c>
      <c r="R159" s="116"/>
      <c r="S159" s="116" t="s">
        <v>2287</v>
      </c>
      <c r="T159" s="116" t="s">
        <v>2473</v>
      </c>
      <c r="U159" s="116"/>
      <c r="V159" s="116">
        <v>327300131</v>
      </c>
      <c r="W159" s="116" t="s">
        <v>2474</v>
      </c>
      <c r="X159" s="116">
        <v>2</v>
      </c>
      <c r="Y159" s="116">
        <v>0</v>
      </c>
      <c r="Z159" s="116">
        <v>2</v>
      </c>
      <c r="AA159" s="116">
        <v>2</v>
      </c>
      <c r="AB159" s="116">
        <v>0</v>
      </c>
      <c r="AC159" s="116">
        <v>2</v>
      </c>
      <c r="AD159" s="148" t="str">
        <f t="shared" si="20"/>
        <v>A</v>
      </c>
      <c r="AE159" s="116">
        <v>2</v>
      </c>
      <c r="AF159" s="148" t="str">
        <f t="shared" si="21"/>
        <v>A</v>
      </c>
      <c r="AG159" s="116">
        <v>0</v>
      </c>
      <c r="AH159" s="116">
        <v>2</v>
      </c>
      <c r="AI159" s="116">
        <v>0</v>
      </c>
      <c r="AJ159" s="116">
        <v>0</v>
      </c>
      <c r="AK159" s="116">
        <v>2</v>
      </c>
      <c r="AL159" s="148" t="str">
        <f t="shared" si="22"/>
        <v>A</v>
      </c>
      <c r="AM159" s="116">
        <v>0</v>
      </c>
      <c r="AN159" s="116">
        <v>2</v>
      </c>
      <c r="AO159" s="116">
        <v>0</v>
      </c>
      <c r="AP159" s="116">
        <v>2</v>
      </c>
      <c r="AQ159" s="148" t="str">
        <f t="shared" si="23"/>
        <v>A</v>
      </c>
      <c r="AR159" s="116">
        <v>0</v>
      </c>
      <c r="AS159" s="116">
        <v>0</v>
      </c>
      <c r="AT159" s="116">
        <v>2</v>
      </c>
      <c r="AU159" s="116">
        <v>0</v>
      </c>
      <c r="AV159" s="116">
        <v>0</v>
      </c>
      <c r="AW159" s="116">
        <v>0</v>
      </c>
      <c r="AX159" s="116">
        <v>2</v>
      </c>
      <c r="AY159" s="148" t="str">
        <f t="shared" si="19"/>
        <v>A</v>
      </c>
      <c r="AZ159" s="116">
        <v>0</v>
      </c>
      <c r="BA159" s="116">
        <v>1</v>
      </c>
      <c r="BB159" s="116">
        <v>0</v>
      </c>
      <c r="BC159" s="116">
        <v>1</v>
      </c>
      <c r="BD159" s="116">
        <v>1</v>
      </c>
      <c r="BE159" s="116">
        <v>2</v>
      </c>
      <c r="BF159" s="116">
        <v>0</v>
      </c>
      <c r="BG159" s="116">
        <v>0</v>
      </c>
      <c r="BH159" s="116">
        <v>0</v>
      </c>
      <c r="BI159" s="116">
        <v>0</v>
      </c>
      <c r="BJ159" s="116">
        <v>0</v>
      </c>
      <c r="BK159" s="116">
        <v>0</v>
      </c>
      <c r="BL159" s="116">
        <v>0</v>
      </c>
      <c r="BM159" s="116">
        <v>0</v>
      </c>
      <c r="BN159" s="116">
        <v>0</v>
      </c>
      <c r="BO159" s="116">
        <v>0</v>
      </c>
      <c r="BP159" s="116">
        <v>0</v>
      </c>
      <c r="BQ159" s="116">
        <v>0</v>
      </c>
      <c r="BR159" s="116">
        <v>0</v>
      </c>
      <c r="BS159" s="116">
        <v>0</v>
      </c>
      <c r="BT159" s="116">
        <v>0</v>
      </c>
      <c r="BU159" s="116">
        <v>0</v>
      </c>
      <c r="BV159" s="116">
        <v>0</v>
      </c>
      <c r="BW159" s="116">
        <v>0</v>
      </c>
      <c r="BX159" s="116">
        <v>0</v>
      </c>
      <c r="BY159" s="116">
        <v>0</v>
      </c>
      <c r="BZ159" s="116">
        <v>0</v>
      </c>
      <c r="CA159" s="116">
        <v>0</v>
      </c>
      <c r="CB159" s="116">
        <v>0</v>
      </c>
      <c r="CC159" s="116">
        <v>0</v>
      </c>
      <c r="CD159" s="116">
        <v>0</v>
      </c>
      <c r="CE159" s="116">
        <v>0</v>
      </c>
      <c r="CF159" s="116">
        <v>0</v>
      </c>
      <c r="CG159" s="116">
        <v>0</v>
      </c>
      <c r="CH159" s="116">
        <v>0</v>
      </c>
      <c r="CI159" s="116">
        <v>0</v>
      </c>
      <c r="CJ159" s="116">
        <v>0</v>
      </c>
      <c r="CK159" s="116">
        <v>0</v>
      </c>
      <c r="CL159" s="116">
        <v>0</v>
      </c>
      <c r="CM159" s="116">
        <v>0</v>
      </c>
      <c r="CN159" s="116">
        <v>0</v>
      </c>
      <c r="CO159" s="116">
        <v>0</v>
      </c>
      <c r="CP159" s="116">
        <v>0</v>
      </c>
      <c r="CQ159" s="116">
        <v>0</v>
      </c>
      <c r="CR159" s="116">
        <v>0</v>
      </c>
      <c r="CS159" s="116">
        <v>0</v>
      </c>
      <c r="CT159" s="116">
        <v>0</v>
      </c>
      <c r="CU159" s="116">
        <v>0</v>
      </c>
      <c r="CV159" s="116">
        <v>0</v>
      </c>
      <c r="CW159" s="116">
        <v>0</v>
      </c>
      <c r="CX159" s="116">
        <v>0</v>
      </c>
      <c r="CY159" s="116">
        <v>0</v>
      </c>
      <c r="CZ159" s="116">
        <v>0</v>
      </c>
      <c r="DA159" s="116">
        <v>0</v>
      </c>
      <c r="DB159" s="116">
        <v>0</v>
      </c>
      <c r="DC159" s="116">
        <v>0</v>
      </c>
      <c r="DD159" s="116">
        <v>0</v>
      </c>
      <c r="DE159" s="116">
        <v>0</v>
      </c>
      <c r="DF159" s="116">
        <v>0</v>
      </c>
      <c r="DG159" s="116">
        <v>0</v>
      </c>
      <c r="DH159" s="116">
        <v>0</v>
      </c>
      <c r="DI159" s="116">
        <v>0</v>
      </c>
      <c r="DJ159" s="116">
        <v>0</v>
      </c>
      <c r="DK159" s="116">
        <v>0</v>
      </c>
      <c r="DL159" s="116">
        <v>0</v>
      </c>
      <c r="DM159" s="116">
        <v>0</v>
      </c>
      <c r="DN159" s="116">
        <v>0</v>
      </c>
      <c r="DO159" s="116">
        <v>0</v>
      </c>
      <c r="DP159" s="116">
        <v>10</v>
      </c>
      <c r="DQ159" s="116">
        <v>1</v>
      </c>
      <c r="DR159" s="116" t="s">
        <v>2475</v>
      </c>
      <c r="DS159" s="116">
        <v>3</v>
      </c>
      <c r="DT159" s="116" t="s">
        <v>2476</v>
      </c>
      <c r="DU159" s="116" t="s">
        <v>2477</v>
      </c>
      <c r="DV159" s="116">
        <v>1</v>
      </c>
      <c r="DW159" s="116">
        <v>0</v>
      </c>
      <c r="DX159" s="116">
        <v>1</v>
      </c>
      <c r="DY159" s="116" t="s">
        <v>991</v>
      </c>
      <c r="DZ159" s="149" t="s">
        <v>991</v>
      </c>
      <c r="EA159" s="121">
        <v>25153</v>
      </c>
      <c r="EB159" s="121">
        <v>274.39</v>
      </c>
      <c r="EC159" s="122">
        <v>37</v>
      </c>
    </row>
    <row r="160" spans="1:133" ht="24">
      <c r="A160" s="116" t="s">
        <v>421</v>
      </c>
      <c r="B160" s="116" t="s">
        <v>430</v>
      </c>
      <c r="C160" s="147">
        <v>1</v>
      </c>
      <c r="D160" s="116" t="s">
        <v>429</v>
      </c>
      <c r="E160" s="116" t="s">
        <v>2478</v>
      </c>
      <c r="F160" s="116">
        <v>19</v>
      </c>
      <c r="G160" s="116">
        <v>12000</v>
      </c>
      <c r="H160" s="116" t="s">
        <v>58</v>
      </c>
      <c r="I160" s="116" t="s">
        <v>2479</v>
      </c>
      <c r="J160" s="116" t="s">
        <v>2480</v>
      </c>
      <c r="K160" s="116" t="s">
        <v>2481</v>
      </c>
      <c r="L160" s="116" t="s">
        <v>1872</v>
      </c>
      <c r="M160" s="116" t="s">
        <v>1851</v>
      </c>
      <c r="N160" s="116" t="s">
        <v>2482</v>
      </c>
      <c r="O160" s="116"/>
      <c r="P160" s="116" t="s">
        <v>2483</v>
      </c>
      <c r="Q160" s="116" t="s">
        <v>2484</v>
      </c>
      <c r="R160" s="116"/>
      <c r="S160" s="116" t="s">
        <v>2485</v>
      </c>
      <c r="T160" s="116" t="s">
        <v>2486</v>
      </c>
      <c r="U160" s="116"/>
      <c r="V160" s="116">
        <v>221982385</v>
      </c>
      <c r="W160" s="116" t="s">
        <v>2487</v>
      </c>
      <c r="X160" s="116">
        <v>2</v>
      </c>
      <c r="Y160" s="116">
        <v>0</v>
      </c>
      <c r="Z160" s="116">
        <v>2</v>
      </c>
      <c r="AA160" s="116">
        <v>2</v>
      </c>
      <c r="AB160" s="116">
        <v>0</v>
      </c>
      <c r="AC160" s="116">
        <v>2</v>
      </c>
      <c r="AD160" s="148" t="str">
        <f t="shared" si="20"/>
        <v>A</v>
      </c>
      <c r="AE160" s="116">
        <v>2</v>
      </c>
      <c r="AF160" s="148" t="str">
        <f t="shared" si="21"/>
        <v>A</v>
      </c>
      <c r="AG160" s="116">
        <v>0</v>
      </c>
      <c r="AH160" s="116">
        <v>2</v>
      </c>
      <c r="AI160" s="116">
        <v>0</v>
      </c>
      <c r="AJ160" s="116">
        <v>0</v>
      </c>
      <c r="AK160" s="116">
        <v>2</v>
      </c>
      <c r="AL160" s="148" t="str">
        <f t="shared" si="22"/>
        <v>A</v>
      </c>
      <c r="AM160" s="116">
        <v>0</v>
      </c>
      <c r="AN160" s="116">
        <v>1</v>
      </c>
      <c r="AO160" s="116">
        <v>1</v>
      </c>
      <c r="AP160" s="116">
        <v>2</v>
      </c>
      <c r="AQ160" s="148" t="str">
        <f t="shared" si="23"/>
        <v>A</v>
      </c>
      <c r="AR160" s="116">
        <v>0</v>
      </c>
      <c r="AS160" s="116">
        <v>0</v>
      </c>
      <c r="AT160" s="116">
        <v>0</v>
      </c>
      <c r="AU160" s="116">
        <v>2</v>
      </c>
      <c r="AV160" s="116">
        <v>0</v>
      </c>
      <c r="AW160" s="116">
        <v>0</v>
      </c>
      <c r="AX160" s="116">
        <v>2</v>
      </c>
      <c r="AY160" s="148" t="str">
        <f t="shared" si="19"/>
        <v>A</v>
      </c>
      <c r="AZ160" s="116">
        <v>1</v>
      </c>
      <c r="BA160" s="116">
        <v>1</v>
      </c>
      <c r="BB160" s="116">
        <v>1</v>
      </c>
      <c r="BC160" s="116">
        <v>1</v>
      </c>
      <c r="BD160" s="116">
        <v>8</v>
      </c>
      <c r="BE160" s="116">
        <v>19</v>
      </c>
      <c r="BF160" s="116">
        <v>0</v>
      </c>
      <c r="BG160" s="116">
        <v>0</v>
      </c>
      <c r="BH160" s="116">
        <v>7</v>
      </c>
      <c r="BI160" s="116">
        <v>0</v>
      </c>
      <c r="BJ160" s="116">
        <v>0</v>
      </c>
      <c r="BK160" s="116">
        <v>0</v>
      </c>
      <c r="BL160" s="116">
        <v>49</v>
      </c>
      <c r="BM160" s="116">
        <v>1</v>
      </c>
      <c r="BN160" s="116">
        <v>0</v>
      </c>
      <c r="BO160" s="116">
        <v>0</v>
      </c>
      <c r="BP160" s="116">
        <v>0</v>
      </c>
      <c r="BQ160" s="116">
        <v>0</v>
      </c>
      <c r="BR160" s="116">
        <v>0</v>
      </c>
      <c r="BS160" s="116">
        <v>0</v>
      </c>
      <c r="BT160" s="116">
        <v>0</v>
      </c>
      <c r="BU160" s="116">
        <v>0</v>
      </c>
      <c r="BV160" s="116">
        <v>0</v>
      </c>
      <c r="BW160" s="116">
        <v>0</v>
      </c>
      <c r="BX160" s="116">
        <v>0</v>
      </c>
      <c r="BY160" s="116">
        <v>0</v>
      </c>
      <c r="BZ160" s="116">
        <v>0</v>
      </c>
      <c r="CA160" s="116">
        <v>0</v>
      </c>
      <c r="CB160" s="116">
        <v>0</v>
      </c>
      <c r="CC160" s="116">
        <v>0</v>
      </c>
      <c r="CD160" s="116">
        <v>0</v>
      </c>
      <c r="CE160" s="116">
        <v>0</v>
      </c>
      <c r="CF160" s="116">
        <v>0</v>
      </c>
      <c r="CG160" s="116">
        <v>0</v>
      </c>
      <c r="CH160" s="116">
        <v>3</v>
      </c>
      <c r="CI160" s="116">
        <v>0</v>
      </c>
      <c r="CJ160" s="116">
        <v>0</v>
      </c>
      <c r="CK160" s="116">
        <v>2</v>
      </c>
      <c r="CL160" s="116">
        <v>0</v>
      </c>
      <c r="CM160" s="116">
        <v>0</v>
      </c>
      <c r="CN160" s="116">
        <v>0</v>
      </c>
      <c r="CO160" s="116">
        <v>0</v>
      </c>
      <c r="CP160" s="116">
        <v>0</v>
      </c>
      <c r="CQ160" s="116">
        <v>0</v>
      </c>
      <c r="CR160" s="116">
        <v>0</v>
      </c>
      <c r="CS160" s="116">
        <v>0</v>
      </c>
      <c r="CT160" s="116">
        <v>0</v>
      </c>
      <c r="CU160" s="116">
        <v>0</v>
      </c>
      <c r="CV160" s="116">
        <v>0</v>
      </c>
      <c r="CW160" s="116">
        <v>0</v>
      </c>
      <c r="CX160" s="116">
        <v>0</v>
      </c>
      <c r="CY160" s="116">
        <v>0</v>
      </c>
      <c r="CZ160" s="116">
        <v>0</v>
      </c>
      <c r="DA160" s="116">
        <v>0</v>
      </c>
      <c r="DB160" s="116">
        <v>0</v>
      </c>
      <c r="DC160" s="116">
        <v>0</v>
      </c>
      <c r="DD160" s="116">
        <v>0</v>
      </c>
      <c r="DE160" s="116">
        <v>0</v>
      </c>
      <c r="DF160" s="116">
        <v>0</v>
      </c>
      <c r="DG160" s="116">
        <v>0</v>
      </c>
      <c r="DH160" s="116">
        <v>0</v>
      </c>
      <c r="DI160" s="116">
        <v>0</v>
      </c>
      <c r="DJ160" s="116">
        <v>0</v>
      </c>
      <c r="DK160" s="116">
        <v>0</v>
      </c>
      <c r="DL160" s="116">
        <v>0</v>
      </c>
      <c r="DM160" s="116">
        <v>4</v>
      </c>
      <c r="DN160" s="116">
        <v>0</v>
      </c>
      <c r="DO160" s="116">
        <v>0</v>
      </c>
      <c r="DP160" s="116">
        <v>40</v>
      </c>
      <c r="DQ160" s="116">
        <v>1</v>
      </c>
      <c r="DR160" s="116" t="s">
        <v>2488</v>
      </c>
      <c r="DS160" s="116">
        <v>4</v>
      </c>
      <c r="DT160" s="116" t="s">
        <v>2489</v>
      </c>
      <c r="DU160" s="116" t="s">
        <v>2490</v>
      </c>
      <c r="DV160" s="116">
        <v>1</v>
      </c>
      <c r="DW160" s="116">
        <v>1</v>
      </c>
      <c r="DX160" s="116">
        <v>0</v>
      </c>
      <c r="DY160" s="116"/>
      <c r="DZ160" s="149"/>
      <c r="EA160" s="121">
        <v>131206</v>
      </c>
      <c r="EB160" s="121">
        <v>580.35</v>
      </c>
      <c r="EC160" s="122">
        <v>79</v>
      </c>
    </row>
    <row r="161" spans="1:133" ht="24">
      <c r="A161" s="116" t="s">
        <v>421</v>
      </c>
      <c r="B161" s="116" t="s">
        <v>432</v>
      </c>
      <c r="C161" s="147">
        <v>1</v>
      </c>
      <c r="D161" s="116" t="s">
        <v>431</v>
      </c>
      <c r="E161" s="116" t="s">
        <v>2491</v>
      </c>
      <c r="F161" s="116">
        <v>70</v>
      </c>
      <c r="G161" s="116">
        <v>28201</v>
      </c>
      <c r="H161" s="116" t="s">
        <v>432</v>
      </c>
      <c r="I161" s="116" t="s">
        <v>2492</v>
      </c>
      <c r="J161" s="116" t="s">
        <v>2493</v>
      </c>
      <c r="K161" s="116" t="s">
        <v>2494</v>
      </c>
      <c r="L161" s="116" t="s">
        <v>961</v>
      </c>
      <c r="M161" s="116" t="s">
        <v>1044</v>
      </c>
      <c r="N161" s="116" t="s">
        <v>2495</v>
      </c>
      <c r="O161" s="116"/>
      <c r="P161" s="116">
        <v>321612191</v>
      </c>
      <c r="Q161" s="116" t="s">
        <v>2496</v>
      </c>
      <c r="R161" s="116"/>
      <c r="S161" s="116" t="s">
        <v>976</v>
      </c>
      <c r="T161" s="116" t="s">
        <v>2497</v>
      </c>
      <c r="U161" s="116"/>
      <c r="V161" s="116">
        <v>321612196</v>
      </c>
      <c r="W161" s="116" t="s">
        <v>2498</v>
      </c>
      <c r="X161" s="116">
        <v>1</v>
      </c>
      <c r="Y161" s="116">
        <v>0</v>
      </c>
      <c r="Z161" s="116">
        <v>1</v>
      </c>
      <c r="AA161" s="116">
        <v>1</v>
      </c>
      <c r="AB161" s="116">
        <v>0</v>
      </c>
      <c r="AC161" s="116">
        <v>1</v>
      </c>
      <c r="AD161" s="148" t="str">
        <f t="shared" si="20"/>
        <v>A</v>
      </c>
      <c r="AE161" s="116">
        <v>1</v>
      </c>
      <c r="AF161" s="148" t="str">
        <f t="shared" si="21"/>
        <v>A</v>
      </c>
      <c r="AG161" s="116">
        <v>0</v>
      </c>
      <c r="AH161" s="116">
        <v>1</v>
      </c>
      <c r="AI161" s="116">
        <v>0</v>
      </c>
      <c r="AJ161" s="116">
        <v>0</v>
      </c>
      <c r="AK161" s="116">
        <v>1</v>
      </c>
      <c r="AL161" s="148" t="str">
        <f t="shared" si="22"/>
        <v>A</v>
      </c>
      <c r="AM161" s="116">
        <v>1</v>
      </c>
      <c r="AN161" s="116">
        <v>0</v>
      </c>
      <c r="AO161" s="116">
        <v>0</v>
      </c>
      <c r="AP161" s="116">
        <v>1</v>
      </c>
      <c r="AQ161" s="148" t="str">
        <f t="shared" si="23"/>
        <v>A</v>
      </c>
      <c r="AR161" s="116">
        <v>0</v>
      </c>
      <c r="AS161" s="116">
        <v>0</v>
      </c>
      <c r="AT161" s="116">
        <v>0</v>
      </c>
      <c r="AU161" s="116">
        <v>1</v>
      </c>
      <c r="AV161" s="116">
        <v>0</v>
      </c>
      <c r="AW161" s="116">
        <v>0</v>
      </c>
      <c r="AX161" s="116">
        <v>1</v>
      </c>
      <c r="AY161" s="148" t="str">
        <f t="shared" si="19"/>
        <v>A</v>
      </c>
      <c r="AZ161" s="116">
        <v>1</v>
      </c>
      <c r="BA161" s="116">
        <v>1</v>
      </c>
      <c r="BB161" s="116">
        <v>1</v>
      </c>
      <c r="BC161" s="116">
        <v>1</v>
      </c>
      <c r="BD161" s="116">
        <v>4</v>
      </c>
      <c r="BE161" s="116">
        <v>11</v>
      </c>
      <c r="BF161" s="116">
        <v>0</v>
      </c>
      <c r="BG161" s="116">
        <v>0</v>
      </c>
      <c r="BH161" s="116">
        <v>1</v>
      </c>
      <c r="BI161" s="116">
        <v>0</v>
      </c>
      <c r="BJ161" s="116">
        <v>0</v>
      </c>
      <c r="BK161" s="116">
        <v>0</v>
      </c>
      <c r="BL161" s="116">
        <v>11</v>
      </c>
      <c r="BM161" s="116">
        <v>0</v>
      </c>
      <c r="BN161" s="116">
        <v>0</v>
      </c>
      <c r="BO161" s="116">
        <v>2</v>
      </c>
      <c r="BP161" s="116">
        <v>0</v>
      </c>
      <c r="BQ161" s="116">
        <v>0</v>
      </c>
      <c r="BR161" s="116">
        <v>0</v>
      </c>
      <c r="BS161" s="116">
        <v>0</v>
      </c>
      <c r="BT161" s="116">
        <v>0</v>
      </c>
      <c r="BU161" s="116">
        <v>0</v>
      </c>
      <c r="BV161" s="116">
        <v>1</v>
      </c>
      <c r="BW161" s="116">
        <v>0</v>
      </c>
      <c r="BX161" s="116">
        <v>0</v>
      </c>
      <c r="BY161" s="116">
        <v>0</v>
      </c>
      <c r="BZ161" s="116">
        <v>0</v>
      </c>
      <c r="CA161" s="116">
        <v>0</v>
      </c>
      <c r="CB161" s="116">
        <v>0</v>
      </c>
      <c r="CC161" s="116">
        <v>0</v>
      </c>
      <c r="CD161" s="116">
        <v>0</v>
      </c>
      <c r="CE161" s="116">
        <v>0</v>
      </c>
      <c r="CF161" s="116">
        <v>0</v>
      </c>
      <c r="CG161" s="116">
        <v>0</v>
      </c>
      <c r="CH161" s="116">
        <v>0</v>
      </c>
      <c r="CI161" s="116">
        <v>0</v>
      </c>
      <c r="CJ161" s="116">
        <v>0</v>
      </c>
      <c r="CK161" s="116">
        <v>0</v>
      </c>
      <c r="CL161" s="116">
        <v>0</v>
      </c>
      <c r="CM161" s="116">
        <v>0</v>
      </c>
      <c r="CN161" s="116">
        <v>0</v>
      </c>
      <c r="CO161" s="116">
        <v>0</v>
      </c>
      <c r="CP161" s="116">
        <v>0</v>
      </c>
      <c r="CQ161" s="116">
        <v>0</v>
      </c>
      <c r="CR161" s="116">
        <v>0</v>
      </c>
      <c r="CS161" s="116">
        <v>0</v>
      </c>
      <c r="CT161" s="116">
        <v>0</v>
      </c>
      <c r="CU161" s="116">
        <v>0</v>
      </c>
      <c r="CV161" s="116">
        <v>0</v>
      </c>
      <c r="CW161" s="116">
        <v>0</v>
      </c>
      <c r="CX161" s="116">
        <v>0</v>
      </c>
      <c r="CY161" s="116">
        <v>0</v>
      </c>
      <c r="CZ161" s="116">
        <v>0</v>
      </c>
      <c r="DA161" s="116">
        <v>0</v>
      </c>
      <c r="DB161" s="116">
        <v>0</v>
      </c>
      <c r="DC161" s="116">
        <v>0</v>
      </c>
      <c r="DD161" s="116">
        <v>0</v>
      </c>
      <c r="DE161" s="116">
        <v>0</v>
      </c>
      <c r="DF161" s="116">
        <v>0</v>
      </c>
      <c r="DG161" s="116">
        <v>0</v>
      </c>
      <c r="DH161" s="116">
        <v>0</v>
      </c>
      <c r="DI161" s="116">
        <v>0</v>
      </c>
      <c r="DJ161" s="116">
        <v>0</v>
      </c>
      <c r="DK161" s="116">
        <v>0</v>
      </c>
      <c r="DL161" s="116">
        <v>0</v>
      </c>
      <c r="DM161" s="116">
        <v>0</v>
      </c>
      <c r="DN161" s="116">
        <v>0</v>
      </c>
      <c r="DO161" s="116">
        <v>0</v>
      </c>
      <c r="DP161" s="116">
        <v>70</v>
      </c>
      <c r="DQ161" s="116">
        <v>1</v>
      </c>
      <c r="DR161" s="116" t="s">
        <v>2499</v>
      </c>
      <c r="DS161" s="116">
        <v>3</v>
      </c>
      <c r="DT161" s="116"/>
      <c r="DU161" s="116"/>
      <c r="DV161" s="116">
        <v>1</v>
      </c>
      <c r="DW161" s="116">
        <v>1</v>
      </c>
      <c r="DX161" s="116">
        <v>1</v>
      </c>
      <c r="DY161" s="116"/>
      <c r="DZ161" s="149"/>
      <c r="EA161" s="121">
        <v>19825</v>
      </c>
      <c r="EB161" s="121">
        <v>184.51</v>
      </c>
      <c r="EC161" s="122">
        <v>24</v>
      </c>
    </row>
    <row r="162" spans="1:133" ht="24">
      <c r="A162" s="116" t="s">
        <v>421</v>
      </c>
      <c r="B162" s="116" t="s">
        <v>434</v>
      </c>
      <c r="C162" s="147">
        <v>1</v>
      </c>
      <c r="D162" s="116" t="s">
        <v>433</v>
      </c>
      <c r="E162" s="116" t="s">
        <v>1735</v>
      </c>
      <c r="F162" s="116">
        <v>119</v>
      </c>
      <c r="G162" s="116">
        <v>26301</v>
      </c>
      <c r="H162" s="116" t="s">
        <v>434</v>
      </c>
      <c r="I162" s="116" t="s">
        <v>2500</v>
      </c>
      <c r="J162" s="116" t="s">
        <v>2501</v>
      </c>
      <c r="K162" s="116" t="s">
        <v>2502</v>
      </c>
      <c r="L162" s="116" t="s">
        <v>961</v>
      </c>
      <c r="M162" s="116" t="s">
        <v>2149</v>
      </c>
      <c r="N162" s="116" t="s">
        <v>2503</v>
      </c>
      <c r="O162" s="116"/>
      <c r="P162" s="116">
        <v>318533330</v>
      </c>
      <c r="Q162" s="116" t="s">
        <v>2504</v>
      </c>
      <c r="R162" s="116"/>
      <c r="S162" s="116" t="s">
        <v>2025</v>
      </c>
      <c r="T162" s="116" t="s">
        <v>2505</v>
      </c>
      <c r="U162" s="116"/>
      <c r="V162" s="116">
        <v>318533321</v>
      </c>
      <c r="W162" s="116" t="s">
        <v>2506</v>
      </c>
      <c r="X162" s="116">
        <v>2</v>
      </c>
      <c r="Y162" s="116">
        <v>0</v>
      </c>
      <c r="Z162" s="116">
        <v>2</v>
      </c>
      <c r="AA162" s="116">
        <v>0</v>
      </c>
      <c r="AB162" s="116">
        <v>0</v>
      </c>
      <c r="AC162" s="116">
        <v>0</v>
      </c>
      <c r="AD162" s="148" t="str">
        <f t="shared" si="20"/>
        <v>A</v>
      </c>
      <c r="AE162" s="116">
        <v>2</v>
      </c>
      <c r="AF162" s="148" t="str">
        <f t="shared" si="21"/>
        <v>A</v>
      </c>
      <c r="AG162" s="116">
        <v>0</v>
      </c>
      <c r="AH162" s="116">
        <v>1</v>
      </c>
      <c r="AI162" s="116">
        <v>0</v>
      </c>
      <c r="AJ162" s="116">
        <v>1</v>
      </c>
      <c r="AK162" s="116">
        <v>2</v>
      </c>
      <c r="AL162" s="148" t="str">
        <f t="shared" si="22"/>
        <v>A</v>
      </c>
      <c r="AM162" s="116">
        <v>0</v>
      </c>
      <c r="AN162" s="116">
        <v>0</v>
      </c>
      <c r="AO162" s="116">
        <v>2</v>
      </c>
      <c r="AP162" s="116">
        <v>2</v>
      </c>
      <c r="AQ162" s="148" t="str">
        <f t="shared" si="23"/>
        <v>A</v>
      </c>
      <c r="AR162" s="116">
        <v>0</v>
      </c>
      <c r="AS162" s="116">
        <v>0</v>
      </c>
      <c r="AT162" s="116">
        <v>0</v>
      </c>
      <c r="AU162" s="116">
        <v>2</v>
      </c>
      <c r="AV162" s="116">
        <v>0</v>
      </c>
      <c r="AW162" s="116">
        <v>0</v>
      </c>
      <c r="AX162" s="116">
        <v>2</v>
      </c>
      <c r="AY162" s="148" t="str">
        <f t="shared" si="19"/>
        <v>A</v>
      </c>
      <c r="AZ162" s="116">
        <v>0</v>
      </c>
      <c r="BA162" s="116">
        <v>1</v>
      </c>
      <c r="BB162" s="116">
        <v>0</v>
      </c>
      <c r="BC162" s="116">
        <v>1</v>
      </c>
      <c r="BD162" s="116">
        <v>6</v>
      </c>
      <c r="BE162" s="116">
        <v>10</v>
      </c>
      <c r="BF162" s="116">
        <v>0</v>
      </c>
      <c r="BG162" s="116">
        <v>0</v>
      </c>
      <c r="BH162" s="116">
        <v>6</v>
      </c>
      <c r="BI162" s="116">
        <v>0</v>
      </c>
      <c r="BJ162" s="116">
        <v>0</v>
      </c>
      <c r="BK162" s="116">
        <v>0</v>
      </c>
      <c r="BL162" s="116">
        <v>10</v>
      </c>
      <c r="BM162" s="116">
        <v>0</v>
      </c>
      <c r="BN162" s="116">
        <v>4</v>
      </c>
      <c r="BO162" s="116">
        <v>0</v>
      </c>
      <c r="BP162" s="116">
        <v>16</v>
      </c>
      <c r="BQ162" s="116">
        <v>0</v>
      </c>
      <c r="BR162" s="116">
        <v>0</v>
      </c>
      <c r="BS162" s="116">
        <v>0</v>
      </c>
      <c r="BT162" s="116">
        <v>0</v>
      </c>
      <c r="BU162" s="116">
        <v>0</v>
      </c>
      <c r="BV162" s="116">
        <v>0</v>
      </c>
      <c r="BW162" s="116">
        <v>0</v>
      </c>
      <c r="BX162" s="116">
        <v>0</v>
      </c>
      <c r="BY162" s="116">
        <v>0</v>
      </c>
      <c r="BZ162" s="116">
        <v>0</v>
      </c>
      <c r="CA162" s="116">
        <v>0</v>
      </c>
      <c r="CB162" s="116">
        <v>0</v>
      </c>
      <c r="CC162" s="116">
        <v>0</v>
      </c>
      <c r="CD162" s="116">
        <v>0</v>
      </c>
      <c r="CE162" s="116">
        <v>0</v>
      </c>
      <c r="CF162" s="116">
        <v>0</v>
      </c>
      <c r="CG162" s="116">
        <v>0</v>
      </c>
      <c r="CH162" s="116">
        <v>0</v>
      </c>
      <c r="CI162" s="116">
        <v>0</v>
      </c>
      <c r="CJ162" s="116">
        <v>0</v>
      </c>
      <c r="CK162" s="116">
        <v>1</v>
      </c>
      <c r="CL162" s="116">
        <v>0</v>
      </c>
      <c r="CM162" s="116">
        <v>0</v>
      </c>
      <c r="CN162" s="116">
        <v>0</v>
      </c>
      <c r="CO162" s="116">
        <v>0</v>
      </c>
      <c r="CP162" s="116">
        <v>0</v>
      </c>
      <c r="CQ162" s="116">
        <v>0</v>
      </c>
      <c r="CR162" s="116">
        <v>0</v>
      </c>
      <c r="CS162" s="116">
        <v>0</v>
      </c>
      <c r="CT162" s="116">
        <v>0</v>
      </c>
      <c r="CU162" s="116">
        <v>0</v>
      </c>
      <c r="CV162" s="116">
        <v>0</v>
      </c>
      <c r="CW162" s="116">
        <v>0</v>
      </c>
      <c r="CX162" s="116">
        <v>0</v>
      </c>
      <c r="CY162" s="116">
        <v>0</v>
      </c>
      <c r="CZ162" s="116">
        <v>0</v>
      </c>
      <c r="DA162" s="116">
        <v>0</v>
      </c>
      <c r="DB162" s="116">
        <v>0</v>
      </c>
      <c r="DC162" s="116">
        <v>0</v>
      </c>
      <c r="DD162" s="116">
        <v>0</v>
      </c>
      <c r="DE162" s="116">
        <v>0</v>
      </c>
      <c r="DF162" s="116">
        <v>0</v>
      </c>
      <c r="DG162" s="116">
        <v>0</v>
      </c>
      <c r="DH162" s="116">
        <v>0</v>
      </c>
      <c r="DI162" s="116">
        <v>0</v>
      </c>
      <c r="DJ162" s="116">
        <v>0</v>
      </c>
      <c r="DK162" s="116">
        <v>0</v>
      </c>
      <c r="DL162" s="116">
        <v>0</v>
      </c>
      <c r="DM162" s="116">
        <v>0</v>
      </c>
      <c r="DN162" s="116">
        <v>0</v>
      </c>
      <c r="DO162" s="116">
        <v>0</v>
      </c>
      <c r="DP162" s="116">
        <v>30</v>
      </c>
      <c r="DQ162" s="116">
        <v>1</v>
      </c>
      <c r="DR162" s="116" t="s">
        <v>2507</v>
      </c>
      <c r="DS162" s="116"/>
      <c r="DT162" s="116"/>
      <c r="DU162" s="116"/>
      <c r="DV162" s="116">
        <v>1</v>
      </c>
      <c r="DW162" s="116">
        <v>1</v>
      </c>
      <c r="DX162" s="116">
        <v>1</v>
      </c>
      <c r="DY162" s="116"/>
      <c r="DZ162" s="149"/>
      <c r="EA162" s="121">
        <v>21757</v>
      </c>
      <c r="EB162" s="121">
        <v>318.47000000000003</v>
      </c>
      <c r="EC162" s="122">
        <v>24</v>
      </c>
    </row>
    <row r="163" spans="1:133" ht="24">
      <c r="A163" s="116" t="s">
        <v>421</v>
      </c>
      <c r="B163" s="116" t="s">
        <v>436</v>
      </c>
      <c r="C163" s="147">
        <v>1</v>
      </c>
      <c r="D163" s="116" t="s">
        <v>435</v>
      </c>
      <c r="E163" s="116" t="s">
        <v>1382</v>
      </c>
      <c r="F163" s="157" t="s">
        <v>1254</v>
      </c>
      <c r="G163" s="116">
        <v>26801</v>
      </c>
      <c r="H163" s="116" t="s">
        <v>436</v>
      </c>
      <c r="I163" s="116" t="s">
        <v>2508</v>
      </c>
      <c r="J163" s="116" t="s">
        <v>2509</v>
      </c>
      <c r="K163" s="116" t="s">
        <v>2510</v>
      </c>
      <c r="L163" s="116" t="s">
        <v>961</v>
      </c>
      <c r="M163" s="116" t="s">
        <v>1752</v>
      </c>
      <c r="N163" s="116" t="s">
        <v>2511</v>
      </c>
      <c r="O163" s="116"/>
      <c r="P163" s="116">
        <v>311545322</v>
      </c>
      <c r="Q163" s="116" t="s">
        <v>2512</v>
      </c>
      <c r="R163" s="116"/>
      <c r="S163" s="116" t="s">
        <v>2513</v>
      </c>
      <c r="T163" s="116" t="s">
        <v>2514</v>
      </c>
      <c r="U163" s="116"/>
      <c r="V163" s="116">
        <v>311545367</v>
      </c>
      <c r="W163" s="116" t="s">
        <v>2515</v>
      </c>
      <c r="X163" s="116">
        <v>2</v>
      </c>
      <c r="Y163" s="116">
        <v>0</v>
      </c>
      <c r="Z163" s="116">
        <v>2</v>
      </c>
      <c r="AA163" s="116">
        <v>2</v>
      </c>
      <c r="AB163" s="116">
        <v>0</v>
      </c>
      <c r="AC163" s="116">
        <v>2</v>
      </c>
      <c r="AD163" s="148" t="str">
        <f t="shared" si="20"/>
        <v>A</v>
      </c>
      <c r="AE163" s="116">
        <v>2</v>
      </c>
      <c r="AF163" s="148" t="str">
        <f t="shared" si="21"/>
        <v>A</v>
      </c>
      <c r="AG163" s="116">
        <v>0</v>
      </c>
      <c r="AH163" s="116">
        <v>1</v>
      </c>
      <c r="AI163" s="116">
        <v>0</v>
      </c>
      <c r="AJ163" s="116">
        <v>1</v>
      </c>
      <c r="AK163" s="116">
        <v>2</v>
      </c>
      <c r="AL163" s="148" t="str">
        <f t="shared" si="22"/>
        <v>A</v>
      </c>
      <c r="AM163" s="116">
        <v>1</v>
      </c>
      <c r="AN163" s="116">
        <v>1</v>
      </c>
      <c r="AO163" s="116">
        <v>0</v>
      </c>
      <c r="AP163" s="116">
        <v>2</v>
      </c>
      <c r="AQ163" s="148" t="str">
        <f t="shared" si="23"/>
        <v>A</v>
      </c>
      <c r="AR163" s="116">
        <v>0</v>
      </c>
      <c r="AS163" s="116">
        <v>0</v>
      </c>
      <c r="AT163" s="116">
        <v>2</v>
      </c>
      <c r="AU163" s="116">
        <v>0</v>
      </c>
      <c r="AV163" s="116">
        <v>0</v>
      </c>
      <c r="AW163" s="116">
        <v>0</v>
      </c>
      <c r="AX163" s="116">
        <v>2</v>
      </c>
      <c r="AY163" s="148" t="str">
        <f t="shared" si="19"/>
        <v>A</v>
      </c>
      <c r="AZ163" s="116">
        <v>1</v>
      </c>
      <c r="BA163" s="116">
        <v>1</v>
      </c>
      <c r="BB163" s="116">
        <v>0</v>
      </c>
      <c r="BC163" s="116">
        <v>1</v>
      </c>
      <c r="BD163" s="116">
        <v>10</v>
      </c>
      <c r="BE163" s="116">
        <v>15</v>
      </c>
      <c r="BF163" s="116">
        <v>0</v>
      </c>
      <c r="BG163" s="116">
        <v>0</v>
      </c>
      <c r="BH163" s="116">
        <v>0</v>
      </c>
      <c r="BI163" s="116">
        <v>0</v>
      </c>
      <c r="BJ163" s="116">
        <v>0</v>
      </c>
      <c r="BK163" s="116">
        <v>0</v>
      </c>
      <c r="BL163" s="116">
        <v>8</v>
      </c>
      <c r="BM163" s="116">
        <v>0</v>
      </c>
      <c r="BN163" s="116">
        <v>0</v>
      </c>
      <c r="BO163" s="116">
        <v>0</v>
      </c>
      <c r="BP163" s="116">
        <v>22</v>
      </c>
      <c r="BQ163" s="116">
        <v>0</v>
      </c>
      <c r="BR163" s="116">
        <v>0</v>
      </c>
      <c r="BS163" s="116">
        <v>0</v>
      </c>
      <c r="BT163" s="116">
        <v>0</v>
      </c>
      <c r="BU163" s="116">
        <v>0</v>
      </c>
      <c r="BV163" s="116">
        <v>0</v>
      </c>
      <c r="BW163" s="116">
        <v>0</v>
      </c>
      <c r="BX163" s="116">
        <v>0</v>
      </c>
      <c r="BY163" s="116">
        <v>0</v>
      </c>
      <c r="BZ163" s="116">
        <v>0</v>
      </c>
      <c r="CA163" s="116">
        <v>0</v>
      </c>
      <c r="CB163" s="116">
        <v>0</v>
      </c>
      <c r="CC163" s="116">
        <v>0</v>
      </c>
      <c r="CD163" s="116">
        <v>0</v>
      </c>
      <c r="CE163" s="116">
        <v>0</v>
      </c>
      <c r="CF163" s="116">
        <v>0</v>
      </c>
      <c r="CG163" s="116">
        <v>0</v>
      </c>
      <c r="CH163" s="116">
        <v>0</v>
      </c>
      <c r="CI163" s="116">
        <v>0</v>
      </c>
      <c r="CJ163" s="116">
        <v>0</v>
      </c>
      <c r="CK163" s="116">
        <v>0</v>
      </c>
      <c r="CL163" s="116">
        <v>0</v>
      </c>
      <c r="CM163" s="116">
        <v>0</v>
      </c>
      <c r="CN163" s="116">
        <v>0</v>
      </c>
      <c r="CO163" s="116">
        <v>0</v>
      </c>
      <c r="CP163" s="116">
        <v>0</v>
      </c>
      <c r="CQ163" s="116">
        <v>0</v>
      </c>
      <c r="CR163" s="116">
        <v>0</v>
      </c>
      <c r="CS163" s="116">
        <v>0</v>
      </c>
      <c r="CT163" s="116">
        <v>0</v>
      </c>
      <c r="CU163" s="116">
        <v>0</v>
      </c>
      <c r="CV163" s="116">
        <v>0</v>
      </c>
      <c r="CW163" s="116">
        <v>0</v>
      </c>
      <c r="CX163" s="116">
        <v>0</v>
      </c>
      <c r="CY163" s="116">
        <v>0</v>
      </c>
      <c r="CZ163" s="116">
        <v>0</v>
      </c>
      <c r="DA163" s="116">
        <v>0</v>
      </c>
      <c r="DB163" s="116">
        <v>1</v>
      </c>
      <c r="DC163" s="116">
        <v>0</v>
      </c>
      <c r="DD163" s="116">
        <v>0</v>
      </c>
      <c r="DE163" s="116">
        <v>0</v>
      </c>
      <c r="DF163" s="116">
        <v>0</v>
      </c>
      <c r="DG163" s="116">
        <v>0</v>
      </c>
      <c r="DH163" s="116">
        <v>0</v>
      </c>
      <c r="DI163" s="116">
        <v>0</v>
      </c>
      <c r="DJ163" s="116">
        <v>0</v>
      </c>
      <c r="DK163" s="116">
        <v>0</v>
      </c>
      <c r="DL163" s="116">
        <v>0</v>
      </c>
      <c r="DM163" s="116">
        <v>0</v>
      </c>
      <c r="DN163" s="116">
        <v>0</v>
      </c>
      <c r="DO163" s="116">
        <v>0</v>
      </c>
      <c r="DP163" s="116">
        <v>90</v>
      </c>
      <c r="DQ163" s="116">
        <v>1</v>
      </c>
      <c r="DR163" s="116" t="s">
        <v>2516</v>
      </c>
      <c r="DS163" s="116">
        <v>2</v>
      </c>
      <c r="DT163" s="116"/>
      <c r="DU163" s="116"/>
      <c r="DV163" s="116">
        <v>1</v>
      </c>
      <c r="DW163" s="116">
        <v>0</v>
      </c>
      <c r="DX163" s="116">
        <v>1</v>
      </c>
      <c r="DY163" s="116"/>
      <c r="DZ163" s="149"/>
      <c r="EA163" s="121">
        <v>29057</v>
      </c>
      <c r="EB163" s="121">
        <v>246.17</v>
      </c>
      <c r="EC163" s="122">
        <v>37</v>
      </c>
    </row>
    <row r="164" spans="1:133" ht="36">
      <c r="A164" s="116" t="s">
        <v>421</v>
      </c>
      <c r="B164" s="116" t="s">
        <v>438</v>
      </c>
      <c r="C164" s="147">
        <v>1</v>
      </c>
      <c r="D164" s="116" t="s">
        <v>437</v>
      </c>
      <c r="E164" s="116" t="s">
        <v>2517</v>
      </c>
      <c r="F164" s="116">
        <v>44</v>
      </c>
      <c r="G164" s="116">
        <v>27252</v>
      </c>
      <c r="H164" s="116" t="s">
        <v>438</v>
      </c>
      <c r="I164" s="116" t="s">
        <v>2518</v>
      </c>
      <c r="J164" s="116" t="s">
        <v>2519</v>
      </c>
      <c r="K164" s="116" t="s">
        <v>2520</v>
      </c>
      <c r="L164" s="116" t="s">
        <v>961</v>
      </c>
      <c r="M164" s="116" t="s">
        <v>1305</v>
      </c>
      <c r="N164" s="116" t="s">
        <v>2521</v>
      </c>
      <c r="O164" s="116"/>
      <c r="P164" s="116">
        <v>312604301</v>
      </c>
      <c r="Q164" s="116" t="s">
        <v>2522</v>
      </c>
      <c r="R164" s="116"/>
      <c r="S164" s="116" t="s">
        <v>1752</v>
      </c>
      <c r="T164" s="116" t="s">
        <v>2523</v>
      </c>
      <c r="U164" s="116"/>
      <c r="V164" s="116">
        <v>312604623</v>
      </c>
      <c r="W164" s="116" t="s">
        <v>2524</v>
      </c>
      <c r="X164" s="116">
        <v>1</v>
      </c>
      <c r="Y164" s="116">
        <v>0</v>
      </c>
      <c r="Z164" s="116">
        <v>1</v>
      </c>
      <c r="AA164" s="116">
        <v>1</v>
      </c>
      <c r="AB164" s="116">
        <v>0</v>
      </c>
      <c r="AC164" s="116">
        <v>1</v>
      </c>
      <c r="AD164" s="148" t="str">
        <f t="shared" si="20"/>
        <v>A</v>
      </c>
      <c r="AE164" s="116">
        <v>1</v>
      </c>
      <c r="AF164" s="148" t="str">
        <f t="shared" si="21"/>
        <v>A</v>
      </c>
      <c r="AG164" s="116">
        <v>0</v>
      </c>
      <c r="AH164" s="116">
        <v>1</v>
      </c>
      <c r="AI164" s="116">
        <v>0</v>
      </c>
      <c r="AJ164" s="116">
        <v>0</v>
      </c>
      <c r="AK164" s="116">
        <v>1</v>
      </c>
      <c r="AL164" s="148" t="str">
        <f t="shared" si="22"/>
        <v>A</v>
      </c>
      <c r="AM164" s="116">
        <v>0</v>
      </c>
      <c r="AN164" s="116">
        <v>0</v>
      </c>
      <c r="AO164" s="116">
        <v>1</v>
      </c>
      <c r="AP164" s="116">
        <v>1</v>
      </c>
      <c r="AQ164" s="148" t="str">
        <f t="shared" si="23"/>
        <v>A</v>
      </c>
      <c r="AR164" s="116">
        <v>0</v>
      </c>
      <c r="AS164" s="116">
        <v>0</v>
      </c>
      <c r="AT164" s="116">
        <v>1</v>
      </c>
      <c r="AU164" s="116">
        <v>0</v>
      </c>
      <c r="AV164" s="116">
        <v>0</v>
      </c>
      <c r="AW164" s="116">
        <v>0</v>
      </c>
      <c r="AX164" s="116">
        <v>1</v>
      </c>
      <c r="AY164" s="148" t="str">
        <f t="shared" si="19"/>
        <v>A</v>
      </c>
      <c r="AZ164" s="116">
        <v>1</v>
      </c>
      <c r="BA164" s="116">
        <v>1</v>
      </c>
      <c r="BB164" s="116">
        <v>0</v>
      </c>
      <c r="BC164" s="116">
        <v>1</v>
      </c>
      <c r="BD164" s="116">
        <v>2</v>
      </c>
      <c r="BE164" s="116">
        <v>37</v>
      </c>
      <c r="BF164" s="116">
        <v>0</v>
      </c>
      <c r="BG164" s="116">
        <v>0</v>
      </c>
      <c r="BH164" s="116">
        <v>14</v>
      </c>
      <c r="BI164" s="116">
        <v>0</v>
      </c>
      <c r="BJ164" s="116">
        <v>0</v>
      </c>
      <c r="BK164" s="116">
        <v>0</v>
      </c>
      <c r="BL164" s="116">
        <v>34</v>
      </c>
      <c r="BM164" s="116">
        <v>0</v>
      </c>
      <c r="BN164" s="116">
        <v>9</v>
      </c>
      <c r="BO164" s="116">
        <v>0</v>
      </c>
      <c r="BP164" s="116">
        <v>1</v>
      </c>
      <c r="BQ164" s="116">
        <v>0</v>
      </c>
      <c r="BR164" s="116">
        <v>0</v>
      </c>
      <c r="BS164" s="116">
        <v>0</v>
      </c>
      <c r="BT164" s="116">
        <v>0</v>
      </c>
      <c r="BU164" s="116">
        <v>0</v>
      </c>
      <c r="BV164" s="116">
        <v>1</v>
      </c>
      <c r="BW164" s="116">
        <v>0</v>
      </c>
      <c r="BX164" s="116">
        <v>2</v>
      </c>
      <c r="BY164" s="116">
        <v>0</v>
      </c>
      <c r="BZ164" s="116">
        <v>1</v>
      </c>
      <c r="CA164" s="116">
        <v>0</v>
      </c>
      <c r="CB164" s="116">
        <v>0</v>
      </c>
      <c r="CC164" s="116">
        <v>0</v>
      </c>
      <c r="CD164" s="116">
        <v>0</v>
      </c>
      <c r="CE164" s="116">
        <v>0</v>
      </c>
      <c r="CF164" s="116">
        <v>0</v>
      </c>
      <c r="CG164" s="116">
        <v>0</v>
      </c>
      <c r="CH164" s="116">
        <v>4</v>
      </c>
      <c r="CI164" s="116">
        <v>0</v>
      </c>
      <c r="CJ164" s="116">
        <v>0</v>
      </c>
      <c r="CK164" s="116">
        <v>1</v>
      </c>
      <c r="CL164" s="116">
        <v>0</v>
      </c>
      <c r="CM164" s="116">
        <v>1</v>
      </c>
      <c r="CN164" s="116">
        <v>0</v>
      </c>
      <c r="CO164" s="116">
        <v>0</v>
      </c>
      <c r="CP164" s="116">
        <v>0</v>
      </c>
      <c r="CQ164" s="116">
        <v>0</v>
      </c>
      <c r="CR164" s="116">
        <v>0</v>
      </c>
      <c r="CS164" s="116">
        <v>0</v>
      </c>
      <c r="CT164" s="116">
        <v>0</v>
      </c>
      <c r="CU164" s="116">
        <v>0</v>
      </c>
      <c r="CV164" s="116">
        <v>0</v>
      </c>
      <c r="CW164" s="116">
        <v>0</v>
      </c>
      <c r="CX164" s="116">
        <v>0</v>
      </c>
      <c r="CY164" s="116">
        <v>0</v>
      </c>
      <c r="CZ164" s="116">
        <v>0</v>
      </c>
      <c r="DA164" s="116">
        <v>0</v>
      </c>
      <c r="DB164" s="116">
        <v>6</v>
      </c>
      <c r="DC164" s="116">
        <v>0</v>
      </c>
      <c r="DD164" s="116">
        <v>0</v>
      </c>
      <c r="DE164" s="116">
        <v>0</v>
      </c>
      <c r="DF164" s="116">
        <v>0</v>
      </c>
      <c r="DG164" s="116">
        <v>0</v>
      </c>
      <c r="DH164" s="116">
        <v>1</v>
      </c>
      <c r="DI164" s="116">
        <v>0</v>
      </c>
      <c r="DJ164" s="116">
        <v>0</v>
      </c>
      <c r="DK164" s="116">
        <v>0</v>
      </c>
      <c r="DL164" s="116">
        <v>0</v>
      </c>
      <c r="DM164" s="116">
        <v>0</v>
      </c>
      <c r="DN164" s="116">
        <v>0</v>
      </c>
      <c r="DO164" s="116">
        <v>0</v>
      </c>
      <c r="DP164" s="116">
        <v>100</v>
      </c>
      <c r="DQ164" s="116">
        <v>0</v>
      </c>
      <c r="DR164" s="116"/>
      <c r="DS164" s="116">
        <v>3</v>
      </c>
      <c r="DT164" s="116" t="s">
        <v>2525</v>
      </c>
      <c r="DU164" s="116" t="s">
        <v>2526</v>
      </c>
      <c r="DV164" s="116">
        <v>1</v>
      </c>
      <c r="DW164" s="116">
        <v>1</v>
      </c>
      <c r="DX164" s="116">
        <v>1</v>
      </c>
      <c r="DY164" s="116"/>
      <c r="DZ164" s="149"/>
      <c r="EA164" s="121">
        <v>121187</v>
      </c>
      <c r="EB164" s="121">
        <v>350.88</v>
      </c>
      <c r="EC164" s="122">
        <v>48</v>
      </c>
    </row>
    <row r="165" spans="1:133" ht="24">
      <c r="A165" s="116" t="s">
        <v>421</v>
      </c>
      <c r="B165" s="116" t="s">
        <v>440</v>
      </c>
      <c r="C165" s="147">
        <v>1</v>
      </c>
      <c r="D165" s="116" t="s">
        <v>439</v>
      </c>
      <c r="E165" s="116" t="s">
        <v>2527</v>
      </c>
      <c r="F165" s="156">
        <v>78</v>
      </c>
      <c r="G165" s="116">
        <v>28012</v>
      </c>
      <c r="H165" s="116" t="s">
        <v>440</v>
      </c>
      <c r="I165" s="116" t="s">
        <v>2528</v>
      </c>
      <c r="J165" s="116" t="s">
        <v>2529</v>
      </c>
      <c r="K165" s="116" t="s">
        <v>1645</v>
      </c>
      <c r="L165" s="116" t="s">
        <v>1000</v>
      </c>
      <c r="M165" s="116" t="s">
        <v>1387</v>
      </c>
      <c r="N165" s="116" t="s">
        <v>2530</v>
      </c>
      <c r="O165" s="116" t="s">
        <v>991</v>
      </c>
      <c r="P165" s="116">
        <v>321748129</v>
      </c>
      <c r="Q165" s="116" t="s">
        <v>2531</v>
      </c>
      <c r="R165" s="116" t="s">
        <v>991</v>
      </c>
      <c r="S165" s="116" t="s">
        <v>1832</v>
      </c>
      <c r="T165" s="116" t="s">
        <v>2532</v>
      </c>
      <c r="U165" s="116" t="s">
        <v>991</v>
      </c>
      <c r="V165" s="116">
        <v>321748107</v>
      </c>
      <c r="W165" s="116" t="s">
        <v>2533</v>
      </c>
      <c r="X165" s="116">
        <v>1</v>
      </c>
      <c r="Y165" s="116">
        <v>0</v>
      </c>
      <c r="Z165" s="116">
        <v>1</v>
      </c>
      <c r="AA165" s="116">
        <v>1</v>
      </c>
      <c r="AB165" s="116">
        <v>0</v>
      </c>
      <c r="AC165" s="116">
        <v>1</v>
      </c>
      <c r="AD165" s="148" t="str">
        <f t="shared" si="20"/>
        <v>A</v>
      </c>
      <c r="AE165" s="116">
        <v>1</v>
      </c>
      <c r="AF165" s="148" t="str">
        <f t="shared" si="21"/>
        <v>A</v>
      </c>
      <c r="AG165" s="116">
        <v>0</v>
      </c>
      <c r="AH165" s="116">
        <v>1</v>
      </c>
      <c r="AI165" s="116">
        <v>0</v>
      </c>
      <c r="AJ165" s="116">
        <v>0</v>
      </c>
      <c r="AK165" s="116">
        <v>1</v>
      </c>
      <c r="AL165" s="148" t="str">
        <f t="shared" si="22"/>
        <v>A</v>
      </c>
      <c r="AM165" s="116">
        <v>0</v>
      </c>
      <c r="AN165" s="116">
        <v>0</v>
      </c>
      <c r="AO165" s="116">
        <v>1</v>
      </c>
      <c r="AP165" s="116">
        <v>1</v>
      </c>
      <c r="AQ165" s="148" t="str">
        <f t="shared" si="23"/>
        <v>A</v>
      </c>
      <c r="AR165" s="116">
        <v>0</v>
      </c>
      <c r="AS165" s="116">
        <v>0</v>
      </c>
      <c r="AT165" s="116">
        <v>1</v>
      </c>
      <c r="AU165" s="116">
        <v>0</v>
      </c>
      <c r="AV165" s="116">
        <v>0</v>
      </c>
      <c r="AW165" s="116">
        <v>0</v>
      </c>
      <c r="AX165" s="116">
        <v>1</v>
      </c>
      <c r="AY165" s="148" t="str">
        <f t="shared" si="19"/>
        <v>A</v>
      </c>
      <c r="AZ165" s="116">
        <v>0</v>
      </c>
      <c r="BA165" s="116">
        <v>1</v>
      </c>
      <c r="BB165" s="116">
        <v>0</v>
      </c>
      <c r="BC165" s="116">
        <v>1</v>
      </c>
      <c r="BD165" s="116">
        <v>10</v>
      </c>
      <c r="BE165" s="116">
        <v>13</v>
      </c>
      <c r="BF165" s="116">
        <v>0</v>
      </c>
      <c r="BG165" s="116">
        <v>0</v>
      </c>
      <c r="BH165" s="116">
        <v>0</v>
      </c>
      <c r="BI165" s="116">
        <v>0</v>
      </c>
      <c r="BJ165" s="116">
        <v>0</v>
      </c>
      <c r="BK165" s="116">
        <v>0</v>
      </c>
      <c r="BL165" s="116">
        <v>8</v>
      </c>
      <c r="BM165" s="116">
        <v>0</v>
      </c>
      <c r="BN165" s="116">
        <v>0</v>
      </c>
      <c r="BO165" s="116">
        <v>0</v>
      </c>
      <c r="BP165" s="116">
        <v>19</v>
      </c>
      <c r="BQ165" s="116">
        <v>0</v>
      </c>
      <c r="BR165" s="116">
        <v>0</v>
      </c>
      <c r="BS165" s="116">
        <v>0</v>
      </c>
      <c r="BT165" s="116">
        <v>0</v>
      </c>
      <c r="BU165" s="116">
        <v>0</v>
      </c>
      <c r="BV165" s="116">
        <v>0</v>
      </c>
      <c r="BW165" s="116">
        <v>0</v>
      </c>
      <c r="BX165" s="116">
        <v>0</v>
      </c>
      <c r="BY165" s="116">
        <v>0</v>
      </c>
      <c r="BZ165" s="116">
        <v>0</v>
      </c>
      <c r="CA165" s="116">
        <v>0</v>
      </c>
      <c r="CB165" s="116">
        <v>0</v>
      </c>
      <c r="CC165" s="116">
        <v>0</v>
      </c>
      <c r="CD165" s="116">
        <v>0</v>
      </c>
      <c r="CE165" s="116">
        <v>0</v>
      </c>
      <c r="CF165" s="116">
        <v>0</v>
      </c>
      <c r="CG165" s="116">
        <v>0</v>
      </c>
      <c r="CH165" s="116">
        <v>0</v>
      </c>
      <c r="CI165" s="116">
        <v>0</v>
      </c>
      <c r="CJ165" s="116">
        <v>0</v>
      </c>
      <c r="CK165" s="116">
        <v>0</v>
      </c>
      <c r="CL165" s="116">
        <v>0</v>
      </c>
      <c r="CM165" s="116">
        <v>1</v>
      </c>
      <c r="CN165" s="116">
        <v>0</v>
      </c>
      <c r="CO165" s="116">
        <v>0</v>
      </c>
      <c r="CP165" s="116">
        <v>0</v>
      </c>
      <c r="CQ165" s="116">
        <v>0</v>
      </c>
      <c r="CR165" s="116">
        <v>0</v>
      </c>
      <c r="CS165" s="116">
        <v>0</v>
      </c>
      <c r="CT165" s="116">
        <v>0</v>
      </c>
      <c r="CU165" s="116">
        <v>0</v>
      </c>
      <c r="CV165" s="116">
        <v>0</v>
      </c>
      <c r="CW165" s="116">
        <v>0</v>
      </c>
      <c r="CX165" s="116">
        <v>0</v>
      </c>
      <c r="CY165" s="116">
        <v>0</v>
      </c>
      <c r="CZ165" s="116">
        <v>1</v>
      </c>
      <c r="DA165" s="116">
        <v>0</v>
      </c>
      <c r="DB165" s="116">
        <v>0</v>
      </c>
      <c r="DC165" s="116">
        <v>0</v>
      </c>
      <c r="DD165" s="116">
        <v>0</v>
      </c>
      <c r="DE165" s="116">
        <v>0</v>
      </c>
      <c r="DF165" s="116">
        <v>0</v>
      </c>
      <c r="DG165" s="116">
        <v>0</v>
      </c>
      <c r="DH165" s="116">
        <v>1</v>
      </c>
      <c r="DI165" s="116">
        <v>0</v>
      </c>
      <c r="DJ165" s="116">
        <v>0</v>
      </c>
      <c r="DK165" s="116">
        <v>0</v>
      </c>
      <c r="DL165" s="116">
        <v>0</v>
      </c>
      <c r="DM165" s="116">
        <v>0</v>
      </c>
      <c r="DN165" s="116">
        <v>0</v>
      </c>
      <c r="DO165" s="116">
        <v>0</v>
      </c>
      <c r="DP165" s="116">
        <v>90</v>
      </c>
      <c r="DQ165" s="116">
        <v>1</v>
      </c>
      <c r="DR165" s="116" t="s">
        <v>2534</v>
      </c>
      <c r="DS165" s="116">
        <v>3</v>
      </c>
      <c r="DT165" s="116" t="s">
        <v>2535</v>
      </c>
      <c r="DU165" s="116" t="s">
        <v>991</v>
      </c>
      <c r="DV165" s="116">
        <v>1</v>
      </c>
      <c r="DW165" s="116">
        <v>0</v>
      </c>
      <c r="DX165" s="116">
        <v>1</v>
      </c>
      <c r="DY165" s="116" t="s">
        <v>991</v>
      </c>
      <c r="DZ165" s="149" t="s">
        <v>991</v>
      </c>
      <c r="EA165" s="121">
        <v>80064</v>
      </c>
      <c r="EB165" s="121">
        <v>584.17999999999995</v>
      </c>
      <c r="EC165" s="122">
        <v>69</v>
      </c>
    </row>
    <row r="166" spans="1:133" ht="36">
      <c r="A166" s="116" t="s">
        <v>421</v>
      </c>
      <c r="B166" s="116" t="s">
        <v>442</v>
      </c>
      <c r="C166" s="147">
        <v>1</v>
      </c>
      <c r="D166" s="116" t="s">
        <v>441</v>
      </c>
      <c r="E166" s="116" t="s">
        <v>1382</v>
      </c>
      <c r="F166" s="116">
        <v>1</v>
      </c>
      <c r="G166" s="116">
        <v>27801</v>
      </c>
      <c r="H166" s="116" t="s">
        <v>442</v>
      </c>
      <c r="I166" s="116" t="s">
        <v>2536</v>
      </c>
      <c r="J166" s="116" t="s">
        <v>2537</v>
      </c>
      <c r="K166" s="116" t="s">
        <v>1151</v>
      </c>
      <c r="L166" s="116"/>
      <c r="M166" s="116" t="s">
        <v>1387</v>
      </c>
      <c r="N166" s="116" t="s">
        <v>2538</v>
      </c>
      <c r="O166" s="116"/>
      <c r="P166" s="116">
        <v>315728088</v>
      </c>
      <c r="Q166" s="116" t="s">
        <v>2539</v>
      </c>
      <c r="R166" s="116"/>
      <c r="S166" s="116" t="s">
        <v>1387</v>
      </c>
      <c r="T166" s="116" t="s">
        <v>2538</v>
      </c>
      <c r="U166" s="116"/>
      <c r="V166" s="116">
        <v>315728088</v>
      </c>
      <c r="W166" s="116" t="s">
        <v>2539</v>
      </c>
      <c r="X166" s="116">
        <v>2</v>
      </c>
      <c r="Y166" s="116">
        <v>0</v>
      </c>
      <c r="Z166" s="116">
        <v>2</v>
      </c>
      <c r="AA166" s="116">
        <v>2</v>
      </c>
      <c r="AB166" s="116">
        <v>0</v>
      </c>
      <c r="AC166" s="116">
        <v>2</v>
      </c>
      <c r="AD166" s="148" t="str">
        <f t="shared" si="20"/>
        <v>A</v>
      </c>
      <c r="AE166" s="116">
        <v>2</v>
      </c>
      <c r="AF166" s="148" t="str">
        <f t="shared" si="21"/>
        <v>A</v>
      </c>
      <c r="AG166" s="116">
        <v>0</v>
      </c>
      <c r="AH166" s="116">
        <v>2</v>
      </c>
      <c r="AI166" s="116">
        <v>0</v>
      </c>
      <c r="AJ166" s="116">
        <v>0</v>
      </c>
      <c r="AK166" s="116">
        <v>2</v>
      </c>
      <c r="AL166" s="148" t="str">
        <f t="shared" si="22"/>
        <v>A</v>
      </c>
      <c r="AM166" s="116">
        <v>1</v>
      </c>
      <c r="AN166" s="116">
        <v>1</v>
      </c>
      <c r="AO166" s="116">
        <v>0</v>
      </c>
      <c r="AP166" s="116">
        <v>2</v>
      </c>
      <c r="AQ166" s="148" t="str">
        <f t="shared" si="23"/>
        <v>A</v>
      </c>
      <c r="AR166" s="116">
        <v>0</v>
      </c>
      <c r="AS166" s="116">
        <v>0</v>
      </c>
      <c r="AT166" s="116">
        <v>0</v>
      </c>
      <c r="AU166" s="116">
        <v>2</v>
      </c>
      <c r="AV166" s="116">
        <v>0</v>
      </c>
      <c r="AW166" s="116">
        <v>0</v>
      </c>
      <c r="AX166" s="116">
        <v>2</v>
      </c>
      <c r="AY166" s="148" t="str">
        <f t="shared" si="19"/>
        <v>A</v>
      </c>
      <c r="AZ166" s="116">
        <v>1</v>
      </c>
      <c r="BA166" s="116">
        <v>1</v>
      </c>
      <c r="BB166" s="116">
        <v>1</v>
      </c>
      <c r="BC166" s="116">
        <v>1</v>
      </c>
      <c r="BD166" s="116">
        <v>2</v>
      </c>
      <c r="BE166" s="116">
        <v>7</v>
      </c>
      <c r="BF166" s="116">
        <v>0</v>
      </c>
      <c r="BG166" s="116">
        <v>0</v>
      </c>
      <c r="BH166" s="116">
        <v>0</v>
      </c>
      <c r="BI166" s="116">
        <v>0</v>
      </c>
      <c r="BJ166" s="116">
        <v>0</v>
      </c>
      <c r="BK166" s="116">
        <v>0</v>
      </c>
      <c r="BL166" s="116">
        <v>2</v>
      </c>
      <c r="BM166" s="116">
        <v>0</v>
      </c>
      <c r="BN166" s="116">
        <v>0</v>
      </c>
      <c r="BO166" s="116">
        <v>0</v>
      </c>
      <c r="BP166" s="116">
        <v>7</v>
      </c>
      <c r="BQ166" s="116">
        <v>0</v>
      </c>
      <c r="BR166" s="116">
        <v>0</v>
      </c>
      <c r="BS166" s="116">
        <v>0</v>
      </c>
      <c r="BT166" s="116">
        <v>0</v>
      </c>
      <c r="BU166" s="116">
        <v>0</v>
      </c>
      <c r="BV166" s="116">
        <v>0</v>
      </c>
      <c r="BW166" s="116">
        <v>0</v>
      </c>
      <c r="BX166" s="116">
        <v>0</v>
      </c>
      <c r="BY166" s="116">
        <v>0</v>
      </c>
      <c r="BZ166" s="116">
        <v>0</v>
      </c>
      <c r="CA166" s="116">
        <v>0</v>
      </c>
      <c r="CB166" s="116">
        <v>0</v>
      </c>
      <c r="CC166" s="116">
        <v>0</v>
      </c>
      <c r="CD166" s="116">
        <v>0</v>
      </c>
      <c r="CE166" s="116">
        <v>0</v>
      </c>
      <c r="CF166" s="116">
        <v>2</v>
      </c>
      <c r="CG166" s="116">
        <v>0</v>
      </c>
      <c r="CH166" s="116">
        <v>0</v>
      </c>
      <c r="CI166" s="116">
        <v>0</v>
      </c>
      <c r="CJ166" s="116">
        <v>0</v>
      </c>
      <c r="CK166" s="116">
        <v>0</v>
      </c>
      <c r="CL166" s="116">
        <v>0</v>
      </c>
      <c r="CM166" s="116">
        <v>0</v>
      </c>
      <c r="CN166" s="116">
        <v>0</v>
      </c>
      <c r="CO166" s="116">
        <v>0</v>
      </c>
      <c r="CP166" s="116">
        <v>0</v>
      </c>
      <c r="CQ166" s="116">
        <v>0</v>
      </c>
      <c r="CR166" s="116">
        <v>0</v>
      </c>
      <c r="CS166" s="116">
        <v>0</v>
      </c>
      <c r="CT166" s="116">
        <v>0</v>
      </c>
      <c r="CU166" s="116">
        <v>0</v>
      </c>
      <c r="CV166" s="116">
        <v>0</v>
      </c>
      <c r="CW166" s="116">
        <v>0</v>
      </c>
      <c r="CX166" s="116">
        <v>0</v>
      </c>
      <c r="CY166" s="116">
        <v>0</v>
      </c>
      <c r="CZ166" s="116">
        <v>0</v>
      </c>
      <c r="DA166" s="116">
        <v>0</v>
      </c>
      <c r="DB166" s="116">
        <v>0</v>
      </c>
      <c r="DC166" s="116">
        <v>0</v>
      </c>
      <c r="DD166" s="116">
        <v>0</v>
      </c>
      <c r="DE166" s="116">
        <v>0</v>
      </c>
      <c r="DF166" s="116">
        <v>0</v>
      </c>
      <c r="DG166" s="116">
        <v>0</v>
      </c>
      <c r="DH166" s="116">
        <v>0</v>
      </c>
      <c r="DI166" s="116">
        <v>0</v>
      </c>
      <c r="DJ166" s="116">
        <v>0</v>
      </c>
      <c r="DK166" s="116">
        <v>0</v>
      </c>
      <c r="DL166" s="116">
        <v>0</v>
      </c>
      <c r="DM166" s="116">
        <v>1</v>
      </c>
      <c r="DN166" s="116">
        <v>0</v>
      </c>
      <c r="DO166" s="116">
        <v>0</v>
      </c>
      <c r="DP166" s="116">
        <v>30</v>
      </c>
      <c r="DQ166" s="116">
        <v>1</v>
      </c>
      <c r="DR166" s="116" t="s">
        <v>2540</v>
      </c>
      <c r="DS166" s="116">
        <v>3</v>
      </c>
      <c r="DT166" s="116" t="s">
        <v>2541</v>
      </c>
      <c r="DU166" s="116" t="s">
        <v>2542</v>
      </c>
      <c r="DV166" s="116">
        <v>1</v>
      </c>
      <c r="DW166" s="116">
        <v>1</v>
      </c>
      <c r="DX166" s="116">
        <v>1</v>
      </c>
      <c r="DY166" s="116"/>
      <c r="DZ166" s="149"/>
      <c r="EA166" s="121">
        <v>30455</v>
      </c>
      <c r="EB166" s="121">
        <v>131.21</v>
      </c>
      <c r="EC166" s="122">
        <v>18</v>
      </c>
    </row>
    <row r="167" spans="1:133" ht="36">
      <c r="A167" s="116" t="s">
        <v>421</v>
      </c>
      <c r="B167" s="116" t="s">
        <v>444</v>
      </c>
      <c r="C167" s="147">
        <v>1</v>
      </c>
      <c r="D167" s="116" t="s">
        <v>443</v>
      </c>
      <c r="E167" s="116" t="s">
        <v>2543</v>
      </c>
      <c r="F167" s="116" t="s">
        <v>2544</v>
      </c>
      <c r="G167" s="116">
        <v>28401</v>
      </c>
      <c r="H167" s="116" t="s">
        <v>2545</v>
      </c>
      <c r="I167" s="116" t="s">
        <v>2546</v>
      </c>
      <c r="J167" s="116" t="s">
        <v>2547</v>
      </c>
      <c r="K167" s="116" t="s">
        <v>1013</v>
      </c>
      <c r="L167" s="116" t="s">
        <v>961</v>
      </c>
      <c r="M167" s="116" t="s">
        <v>1749</v>
      </c>
      <c r="N167" s="116" t="s">
        <v>2548</v>
      </c>
      <c r="O167" s="116" t="s">
        <v>991</v>
      </c>
      <c r="P167" s="116">
        <v>327710310</v>
      </c>
      <c r="Q167" s="116" t="s">
        <v>2549</v>
      </c>
      <c r="R167" s="116" t="s">
        <v>961</v>
      </c>
      <c r="S167" s="116" t="s">
        <v>1239</v>
      </c>
      <c r="T167" s="116" t="s">
        <v>2550</v>
      </c>
      <c r="U167" s="116" t="s">
        <v>991</v>
      </c>
      <c r="V167" s="116">
        <v>327710302</v>
      </c>
      <c r="W167" s="116" t="s">
        <v>2551</v>
      </c>
      <c r="X167" s="116">
        <v>1</v>
      </c>
      <c r="Y167" s="116">
        <v>0</v>
      </c>
      <c r="Z167" s="116">
        <v>1</v>
      </c>
      <c r="AA167" s="116">
        <v>1</v>
      </c>
      <c r="AB167" s="116">
        <v>0</v>
      </c>
      <c r="AC167" s="116">
        <v>1</v>
      </c>
      <c r="AD167" s="148" t="str">
        <f t="shared" si="20"/>
        <v>A</v>
      </c>
      <c r="AE167" s="116">
        <v>1</v>
      </c>
      <c r="AF167" s="148" t="str">
        <f t="shared" si="21"/>
        <v>A</v>
      </c>
      <c r="AG167" s="116">
        <v>0</v>
      </c>
      <c r="AH167" s="116">
        <v>0</v>
      </c>
      <c r="AI167" s="116">
        <v>0</v>
      </c>
      <c r="AJ167" s="116">
        <v>1</v>
      </c>
      <c r="AK167" s="116">
        <v>1</v>
      </c>
      <c r="AL167" s="148" t="str">
        <f t="shared" si="22"/>
        <v>A</v>
      </c>
      <c r="AM167" s="116">
        <v>0</v>
      </c>
      <c r="AN167" s="116">
        <v>0</v>
      </c>
      <c r="AO167" s="116">
        <v>1</v>
      </c>
      <c r="AP167" s="116">
        <v>1</v>
      </c>
      <c r="AQ167" s="148" t="str">
        <f t="shared" si="23"/>
        <v>A</v>
      </c>
      <c r="AR167" s="116">
        <v>0</v>
      </c>
      <c r="AS167" s="116">
        <v>0</v>
      </c>
      <c r="AT167" s="116">
        <v>0</v>
      </c>
      <c r="AU167" s="116">
        <v>1</v>
      </c>
      <c r="AV167" s="116">
        <v>0</v>
      </c>
      <c r="AW167" s="116">
        <v>0</v>
      </c>
      <c r="AX167" s="116">
        <v>1</v>
      </c>
      <c r="AY167" s="148" t="str">
        <f t="shared" si="19"/>
        <v>A</v>
      </c>
      <c r="AZ167" s="116">
        <v>1</v>
      </c>
      <c r="BA167" s="116">
        <v>1</v>
      </c>
      <c r="BB167" s="116">
        <v>0</v>
      </c>
      <c r="BC167" s="116">
        <v>1</v>
      </c>
      <c r="BD167" s="116">
        <v>16</v>
      </c>
      <c r="BE167" s="116">
        <v>17</v>
      </c>
      <c r="BF167" s="116">
        <v>0</v>
      </c>
      <c r="BG167" s="116">
        <v>0</v>
      </c>
      <c r="BH167" s="116">
        <v>6</v>
      </c>
      <c r="BI167" s="116">
        <v>0</v>
      </c>
      <c r="BJ167" s="116">
        <v>0</v>
      </c>
      <c r="BK167" s="116">
        <v>0</v>
      </c>
      <c r="BL167" s="116">
        <v>17</v>
      </c>
      <c r="BM167" s="116">
        <v>0</v>
      </c>
      <c r="BN167" s="116">
        <v>3</v>
      </c>
      <c r="BO167" s="116">
        <v>0</v>
      </c>
      <c r="BP167" s="116">
        <v>0</v>
      </c>
      <c r="BQ167" s="116">
        <v>0</v>
      </c>
      <c r="BR167" s="116">
        <v>0</v>
      </c>
      <c r="BS167" s="116">
        <v>0</v>
      </c>
      <c r="BT167" s="116">
        <v>0</v>
      </c>
      <c r="BU167" s="116">
        <v>0</v>
      </c>
      <c r="BV167" s="116">
        <v>1</v>
      </c>
      <c r="BW167" s="116">
        <v>0</v>
      </c>
      <c r="BX167" s="116">
        <v>0</v>
      </c>
      <c r="BY167" s="116">
        <v>0</v>
      </c>
      <c r="BZ167" s="116">
        <v>0</v>
      </c>
      <c r="CA167" s="116">
        <v>0</v>
      </c>
      <c r="CB167" s="116">
        <v>0</v>
      </c>
      <c r="CC167" s="116">
        <v>0</v>
      </c>
      <c r="CD167" s="116">
        <v>0</v>
      </c>
      <c r="CE167" s="116">
        <v>0</v>
      </c>
      <c r="CF167" s="116">
        <v>0</v>
      </c>
      <c r="CG167" s="116">
        <v>0</v>
      </c>
      <c r="CH167" s="116">
        <v>0</v>
      </c>
      <c r="CI167" s="116">
        <v>0</v>
      </c>
      <c r="CJ167" s="116">
        <v>0</v>
      </c>
      <c r="CK167" s="116">
        <v>2</v>
      </c>
      <c r="CL167" s="116">
        <v>0</v>
      </c>
      <c r="CM167" s="116">
        <v>2</v>
      </c>
      <c r="CN167" s="116">
        <v>0</v>
      </c>
      <c r="CO167" s="116">
        <v>0</v>
      </c>
      <c r="CP167" s="116">
        <v>0</v>
      </c>
      <c r="CQ167" s="116">
        <v>0</v>
      </c>
      <c r="CR167" s="116">
        <v>0</v>
      </c>
      <c r="CS167" s="116">
        <v>0</v>
      </c>
      <c r="CT167" s="116">
        <v>0</v>
      </c>
      <c r="CU167" s="116">
        <v>0</v>
      </c>
      <c r="CV167" s="116">
        <v>0</v>
      </c>
      <c r="CW167" s="116">
        <v>0</v>
      </c>
      <c r="CX167" s="116">
        <v>0</v>
      </c>
      <c r="CY167" s="116">
        <v>0</v>
      </c>
      <c r="CZ167" s="116">
        <v>0</v>
      </c>
      <c r="DA167" s="116">
        <v>0</v>
      </c>
      <c r="DB167" s="116">
        <v>0</v>
      </c>
      <c r="DC167" s="116">
        <v>0</v>
      </c>
      <c r="DD167" s="116">
        <v>0</v>
      </c>
      <c r="DE167" s="116">
        <v>0</v>
      </c>
      <c r="DF167" s="116">
        <v>0</v>
      </c>
      <c r="DG167" s="116">
        <v>0</v>
      </c>
      <c r="DH167" s="116">
        <v>0</v>
      </c>
      <c r="DI167" s="116">
        <v>0</v>
      </c>
      <c r="DJ167" s="116">
        <v>1</v>
      </c>
      <c r="DK167" s="116">
        <v>1</v>
      </c>
      <c r="DL167" s="116">
        <v>0</v>
      </c>
      <c r="DM167" s="116">
        <v>0</v>
      </c>
      <c r="DN167" s="116">
        <v>0</v>
      </c>
      <c r="DO167" s="116">
        <v>0</v>
      </c>
      <c r="DP167" s="116">
        <v>90</v>
      </c>
      <c r="DQ167" s="116">
        <v>1</v>
      </c>
      <c r="DR167" s="116" t="s">
        <v>2552</v>
      </c>
      <c r="DS167" s="116">
        <v>2</v>
      </c>
      <c r="DT167" s="116" t="s">
        <v>2553</v>
      </c>
      <c r="DU167" s="116" t="s">
        <v>991</v>
      </c>
      <c r="DV167" s="116">
        <v>1</v>
      </c>
      <c r="DW167" s="116">
        <v>0</v>
      </c>
      <c r="DX167" s="116">
        <v>1</v>
      </c>
      <c r="DY167" s="116" t="s">
        <v>991</v>
      </c>
      <c r="DZ167" s="149" t="s">
        <v>991</v>
      </c>
      <c r="EA167" s="121">
        <v>49084</v>
      </c>
      <c r="EB167" s="121">
        <v>642.79999999999995</v>
      </c>
      <c r="EC167" s="122">
        <v>51</v>
      </c>
    </row>
    <row r="168" spans="1:133" ht="60">
      <c r="A168" s="116" t="s">
        <v>421</v>
      </c>
      <c r="B168" s="116" t="s">
        <v>446</v>
      </c>
      <c r="C168" s="147">
        <v>1</v>
      </c>
      <c r="D168" s="116" t="s">
        <v>445</v>
      </c>
      <c r="E168" s="116" t="s">
        <v>2554</v>
      </c>
      <c r="F168" s="116">
        <v>23</v>
      </c>
      <c r="G168" s="116">
        <v>28922</v>
      </c>
      <c r="H168" s="116" t="s">
        <v>446</v>
      </c>
      <c r="I168" s="116" t="s">
        <v>2555</v>
      </c>
      <c r="J168" s="116" t="s">
        <v>2556</v>
      </c>
      <c r="K168" s="116" t="s">
        <v>1708</v>
      </c>
      <c r="L168" s="116" t="s">
        <v>961</v>
      </c>
      <c r="M168" s="116" t="s">
        <v>2557</v>
      </c>
      <c r="N168" s="116" t="s">
        <v>2558</v>
      </c>
      <c r="O168" s="116"/>
      <c r="P168" s="116">
        <v>325510227</v>
      </c>
      <c r="Q168" s="116" t="s">
        <v>2559</v>
      </c>
      <c r="R168" s="116" t="s">
        <v>961</v>
      </c>
      <c r="S168" s="116" t="s">
        <v>2557</v>
      </c>
      <c r="T168" s="116" t="s">
        <v>2558</v>
      </c>
      <c r="U168" s="116"/>
      <c r="V168" s="116">
        <v>325510227</v>
      </c>
      <c r="W168" s="116" t="s">
        <v>2559</v>
      </c>
      <c r="X168" s="116">
        <v>4</v>
      </c>
      <c r="Y168" s="116">
        <v>0</v>
      </c>
      <c r="Z168" s="116">
        <v>4</v>
      </c>
      <c r="AA168" s="116">
        <v>0.1</v>
      </c>
      <c r="AB168" s="116">
        <v>0</v>
      </c>
      <c r="AC168" s="116">
        <v>0.1</v>
      </c>
      <c r="AD168" s="148" t="str">
        <f t="shared" si="20"/>
        <v>A</v>
      </c>
      <c r="AE168" s="116">
        <v>0</v>
      </c>
      <c r="AF168" s="148" t="str">
        <f t="shared" si="21"/>
        <v>A</v>
      </c>
      <c r="AG168" s="116">
        <v>0</v>
      </c>
      <c r="AH168" s="116">
        <v>2</v>
      </c>
      <c r="AI168" s="116">
        <v>0</v>
      </c>
      <c r="AJ168" s="116">
        <v>2</v>
      </c>
      <c r="AK168" s="116">
        <v>4</v>
      </c>
      <c r="AL168" s="148" t="str">
        <f t="shared" si="22"/>
        <v>A</v>
      </c>
      <c r="AM168" s="116">
        <v>1</v>
      </c>
      <c r="AN168" s="116">
        <v>0</v>
      </c>
      <c r="AO168" s="116">
        <v>3</v>
      </c>
      <c r="AP168" s="116">
        <v>4</v>
      </c>
      <c r="AQ168" s="148" t="str">
        <f t="shared" si="23"/>
        <v>A</v>
      </c>
      <c r="AR168" s="116">
        <v>0</v>
      </c>
      <c r="AS168" s="116">
        <v>0</v>
      </c>
      <c r="AT168" s="116">
        <v>3</v>
      </c>
      <c r="AU168" s="116">
        <v>1</v>
      </c>
      <c r="AV168" s="116">
        <v>0</v>
      </c>
      <c r="AW168" s="116">
        <v>0</v>
      </c>
      <c r="AX168" s="116">
        <v>4</v>
      </c>
      <c r="AY168" s="148" t="str">
        <f t="shared" si="19"/>
        <v>A</v>
      </c>
      <c r="AZ168" s="116">
        <v>1</v>
      </c>
      <c r="BA168" s="116">
        <v>1</v>
      </c>
      <c r="BB168" s="116">
        <v>1</v>
      </c>
      <c r="BC168" s="116">
        <v>1</v>
      </c>
      <c r="BD168" s="116">
        <v>0</v>
      </c>
      <c r="BE168" s="116">
        <v>12</v>
      </c>
      <c r="BF168" s="116">
        <v>0</v>
      </c>
      <c r="BG168" s="116">
        <v>0</v>
      </c>
      <c r="BH168" s="116">
        <v>0</v>
      </c>
      <c r="BI168" s="116">
        <v>0</v>
      </c>
      <c r="BJ168" s="116">
        <v>0</v>
      </c>
      <c r="BK168" s="116">
        <v>0</v>
      </c>
      <c r="BL168" s="116">
        <v>10</v>
      </c>
      <c r="BM168" s="116">
        <v>0</v>
      </c>
      <c r="BN168" s="116">
        <v>0</v>
      </c>
      <c r="BO168" s="116">
        <v>0</v>
      </c>
      <c r="BP168" s="116">
        <v>0</v>
      </c>
      <c r="BQ168" s="116">
        <v>0</v>
      </c>
      <c r="BR168" s="116">
        <v>0</v>
      </c>
      <c r="BS168" s="116">
        <v>0</v>
      </c>
      <c r="BT168" s="116">
        <v>0</v>
      </c>
      <c r="BU168" s="116">
        <v>0</v>
      </c>
      <c r="BV168" s="116">
        <v>0</v>
      </c>
      <c r="BW168" s="116">
        <v>0</v>
      </c>
      <c r="BX168" s="116">
        <v>0</v>
      </c>
      <c r="BY168" s="116">
        <v>0</v>
      </c>
      <c r="BZ168" s="116">
        <v>0</v>
      </c>
      <c r="CA168" s="116">
        <v>0</v>
      </c>
      <c r="CB168" s="116">
        <v>0</v>
      </c>
      <c r="CC168" s="116">
        <v>0</v>
      </c>
      <c r="CD168" s="116">
        <v>0</v>
      </c>
      <c r="CE168" s="116">
        <v>0</v>
      </c>
      <c r="CF168" s="116">
        <v>0</v>
      </c>
      <c r="CG168" s="116">
        <v>0</v>
      </c>
      <c r="CH168" s="116">
        <v>0</v>
      </c>
      <c r="CI168" s="116">
        <v>0</v>
      </c>
      <c r="CJ168" s="116">
        <v>0</v>
      </c>
      <c r="CK168" s="116">
        <v>0</v>
      </c>
      <c r="CL168" s="116">
        <v>0</v>
      </c>
      <c r="CM168" s="116">
        <v>0</v>
      </c>
      <c r="CN168" s="116">
        <v>0</v>
      </c>
      <c r="CO168" s="116">
        <v>0</v>
      </c>
      <c r="CP168" s="116">
        <v>0</v>
      </c>
      <c r="CQ168" s="116">
        <v>0</v>
      </c>
      <c r="CR168" s="116">
        <v>0</v>
      </c>
      <c r="CS168" s="116">
        <v>0</v>
      </c>
      <c r="CT168" s="116">
        <v>0</v>
      </c>
      <c r="CU168" s="116">
        <v>0</v>
      </c>
      <c r="CV168" s="116">
        <v>0</v>
      </c>
      <c r="CW168" s="116">
        <v>0</v>
      </c>
      <c r="CX168" s="116">
        <v>0</v>
      </c>
      <c r="CY168" s="116">
        <v>0</v>
      </c>
      <c r="CZ168" s="116">
        <v>0</v>
      </c>
      <c r="DA168" s="116">
        <v>2</v>
      </c>
      <c r="DB168" s="116">
        <v>0</v>
      </c>
      <c r="DC168" s="116">
        <v>0</v>
      </c>
      <c r="DD168" s="116">
        <v>0</v>
      </c>
      <c r="DE168" s="116">
        <v>0</v>
      </c>
      <c r="DF168" s="116">
        <v>0</v>
      </c>
      <c r="DG168" s="116">
        <v>0</v>
      </c>
      <c r="DH168" s="116">
        <v>0</v>
      </c>
      <c r="DI168" s="116">
        <v>0</v>
      </c>
      <c r="DJ168" s="116">
        <v>0</v>
      </c>
      <c r="DK168" s="116">
        <v>0</v>
      </c>
      <c r="DL168" s="116">
        <v>0</v>
      </c>
      <c r="DM168" s="116">
        <v>0</v>
      </c>
      <c r="DN168" s="116">
        <v>0</v>
      </c>
      <c r="DO168" s="116">
        <v>10</v>
      </c>
      <c r="DP168" s="116">
        <v>5</v>
      </c>
      <c r="DQ168" s="116">
        <v>1</v>
      </c>
      <c r="DR168" s="116" t="s">
        <v>2560</v>
      </c>
      <c r="DS168" s="116">
        <v>2</v>
      </c>
      <c r="DT168" s="116" t="s">
        <v>2561</v>
      </c>
      <c r="DU168" s="116" t="s">
        <v>2562</v>
      </c>
      <c r="DV168" s="116">
        <v>1</v>
      </c>
      <c r="DW168" s="116">
        <v>1</v>
      </c>
      <c r="DX168" s="116">
        <v>1</v>
      </c>
      <c r="DY168" s="116" t="s">
        <v>2563</v>
      </c>
      <c r="DZ168" s="149" t="s">
        <v>2564</v>
      </c>
      <c r="EA168" s="121">
        <v>23881</v>
      </c>
      <c r="EB168" s="121">
        <v>121.09</v>
      </c>
      <c r="EC168" s="122">
        <v>9</v>
      </c>
    </row>
    <row r="169" spans="1:133" ht="36">
      <c r="A169" s="116" t="s">
        <v>421</v>
      </c>
      <c r="B169" s="116" t="s">
        <v>448</v>
      </c>
      <c r="C169" s="147">
        <v>1</v>
      </c>
      <c r="D169" s="116" t="s">
        <v>447</v>
      </c>
      <c r="E169" s="116" t="s">
        <v>1273</v>
      </c>
      <c r="F169" s="157" t="s">
        <v>1714</v>
      </c>
      <c r="G169" s="116">
        <v>27601</v>
      </c>
      <c r="H169" s="116" t="s">
        <v>448</v>
      </c>
      <c r="I169" s="116" t="s">
        <v>2565</v>
      </c>
      <c r="J169" s="116" t="s">
        <v>2566</v>
      </c>
      <c r="K169" s="116" t="s">
        <v>2567</v>
      </c>
      <c r="L169" s="116" t="s">
        <v>2568</v>
      </c>
      <c r="M169" s="116" t="s">
        <v>2569</v>
      </c>
      <c r="N169" s="116" t="s">
        <v>1028</v>
      </c>
      <c r="O169" s="116"/>
      <c r="P169" s="116">
        <v>315635501</v>
      </c>
      <c r="Q169" s="116" t="s">
        <v>2570</v>
      </c>
      <c r="R169" s="116"/>
      <c r="S169" s="116" t="s">
        <v>1098</v>
      </c>
      <c r="T169" s="116" t="s">
        <v>2571</v>
      </c>
      <c r="U169" s="116"/>
      <c r="V169" s="116">
        <v>3150635525</v>
      </c>
      <c r="W169" s="116" t="s">
        <v>2572</v>
      </c>
      <c r="X169" s="116">
        <v>1</v>
      </c>
      <c r="Y169" s="116">
        <v>0</v>
      </c>
      <c r="Z169" s="116">
        <v>1</v>
      </c>
      <c r="AA169" s="116">
        <v>1</v>
      </c>
      <c r="AB169" s="116">
        <v>0</v>
      </c>
      <c r="AC169" s="116">
        <v>1</v>
      </c>
      <c r="AD169" s="148" t="str">
        <f t="shared" si="20"/>
        <v>A</v>
      </c>
      <c r="AE169" s="116">
        <v>1</v>
      </c>
      <c r="AF169" s="148" t="str">
        <f t="shared" si="21"/>
        <v>A</v>
      </c>
      <c r="AG169" s="116">
        <v>0</v>
      </c>
      <c r="AH169" s="116">
        <v>1</v>
      </c>
      <c r="AI169" s="116">
        <v>0</v>
      </c>
      <c r="AJ169" s="116">
        <v>0</v>
      </c>
      <c r="AK169" s="116">
        <v>1</v>
      </c>
      <c r="AL169" s="148" t="str">
        <f t="shared" si="22"/>
        <v>A</v>
      </c>
      <c r="AM169" s="116">
        <v>0</v>
      </c>
      <c r="AN169" s="116">
        <v>0</v>
      </c>
      <c r="AO169" s="116">
        <v>1</v>
      </c>
      <c r="AP169" s="116">
        <v>1</v>
      </c>
      <c r="AQ169" s="148" t="str">
        <f t="shared" si="23"/>
        <v>A</v>
      </c>
      <c r="AR169" s="116">
        <v>0</v>
      </c>
      <c r="AS169" s="116">
        <v>0</v>
      </c>
      <c r="AT169" s="116">
        <v>0</v>
      </c>
      <c r="AU169" s="116">
        <v>1</v>
      </c>
      <c r="AV169" s="116">
        <v>0</v>
      </c>
      <c r="AW169" s="116">
        <v>0</v>
      </c>
      <c r="AX169" s="116">
        <v>1</v>
      </c>
      <c r="AY169" s="148" t="str">
        <f t="shared" si="19"/>
        <v>A</v>
      </c>
      <c r="AZ169" s="116">
        <v>1</v>
      </c>
      <c r="BA169" s="116">
        <v>1</v>
      </c>
      <c r="BB169" s="116">
        <v>0</v>
      </c>
      <c r="BC169" s="116">
        <v>1</v>
      </c>
      <c r="BD169" s="116">
        <v>9</v>
      </c>
      <c r="BE169" s="116">
        <v>19</v>
      </c>
      <c r="BF169" s="116">
        <v>0</v>
      </c>
      <c r="BG169" s="116">
        <v>0</v>
      </c>
      <c r="BH169" s="116">
        <v>7</v>
      </c>
      <c r="BI169" s="116">
        <v>0</v>
      </c>
      <c r="BJ169" s="116">
        <v>1</v>
      </c>
      <c r="BK169" s="116">
        <v>0</v>
      </c>
      <c r="BL169" s="116">
        <v>18</v>
      </c>
      <c r="BM169" s="116">
        <v>0</v>
      </c>
      <c r="BN169" s="116">
        <v>3</v>
      </c>
      <c r="BO169" s="116">
        <v>0</v>
      </c>
      <c r="BP169" s="116">
        <v>0</v>
      </c>
      <c r="BQ169" s="116">
        <v>0</v>
      </c>
      <c r="BR169" s="116">
        <v>0</v>
      </c>
      <c r="BS169" s="116">
        <v>0</v>
      </c>
      <c r="BT169" s="116">
        <v>0</v>
      </c>
      <c r="BU169" s="116">
        <v>0</v>
      </c>
      <c r="BV169" s="116">
        <v>0</v>
      </c>
      <c r="BW169" s="116">
        <v>0</v>
      </c>
      <c r="BX169" s="116">
        <v>0</v>
      </c>
      <c r="BY169" s="116">
        <v>0</v>
      </c>
      <c r="BZ169" s="116">
        <v>0</v>
      </c>
      <c r="CA169" s="116">
        <v>0</v>
      </c>
      <c r="CB169" s="116">
        <v>0</v>
      </c>
      <c r="CC169" s="116">
        <v>0</v>
      </c>
      <c r="CD169" s="116">
        <v>0</v>
      </c>
      <c r="CE169" s="116">
        <v>0</v>
      </c>
      <c r="CF169" s="116">
        <v>0</v>
      </c>
      <c r="CG169" s="116">
        <v>0</v>
      </c>
      <c r="CH169" s="116">
        <v>0</v>
      </c>
      <c r="CI169" s="116">
        <v>0</v>
      </c>
      <c r="CJ169" s="116">
        <v>0</v>
      </c>
      <c r="CK169" s="116">
        <v>0</v>
      </c>
      <c r="CL169" s="116">
        <v>0</v>
      </c>
      <c r="CM169" s="116">
        <v>1</v>
      </c>
      <c r="CN169" s="116">
        <v>0</v>
      </c>
      <c r="CO169" s="116">
        <v>0</v>
      </c>
      <c r="CP169" s="116">
        <v>0</v>
      </c>
      <c r="CQ169" s="116">
        <v>0</v>
      </c>
      <c r="CR169" s="116">
        <v>0</v>
      </c>
      <c r="CS169" s="116">
        <v>0</v>
      </c>
      <c r="CT169" s="116">
        <v>0</v>
      </c>
      <c r="CU169" s="116">
        <v>0</v>
      </c>
      <c r="CV169" s="116">
        <v>0</v>
      </c>
      <c r="CW169" s="116">
        <v>0</v>
      </c>
      <c r="CX169" s="116">
        <v>0</v>
      </c>
      <c r="CY169" s="116">
        <v>0</v>
      </c>
      <c r="CZ169" s="116">
        <v>0</v>
      </c>
      <c r="DA169" s="116">
        <v>0</v>
      </c>
      <c r="DB169" s="116">
        <v>0</v>
      </c>
      <c r="DC169" s="116">
        <v>0</v>
      </c>
      <c r="DD169" s="116">
        <v>0</v>
      </c>
      <c r="DE169" s="116">
        <v>0</v>
      </c>
      <c r="DF169" s="116">
        <v>0</v>
      </c>
      <c r="DG169" s="116">
        <v>0</v>
      </c>
      <c r="DH169" s="116">
        <v>0</v>
      </c>
      <c r="DI169" s="116">
        <v>0</v>
      </c>
      <c r="DJ169" s="116">
        <v>0</v>
      </c>
      <c r="DK169" s="116">
        <v>0</v>
      </c>
      <c r="DL169" s="116">
        <v>0</v>
      </c>
      <c r="DM169" s="116">
        <v>0</v>
      </c>
      <c r="DN169" s="116">
        <v>0</v>
      </c>
      <c r="DO169" s="116">
        <v>0</v>
      </c>
      <c r="DP169" s="116">
        <v>85</v>
      </c>
      <c r="DQ169" s="116">
        <v>1</v>
      </c>
      <c r="DR169" s="116" t="s">
        <v>2573</v>
      </c>
      <c r="DS169" s="116">
        <v>2</v>
      </c>
      <c r="DT169" s="116" t="s">
        <v>2574</v>
      </c>
      <c r="DU169" s="116" t="s">
        <v>2575</v>
      </c>
      <c r="DV169" s="116">
        <v>1</v>
      </c>
      <c r="DW169" s="116">
        <v>0</v>
      </c>
      <c r="DX169" s="116">
        <v>1</v>
      </c>
      <c r="DY169" s="116" t="s">
        <v>2576</v>
      </c>
      <c r="DZ169" s="149" t="s">
        <v>2577</v>
      </c>
      <c r="EA169" s="121">
        <v>43007</v>
      </c>
      <c r="EB169" s="121">
        <v>456.75</v>
      </c>
      <c r="EC169" s="122">
        <v>39</v>
      </c>
    </row>
    <row r="170" spans="1:133" ht="36">
      <c r="A170" s="116" t="s">
        <v>421</v>
      </c>
      <c r="B170" s="116" t="s">
        <v>450</v>
      </c>
      <c r="C170" s="147">
        <v>1</v>
      </c>
      <c r="D170" s="116" t="s">
        <v>449</v>
      </c>
      <c r="E170" s="116" t="s">
        <v>2578</v>
      </c>
      <c r="F170" s="116">
        <v>61</v>
      </c>
      <c r="G170" s="116">
        <v>29301</v>
      </c>
      <c r="H170" s="116" t="s">
        <v>2579</v>
      </c>
      <c r="I170" s="116" t="s">
        <v>2580</v>
      </c>
      <c r="J170" s="116" t="s">
        <v>2581</v>
      </c>
      <c r="K170" s="116" t="s">
        <v>2582</v>
      </c>
      <c r="L170" s="116" t="s">
        <v>2583</v>
      </c>
      <c r="M170" s="116" t="s">
        <v>1028</v>
      </c>
      <c r="N170" s="116" t="s">
        <v>2584</v>
      </c>
      <c r="O170" s="116"/>
      <c r="P170" s="116" t="s">
        <v>2585</v>
      </c>
      <c r="Q170" s="116" t="s">
        <v>2586</v>
      </c>
      <c r="R170" s="116"/>
      <c r="S170" s="116" t="s">
        <v>980</v>
      </c>
      <c r="T170" s="116" t="s">
        <v>2587</v>
      </c>
      <c r="U170" s="116"/>
      <c r="V170" s="159">
        <v>326716331</v>
      </c>
      <c r="W170" s="116" t="s">
        <v>2588</v>
      </c>
      <c r="X170" s="116">
        <v>4</v>
      </c>
      <c r="Y170" s="116">
        <v>2</v>
      </c>
      <c r="Z170" s="116">
        <v>6</v>
      </c>
      <c r="AA170" s="116">
        <v>4</v>
      </c>
      <c r="AB170" s="116">
        <v>2</v>
      </c>
      <c r="AC170" s="116">
        <v>6</v>
      </c>
      <c r="AD170" s="148" t="str">
        <f t="shared" si="20"/>
        <v>A</v>
      </c>
      <c r="AE170" s="116">
        <v>3</v>
      </c>
      <c r="AF170" s="148" t="str">
        <f t="shared" si="21"/>
        <v>A</v>
      </c>
      <c r="AG170" s="116">
        <v>0</v>
      </c>
      <c r="AH170" s="116">
        <v>4</v>
      </c>
      <c r="AI170" s="116">
        <v>0</v>
      </c>
      <c r="AJ170" s="116">
        <v>0</v>
      </c>
      <c r="AK170" s="116">
        <v>4</v>
      </c>
      <c r="AL170" s="148" t="str">
        <f t="shared" si="22"/>
        <v>A</v>
      </c>
      <c r="AM170" s="116">
        <v>1</v>
      </c>
      <c r="AN170" s="116">
        <v>1</v>
      </c>
      <c r="AO170" s="116">
        <v>2</v>
      </c>
      <c r="AP170" s="116">
        <v>4</v>
      </c>
      <c r="AQ170" s="148" t="str">
        <f t="shared" si="23"/>
        <v>A</v>
      </c>
      <c r="AR170" s="116">
        <v>0</v>
      </c>
      <c r="AS170" s="116">
        <v>0</v>
      </c>
      <c r="AT170" s="116">
        <v>4</v>
      </c>
      <c r="AU170" s="116">
        <v>0</v>
      </c>
      <c r="AV170" s="116">
        <v>0</v>
      </c>
      <c r="AW170" s="116">
        <v>0</v>
      </c>
      <c r="AX170" s="116">
        <v>4</v>
      </c>
      <c r="AY170" s="148" t="str">
        <f t="shared" si="19"/>
        <v>A</v>
      </c>
      <c r="AZ170" s="116">
        <v>0</v>
      </c>
      <c r="BA170" s="116">
        <v>1</v>
      </c>
      <c r="BB170" s="116">
        <v>1</v>
      </c>
      <c r="BC170" s="116">
        <v>1</v>
      </c>
      <c r="BD170" s="116">
        <v>25</v>
      </c>
      <c r="BE170" s="116">
        <v>30</v>
      </c>
      <c r="BF170" s="116">
        <v>2</v>
      </c>
      <c r="BG170" s="116">
        <v>0</v>
      </c>
      <c r="BH170" s="116">
        <v>14</v>
      </c>
      <c r="BI170" s="116">
        <v>0</v>
      </c>
      <c r="BJ170" s="116">
        <v>0</v>
      </c>
      <c r="BK170" s="116">
        <v>0</v>
      </c>
      <c r="BL170" s="116">
        <v>23</v>
      </c>
      <c r="BM170" s="116">
        <v>0</v>
      </c>
      <c r="BN170" s="116">
        <v>12</v>
      </c>
      <c r="BO170" s="116">
        <v>0</v>
      </c>
      <c r="BP170" s="116">
        <v>106</v>
      </c>
      <c r="BQ170" s="116">
        <v>0</v>
      </c>
      <c r="BR170" s="116">
        <v>0</v>
      </c>
      <c r="BS170" s="116">
        <v>0</v>
      </c>
      <c r="BT170" s="116">
        <v>0</v>
      </c>
      <c r="BU170" s="116">
        <v>0</v>
      </c>
      <c r="BV170" s="116">
        <v>1</v>
      </c>
      <c r="BW170" s="116">
        <v>1</v>
      </c>
      <c r="BX170" s="116">
        <v>0</v>
      </c>
      <c r="BY170" s="116">
        <v>0</v>
      </c>
      <c r="BZ170" s="116">
        <v>0</v>
      </c>
      <c r="CA170" s="116">
        <v>0</v>
      </c>
      <c r="CB170" s="116">
        <v>0</v>
      </c>
      <c r="CC170" s="116">
        <v>0</v>
      </c>
      <c r="CD170" s="116">
        <v>0</v>
      </c>
      <c r="CE170" s="116">
        <v>0</v>
      </c>
      <c r="CF170" s="116">
        <v>1</v>
      </c>
      <c r="CG170" s="116">
        <v>1</v>
      </c>
      <c r="CH170" s="116">
        <v>0</v>
      </c>
      <c r="CI170" s="116">
        <v>0</v>
      </c>
      <c r="CJ170" s="116">
        <v>0</v>
      </c>
      <c r="CK170" s="116">
        <v>0</v>
      </c>
      <c r="CL170" s="116">
        <v>1</v>
      </c>
      <c r="CM170" s="116">
        <v>1</v>
      </c>
      <c r="CN170" s="116">
        <v>0</v>
      </c>
      <c r="CO170" s="116">
        <v>0</v>
      </c>
      <c r="CP170" s="116">
        <v>0</v>
      </c>
      <c r="CQ170" s="116">
        <v>0</v>
      </c>
      <c r="CR170" s="116">
        <v>0</v>
      </c>
      <c r="CS170" s="116">
        <v>2</v>
      </c>
      <c r="CT170" s="116">
        <v>0</v>
      </c>
      <c r="CU170" s="116">
        <v>0</v>
      </c>
      <c r="CV170" s="116">
        <v>0</v>
      </c>
      <c r="CW170" s="116">
        <v>0</v>
      </c>
      <c r="CX170" s="116">
        <v>0</v>
      </c>
      <c r="CY170" s="116">
        <v>0</v>
      </c>
      <c r="CZ170" s="116">
        <v>0</v>
      </c>
      <c r="DA170" s="116">
        <v>0</v>
      </c>
      <c r="DB170" s="116">
        <v>2</v>
      </c>
      <c r="DC170" s="116">
        <v>0</v>
      </c>
      <c r="DD170" s="116">
        <v>0</v>
      </c>
      <c r="DE170" s="116">
        <v>0</v>
      </c>
      <c r="DF170" s="116">
        <v>0</v>
      </c>
      <c r="DG170" s="116">
        <v>0</v>
      </c>
      <c r="DH170" s="116">
        <v>0</v>
      </c>
      <c r="DI170" s="116">
        <v>0</v>
      </c>
      <c r="DJ170" s="116">
        <v>0</v>
      </c>
      <c r="DK170" s="116">
        <v>0</v>
      </c>
      <c r="DL170" s="116">
        <v>0</v>
      </c>
      <c r="DM170" s="116">
        <v>2</v>
      </c>
      <c r="DN170" s="116">
        <v>0</v>
      </c>
      <c r="DO170" s="116">
        <v>0</v>
      </c>
      <c r="DP170" s="116">
        <v>20</v>
      </c>
      <c r="DQ170" s="116">
        <v>1</v>
      </c>
      <c r="DR170" s="116" t="s">
        <v>2589</v>
      </c>
      <c r="DS170" s="116">
        <v>1</v>
      </c>
      <c r="DT170" s="116"/>
      <c r="DU170" s="116"/>
      <c r="DV170" s="116"/>
      <c r="DW170" s="116">
        <v>1</v>
      </c>
      <c r="DX170" s="116"/>
      <c r="DY170" s="116"/>
      <c r="DZ170" s="149"/>
      <c r="EA170" s="121">
        <v>108209</v>
      </c>
      <c r="EB170" s="121">
        <v>810.28</v>
      </c>
      <c r="EC170" s="122">
        <v>98</v>
      </c>
    </row>
    <row r="171" spans="1:133" ht="24">
      <c r="A171" s="116" t="s">
        <v>421</v>
      </c>
      <c r="B171" s="116" t="s">
        <v>452</v>
      </c>
      <c r="C171" s="147">
        <v>1</v>
      </c>
      <c r="D171" s="116" t="s">
        <v>451</v>
      </c>
      <c r="E171" s="116" t="s">
        <v>1399</v>
      </c>
      <c r="F171" s="116">
        <v>1</v>
      </c>
      <c r="G171" s="116">
        <v>29521</v>
      </c>
      <c r="H171" s="116" t="s">
        <v>452</v>
      </c>
      <c r="I171" s="116" t="s">
        <v>2590</v>
      </c>
      <c r="J171" s="116" t="s">
        <v>2591</v>
      </c>
      <c r="K171" s="116" t="s">
        <v>2592</v>
      </c>
      <c r="L171" s="116" t="s">
        <v>961</v>
      </c>
      <c r="M171" s="116" t="s">
        <v>2593</v>
      </c>
      <c r="N171" s="116" t="s">
        <v>2594</v>
      </c>
      <c r="O171" s="116"/>
      <c r="P171" s="116">
        <v>326776741</v>
      </c>
      <c r="Q171" s="116" t="s">
        <v>2595</v>
      </c>
      <c r="R171" s="116" t="s">
        <v>961</v>
      </c>
      <c r="S171" s="116" t="s">
        <v>1228</v>
      </c>
      <c r="T171" s="116" t="s">
        <v>2596</v>
      </c>
      <c r="U171" s="116"/>
      <c r="V171" s="116">
        <v>326776740</v>
      </c>
      <c r="W171" s="116" t="s">
        <v>2597</v>
      </c>
      <c r="X171" s="116">
        <v>1</v>
      </c>
      <c r="Y171" s="116">
        <v>0</v>
      </c>
      <c r="Z171" s="116">
        <v>1</v>
      </c>
      <c r="AA171" s="116">
        <v>0.5</v>
      </c>
      <c r="AB171" s="116">
        <v>0</v>
      </c>
      <c r="AC171" s="116">
        <v>0.5</v>
      </c>
      <c r="AD171" s="148" t="str">
        <f t="shared" si="20"/>
        <v>A</v>
      </c>
      <c r="AE171" s="116">
        <v>1</v>
      </c>
      <c r="AF171" s="148" t="str">
        <f t="shared" si="21"/>
        <v>A</v>
      </c>
      <c r="AG171" s="116">
        <v>0</v>
      </c>
      <c r="AH171" s="116">
        <v>0</v>
      </c>
      <c r="AI171" s="116">
        <v>0</v>
      </c>
      <c r="AJ171" s="116">
        <v>1</v>
      </c>
      <c r="AK171" s="116">
        <v>1</v>
      </c>
      <c r="AL171" s="148" t="str">
        <f t="shared" si="22"/>
        <v>A</v>
      </c>
      <c r="AM171" s="116">
        <v>1</v>
      </c>
      <c r="AN171" s="116">
        <v>0</v>
      </c>
      <c r="AO171" s="116">
        <v>0</v>
      </c>
      <c r="AP171" s="116">
        <v>1</v>
      </c>
      <c r="AQ171" s="148" t="str">
        <f t="shared" si="23"/>
        <v>A</v>
      </c>
      <c r="AR171" s="116">
        <v>0</v>
      </c>
      <c r="AS171" s="116">
        <v>0</v>
      </c>
      <c r="AT171" s="116">
        <v>0</v>
      </c>
      <c r="AU171" s="116">
        <v>1</v>
      </c>
      <c r="AV171" s="116">
        <v>0</v>
      </c>
      <c r="AW171" s="116">
        <v>0</v>
      </c>
      <c r="AX171" s="116">
        <v>1</v>
      </c>
      <c r="AY171" s="148" t="str">
        <f t="shared" si="19"/>
        <v>A</v>
      </c>
      <c r="AZ171" s="116">
        <v>0</v>
      </c>
      <c r="BA171" s="116">
        <v>1</v>
      </c>
      <c r="BB171" s="116">
        <v>0</v>
      </c>
      <c r="BC171" s="116">
        <v>1</v>
      </c>
      <c r="BD171" s="116">
        <v>1</v>
      </c>
      <c r="BE171" s="116">
        <v>14</v>
      </c>
      <c r="BF171" s="116">
        <v>0</v>
      </c>
      <c r="BG171" s="116">
        <v>0</v>
      </c>
      <c r="BH171" s="116">
        <v>4</v>
      </c>
      <c r="BI171" s="116">
        <v>0</v>
      </c>
      <c r="BJ171" s="116">
        <v>0</v>
      </c>
      <c r="BK171" s="116">
        <v>0</v>
      </c>
      <c r="BL171" s="116">
        <v>8</v>
      </c>
      <c r="BM171" s="116">
        <v>0</v>
      </c>
      <c r="BN171" s="116">
        <v>0</v>
      </c>
      <c r="BO171" s="116">
        <v>0</v>
      </c>
      <c r="BP171" s="116">
        <v>0</v>
      </c>
      <c r="BQ171" s="116">
        <v>0</v>
      </c>
      <c r="BR171" s="116">
        <v>0</v>
      </c>
      <c r="BS171" s="116">
        <v>0</v>
      </c>
      <c r="BT171" s="116">
        <v>0</v>
      </c>
      <c r="BU171" s="116">
        <v>0</v>
      </c>
      <c r="BV171" s="116">
        <v>0</v>
      </c>
      <c r="BW171" s="116">
        <v>0</v>
      </c>
      <c r="BX171" s="116">
        <v>0</v>
      </c>
      <c r="BY171" s="116">
        <v>0</v>
      </c>
      <c r="BZ171" s="116">
        <v>0</v>
      </c>
      <c r="CA171" s="116">
        <v>0</v>
      </c>
      <c r="CB171" s="116">
        <v>0</v>
      </c>
      <c r="CC171" s="116">
        <v>0</v>
      </c>
      <c r="CD171" s="116">
        <v>0</v>
      </c>
      <c r="CE171" s="116">
        <v>0</v>
      </c>
      <c r="CF171" s="116">
        <v>0</v>
      </c>
      <c r="CG171" s="116">
        <v>0</v>
      </c>
      <c r="CH171" s="116">
        <v>0</v>
      </c>
      <c r="CI171" s="116">
        <v>0</v>
      </c>
      <c r="CJ171" s="116">
        <v>0</v>
      </c>
      <c r="CK171" s="116">
        <v>0</v>
      </c>
      <c r="CL171" s="116">
        <v>0</v>
      </c>
      <c r="CM171" s="116">
        <v>1</v>
      </c>
      <c r="CN171" s="116">
        <v>0</v>
      </c>
      <c r="CO171" s="116">
        <v>0</v>
      </c>
      <c r="CP171" s="116">
        <v>0</v>
      </c>
      <c r="CQ171" s="116">
        <v>0</v>
      </c>
      <c r="CR171" s="116">
        <v>0</v>
      </c>
      <c r="CS171" s="116">
        <v>0</v>
      </c>
      <c r="CT171" s="116">
        <v>0</v>
      </c>
      <c r="CU171" s="116">
        <v>0</v>
      </c>
      <c r="CV171" s="116">
        <v>0</v>
      </c>
      <c r="CW171" s="116">
        <v>0</v>
      </c>
      <c r="CX171" s="116">
        <v>0</v>
      </c>
      <c r="CY171" s="116">
        <v>0</v>
      </c>
      <c r="CZ171" s="116">
        <v>0</v>
      </c>
      <c r="DA171" s="116">
        <v>0</v>
      </c>
      <c r="DB171" s="116">
        <v>0</v>
      </c>
      <c r="DC171" s="116">
        <v>0</v>
      </c>
      <c r="DD171" s="116">
        <v>0</v>
      </c>
      <c r="DE171" s="116">
        <v>0</v>
      </c>
      <c r="DF171" s="116">
        <v>0</v>
      </c>
      <c r="DG171" s="116">
        <v>0</v>
      </c>
      <c r="DH171" s="116">
        <v>0</v>
      </c>
      <c r="DI171" s="116">
        <v>0</v>
      </c>
      <c r="DJ171" s="116">
        <v>0</v>
      </c>
      <c r="DK171" s="116">
        <v>0</v>
      </c>
      <c r="DL171" s="116">
        <v>0</v>
      </c>
      <c r="DM171" s="116">
        <v>0</v>
      </c>
      <c r="DN171" s="116">
        <v>0</v>
      </c>
      <c r="DO171" s="116">
        <v>0</v>
      </c>
      <c r="DP171" s="116">
        <v>50</v>
      </c>
      <c r="DQ171" s="116">
        <v>1</v>
      </c>
      <c r="DR171" s="116" t="s">
        <v>2598</v>
      </c>
      <c r="DS171" s="116">
        <v>2</v>
      </c>
      <c r="DT171" s="116"/>
      <c r="DU171" s="116" t="s">
        <v>2599</v>
      </c>
      <c r="DV171" s="116">
        <v>1</v>
      </c>
      <c r="DW171" s="116">
        <v>1</v>
      </c>
      <c r="DX171" s="116">
        <v>1</v>
      </c>
      <c r="DY171" s="116"/>
      <c r="DZ171" s="149"/>
      <c r="EA171" s="121">
        <v>16734</v>
      </c>
      <c r="EB171" s="121">
        <v>212.5</v>
      </c>
      <c r="EC171" s="122">
        <v>22</v>
      </c>
    </row>
    <row r="172" spans="1:133" ht="48">
      <c r="A172" s="116" t="s">
        <v>421</v>
      </c>
      <c r="B172" s="116" t="s">
        <v>454</v>
      </c>
      <c r="C172" s="147">
        <v>1</v>
      </c>
      <c r="D172" s="116" t="s">
        <v>453</v>
      </c>
      <c r="E172" s="116" t="s">
        <v>2600</v>
      </c>
      <c r="F172" s="116">
        <v>1028</v>
      </c>
      <c r="G172" s="116">
        <v>27711</v>
      </c>
      <c r="H172" s="116" t="s">
        <v>454</v>
      </c>
      <c r="I172" s="116" t="s">
        <v>2601</v>
      </c>
      <c r="J172" s="116" t="s">
        <v>2602</v>
      </c>
      <c r="K172" s="116" t="s">
        <v>2603</v>
      </c>
      <c r="L172" s="116"/>
      <c r="M172" s="116" t="s">
        <v>2149</v>
      </c>
      <c r="N172" s="116" t="s">
        <v>2604</v>
      </c>
      <c r="O172" s="116"/>
      <c r="P172" s="116">
        <v>315650340</v>
      </c>
      <c r="Q172" s="116" t="s">
        <v>2605</v>
      </c>
      <c r="R172" s="116" t="s">
        <v>961</v>
      </c>
      <c r="S172" s="116" t="s">
        <v>2606</v>
      </c>
      <c r="T172" s="116" t="s">
        <v>2607</v>
      </c>
      <c r="U172" s="116"/>
      <c r="V172" s="116">
        <v>315650344</v>
      </c>
      <c r="W172" s="116" t="s">
        <v>2608</v>
      </c>
      <c r="X172" s="116">
        <v>3</v>
      </c>
      <c r="Y172" s="116">
        <v>1</v>
      </c>
      <c r="Z172" s="116">
        <v>4</v>
      </c>
      <c r="AA172" s="116">
        <v>1.1000000000000001</v>
      </c>
      <c r="AB172" s="116">
        <v>0.05</v>
      </c>
      <c r="AC172" s="116">
        <v>1.1499999999999999</v>
      </c>
      <c r="AD172" s="148" t="str">
        <f t="shared" si="20"/>
        <v>A</v>
      </c>
      <c r="AE172" s="116">
        <v>2</v>
      </c>
      <c r="AF172" s="148" t="str">
        <f t="shared" si="21"/>
        <v>A</v>
      </c>
      <c r="AG172" s="116">
        <v>0</v>
      </c>
      <c r="AH172" s="116">
        <v>2</v>
      </c>
      <c r="AI172" s="116">
        <v>0</v>
      </c>
      <c r="AJ172" s="116">
        <v>1</v>
      </c>
      <c r="AK172" s="116">
        <v>3</v>
      </c>
      <c r="AL172" s="148" t="str">
        <f t="shared" si="22"/>
        <v>A</v>
      </c>
      <c r="AM172" s="116">
        <v>0</v>
      </c>
      <c r="AN172" s="116">
        <v>0</v>
      </c>
      <c r="AO172" s="116">
        <v>3</v>
      </c>
      <c r="AP172" s="116">
        <v>3</v>
      </c>
      <c r="AQ172" s="148" t="str">
        <f t="shared" si="23"/>
        <v>A</v>
      </c>
      <c r="AR172" s="116">
        <v>0</v>
      </c>
      <c r="AS172" s="116">
        <v>0</v>
      </c>
      <c r="AT172" s="116">
        <v>0</v>
      </c>
      <c r="AU172" s="116">
        <v>1</v>
      </c>
      <c r="AV172" s="116">
        <v>2</v>
      </c>
      <c r="AW172" s="116">
        <v>0</v>
      </c>
      <c r="AX172" s="116">
        <v>3</v>
      </c>
      <c r="AY172" s="148" t="str">
        <f t="shared" si="19"/>
        <v>A</v>
      </c>
      <c r="AZ172" s="116">
        <v>1</v>
      </c>
      <c r="BA172" s="116">
        <v>1</v>
      </c>
      <c r="BB172" s="116">
        <v>1</v>
      </c>
      <c r="BC172" s="116">
        <v>1</v>
      </c>
      <c r="BD172" s="116">
        <v>1</v>
      </c>
      <c r="BE172" s="116">
        <v>12</v>
      </c>
      <c r="BF172" s="116">
        <v>0</v>
      </c>
      <c r="BG172" s="116">
        <v>0</v>
      </c>
      <c r="BH172" s="116">
        <v>2</v>
      </c>
      <c r="BI172" s="116">
        <v>0</v>
      </c>
      <c r="BJ172" s="116">
        <v>0</v>
      </c>
      <c r="BK172" s="116">
        <v>0</v>
      </c>
      <c r="BL172" s="116">
        <v>5</v>
      </c>
      <c r="BM172" s="116">
        <v>0</v>
      </c>
      <c r="BN172" s="116">
        <v>0</v>
      </c>
      <c r="BO172" s="116">
        <v>0</v>
      </c>
      <c r="BP172" s="116">
        <v>12</v>
      </c>
      <c r="BQ172" s="116">
        <v>0</v>
      </c>
      <c r="BR172" s="116">
        <v>0</v>
      </c>
      <c r="BS172" s="116">
        <v>0</v>
      </c>
      <c r="BT172" s="116">
        <v>0</v>
      </c>
      <c r="BU172" s="116">
        <v>0</v>
      </c>
      <c r="BV172" s="116">
        <v>0</v>
      </c>
      <c r="BW172" s="116">
        <v>0</v>
      </c>
      <c r="BX172" s="116">
        <v>0</v>
      </c>
      <c r="BY172" s="116">
        <v>0</v>
      </c>
      <c r="BZ172" s="116">
        <v>0</v>
      </c>
      <c r="CA172" s="116">
        <v>0</v>
      </c>
      <c r="CB172" s="116">
        <v>0</v>
      </c>
      <c r="CC172" s="116">
        <v>0</v>
      </c>
      <c r="CD172" s="116">
        <v>0</v>
      </c>
      <c r="CE172" s="116">
        <v>0</v>
      </c>
      <c r="CF172" s="116">
        <v>0</v>
      </c>
      <c r="CG172" s="116">
        <v>0</v>
      </c>
      <c r="CH172" s="116">
        <v>0</v>
      </c>
      <c r="CI172" s="116">
        <v>0</v>
      </c>
      <c r="CJ172" s="116">
        <v>0</v>
      </c>
      <c r="CK172" s="116">
        <v>0</v>
      </c>
      <c r="CL172" s="116">
        <v>0</v>
      </c>
      <c r="CM172" s="116">
        <v>0</v>
      </c>
      <c r="CN172" s="116">
        <v>0</v>
      </c>
      <c r="CO172" s="116">
        <v>0</v>
      </c>
      <c r="CP172" s="116">
        <v>0</v>
      </c>
      <c r="CQ172" s="116">
        <v>0</v>
      </c>
      <c r="CR172" s="116">
        <v>0</v>
      </c>
      <c r="CS172" s="116">
        <v>0</v>
      </c>
      <c r="CT172" s="116">
        <v>0</v>
      </c>
      <c r="CU172" s="116">
        <v>0</v>
      </c>
      <c r="CV172" s="116">
        <v>0</v>
      </c>
      <c r="CW172" s="116">
        <v>0</v>
      </c>
      <c r="CX172" s="116">
        <v>0</v>
      </c>
      <c r="CY172" s="116">
        <v>0</v>
      </c>
      <c r="CZ172" s="116">
        <v>0</v>
      </c>
      <c r="DA172" s="116">
        <v>0</v>
      </c>
      <c r="DB172" s="116">
        <v>0</v>
      </c>
      <c r="DC172" s="116">
        <v>0</v>
      </c>
      <c r="DD172" s="116">
        <v>0</v>
      </c>
      <c r="DE172" s="116">
        <v>0</v>
      </c>
      <c r="DF172" s="116">
        <v>0</v>
      </c>
      <c r="DG172" s="116">
        <v>0</v>
      </c>
      <c r="DH172" s="116">
        <v>0</v>
      </c>
      <c r="DI172" s="116">
        <v>0</v>
      </c>
      <c r="DJ172" s="116">
        <v>0</v>
      </c>
      <c r="DK172" s="116">
        <v>0</v>
      </c>
      <c r="DL172" s="116">
        <v>0</v>
      </c>
      <c r="DM172" s="116">
        <v>1</v>
      </c>
      <c r="DN172" s="116">
        <v>2</v>
      </c>
      <c r="DO172" s="116">
        <v>0</v>
      </c>
      <c r="DP172" s="116">
        <v>70</v>
      </c>
      <c r="DQ172" s="116">
        <v>1</v>
      </c>
      <c r="DR172" s="116" t="s">
        <v>2609</v>
      </c>
      <c r="DS172" s="116">
        <v>2</v>
      </c>
      <c r="DT172" s="116"/>
      <c r="DU172" s="116"/>
      <c r="DV172" s="116">
        <v>1</v>
      </c>
      <c r="DW172" s="116">
        <v>1</v>
      </c>
      <c r="DX172" s="116">
        <v>1</v>
      </c>
      <c r="DY172" s="116"/>
      <c r="DZ172" s="149"/>
      <c r="EA172" s="121">
        <v>30689</v>
      </c>
      <c r="EB172" s="121">
        <v>113.16</v>
      </c>
      <c r="EC172" s="122">
        <v>12</v>
      </c>
    </row>
    <row r="173" spans="1:133" ht="60">
      <c r="A173" s="116" t="s">
        <v>421</v>
      </c>
      <c r="B173" s="116" t="s">
        <v>456</v>
      </c>
      <c r="C173" s="147">
        <v>1</v>
      </c>
      <c r="D173" s="116" t="s">
        <v>455</v>
      </c>
      <c r="E173" s="116" t="s">
        <v>2610</v>
      </c>
      <c r="F173" s="116">
        <v>163</v>
      </c>
      <c r="G173" s="116">
        <v>28828</v>
      </c>
      <c r="H173" s="116" t="s">
        <v>456</v>
      </c>
      <c r="I173" s="116" t="s">
        <v>2611</v>
      </c>
      <c r="J173" s="116" t="s">
        <v>2612</v>
      </c>
      <c r="K173" s="116" t="s">
        <v>1462</v>
      </c>
      <c r="L173" s="116" t="s">
        <v>961</v>
      </c>
      <c r="M173" s="116" t="s">
        <v>1851</v>
      </c>
      <c r="N173" s="116" t="s">
        <v>2613</v>
      </c>
      <c r="O173" s="116"/>
      <c r="P173" s="116">
        <v>325501406</v>
      </c>
      <c r="Q173" s="116" t="s">
        <v>2614</v>
      </c>
      <c r="R173" s="116"/>
      <c r="S173" s="116"/>
      <c r="T173" s="116"/>
      <c r="U173" s="116"/>
      <c r="V173" s="116"/>
      <c r="W173" s="116"/>
      <c r="X173" s="116">
        <v>7</v>
      </c>
      <c r="Y173" s="116">
        <v>1</v>
      </c>
      <c r="Z173" s="116">
        <v>8</v>
      </c>
      <c r="AA173" s="116">
        <v>0.24</v>
      </c>
      <c r="AB173" s="116">
        <v>0.01</v>
      </c>
      <c r="AC173" s="116">
        <v>0.25</v>
      </c>
      <c r="AD173" s="148" t="str">
        <f t="shared" si="20"/>
        <v>A</v>
      </c>
      <c r="AE173" s="116">
        <v>7</v>
      </c>
      <c r="AF173" s="148" t="str">
        <f t="shared" si="21"/>
        <v>A</v>
      </c>
      <c r="AG173" s="116">
        <v>0</v>
      </c>
      <c r="AH173" s="116">
        <v>4</v>
      </c>
      <c r="AI173" s="116">
        <v>0</v>
      </c>
      <c r="AJ173" s="116">
        <v>3</v>
      </c>
      <c r="AK173" s="116">
        <v>7</v>
      </c>
      <c r="AL173" s="148" t="str">
        <f t="shared" si="22"/>
        <v>A</v>
      </c>
      <c r="AM173" s="116">
        <v>0</v>
      </c>
      <c r="AN173" s="116">
        <v>0</v>
      </c>
      <c r="AO173" s="116">
        <v>7</v>
      </c>
      <c r="AP173" s="116">
        <v>7</v>
      </c>
      <c r="AQ173" s="148" t="str">
        <f t="shared" si="23"/>
        <v>A</v>
      </c>
      <c r="AR173" s="116">
        <v>0</v>
      </c>
      <c r="AS173" s="116">
        <v>0</v>
      </c>
      <c r="AT173" s="116">
        <v>1</v>
      </c>
      <c r="AU173" s="116">
        <v>5</v>
      </c>
      <c r="AV173" s="116">
        <v>1</v>
      </c>
      <c r="AW173" s="116">
        <v>0</v>
      </c>
      <c r="AX173" s="116">
        <v>7</v>
      </c>
      <c r="AY173" s="148" t="str">
        <f t="shared" si="19"/>
        <v>A</v>
      </c>
      <c r="AZ173" s="116">
        <v>1</v>
      </c>
      <c r="BA173" s="116">
        <v>1</v>
      </c>
      <c r="BB173" s="116">
        <v>1</v>
      </c>
      <c r="BC173" s="116">
        <v>1</v>
      </c>
      <c r="BD173" s="116">
        <v>8</v>
      </c>
      <c r="BE173" s="116">
        <v>14</v>
      </c>
      <c r="BF173" s="116">
        <v>0</v>
      </c>
      <c r="BG173" s="116">
        <v>0</v>
      </c>
      <c r="BH173" s="116">
        <v>2</v>
      </c>
      <c r="BI173" s="116">
        <v>0</v>
      </c>
      <c r="BJ173" s="116">
        <v>0</v>
      </c>
      <c r="BK173" s="116">
        <v>0</v>
      </c>
      <c r="BL173" s="116">
        <v>10</v>
      </c>
      <c r="BM173" s="116">
        <v>0</v>
      </c>
      <c r="BN173" s="116">
        <v>0</v>
      </c>
      <c r="BO173" s="116">
        <v>0</v>
      </c>
      <c r="BP173" s="116">
        <v>0</v>
      </c>
      <c r="BQ173" s="116">
        <v>0</v>
      </c>
      <c r="BR173" s="116">
        <v>0</v>
      </c>
      <c r="BS173" s="116">
        <v>0</v>
      </c>
      <c r="BT173" s="116">
        <v>0</v>
      </c>
      <c r="BU173" s="116">
        <v>0</v>
      </c>
      <c r="BV173" s="116">
        <v>0</v>
      </c>
      <c r="BW173" s="116">
        <v>0</v>
      </c>
      <c r="BX173" s="116">
        <v>0</v>
      </c>
      <c r="BY173" s="116">
        <v>0</v>
      </c>
      <c r="BZ173" s="116">
        <v>0</v>
      </c>
      <c r="CA173" s="116">
        <v>0</v>
      </c>
      <c r="CB173" s="116">
        <v>0</v>
      </c>
      <c r="CC173" s="116">
        <v>0</v>
      </c>
      <c r="CD173" s="116">
        <v>0</v>
      </c>
      <c r="CE173" s="116">
        <v>0</v>
      </c>
      <c r="CF173" s="116">
        <v>0</v>
      </c>
      <c r="CG173" s="116">
        <v>0</v>
      </c>
      <c r="CH173" s="116">
        <v>0</v>
      </c>
      <c r="CI173" s="116">
        <v>0</v>
      </c>
      <c r="CJ173" s="116">
        <v>0</v>
      </c>
      <c r="CK173" s="116">
        <v>1</v>
      </c>
      <c r="CL173" s="116">
        <v>0</v>
      </c>
      <c r="CM173" s="116">
        <v>0</v>
      </c>
      <c r="CN173" s="116">
        <v>0</v>
      </c>
      <c r="CO173" s="116">
        <v>0</v>
      </c>
      <c r="CP173" s="116">
        <v>0</v>
      </c>
      <c r="CQ173" s="116">
        <v>0</v>
      </c>
      <c r="CR173" s="116">
        <v>0</v>
      </c>
      <c r="CS173" s="116">
        <v>0</v>
      </c>
      <c r="CT173" s="116">
        <v>0</v>
      </c>
      <c r="CU173" s="116">
        <v>0</v>
      </c>
      <c r="CV173" s="116">
        <v>0</v>
      </c>
      <c r="CW173" s="116">
        <v>0</v>
      </c>
      <c r="CX173" s="116">
        <v>0</v>
      </c>
      <c r="CY173" s="116">
        <v>0</v>
      </c>
      <c r="CZ173" s="116">
        <v>0</v>
      </c>
      <c r="DA173" s="116">
        <v>0</v>
      </c>
      <c r="DB173" s="116">
        <v>0</v>
      </c>
      <c r="DC173" s="116">
        <v>0</v>
      </c>
      <c r="DD173" s="116">
        <v>0</v>
      </c>
      <c r="DE173" s="116">
        <v>0</v>
      </c>
      <c r="DF173" s="116">
        <v>0</v>
      </c>
      <c r="DG173" s="116">
        <v>0</v>
      </c>
      <c r="DH173" s="116">
        <v>0</v>
      </c>
      <c r="DI173" s="116">
        <v>0</v>
      </c>
      <c r="DJ173" s="116">
        <v>0</v>
      </c>
      <c r="DK173" s="116">
        <v>0</v>
      </c>
      <c r="DL173" s="116">
        <v>0</v>
      </c>
      <c r="DM173" s="116">
        <v>0</v>
      </c>
      <c r="DN173" s="116">
        <v>0</v>
      </c>
      <c r="DO173" s="116">
        <v>0</v>
      </c>
      <c r="DP173" s="116">
        <v>95</v>
      </c>
      <c r="DQ173" s="116">
        <v>1</v>
      </c>
      <c r="DR173" s="116" t="s">
        <v>2615</v>
      </c>
      <c r="DS173" s="116">
        <v>3</v>
      </c>
      <c r="DT173" s="116" t="s">
        <v>2616</v>
      </c>
      <c r="DU173" s="116" t="s">
        <v>2617</v>
      </c>
      <c r="DV173" s="116">
        <v>1</v>
      </c>
      <c r="DW173" s="116">
        <v>1</v>
      </c>
      <c r="DX173" s="116">
        <v>1</v>
      </c>
      <c r="DY173" s="116"/>
      <c r="DZ173" s="149" t="s">
        <v>2618</v>
      </c>
      <c r="EA173" s="121">
        <v>39260</v>
      </c>
      <c r="EB173" s="121">
        <v>355.51</v>
      </c>
      <c r="EC173" s="122">
        <v>39</v>
      </c>
    </row>
    <row r="174" spans="1:133">
      <c r="A174" s="154" t="s">
        <v>421</v>
      </c>
      <c r="B174" s="154" t="s">
        <v>458</v>
      </c>
      <c r="C174" s="155">
        <v>1</v>
      </c>
      <c r="D174" s="154" t="s">
        <v>457</v>
      </c>
      <c r="E174" s="116"/>
      <c r="F174" s="116"/>
      <c r="G174" s="116"/>
      <c r="H174" s="116"/>
      <c r="I174" s="116"/>
      <c r="J174" s="116"/>
      <c r="K174" s="116"/>
      <c r="L174" s="116"/>
      <c r="M174" s="116"/>
      <c r="N174" s="116"/>
      <c r="O174" s="116"/>
      <c r="P174" s="116"/>
      <c r="Q174" s="116"/>
      <c r="R174" s="116"/>
      <c r="S174" s="116"/>
      <c r="T174" s="116"/>
      <c r="U174" s="116"/>
      <c r="V174" s="116"/>
      <c r="W174" s="116"/>
      <c r="X174" s="116">
        <v>0</v>
      </c>
      <c r="Y174" s="116">
        <v>0</v>
      </c>
      <c r="Z174" s="116">
        <v>0</v>
      </c>
      <c r="AA174" s="116">
        <v>0</v>
      </c>
      <c r="AB174" s="116">
        <v>0</v>
      </c>
      <c r="AC174" s="116">
        <v>0</v>
      </c>
      <c r="AD174" s="148" t="str">
        <f t="shared" si="20"/>
        <v>A</v>
      </c>
      <c r="AE174" s="116">
        <v>0</v>
      </c>
      <c r="AF174" s="148" t="str">
        <f t="shared" si="21"/>
        <v>A</v>
      </c>
      <c r="AG174" s="116">
        <v>0</v>
      </c>
      <c r="AH174" s="116">
        <v>0</v>
      </c>
      <c r="AI174" s="116">
        <v>0</v>
      </c>
      <c r="AJ174" s="116">
        <v>0</v>
      </c>
      <c r="AK174" s="116">
        <v>0</v>
      </c>
      <c r="AL174" s="148" t="str">
        <f t="shared" si="22"/>
        <v>A</v>
      </c>
      <c r="AM174" s="116">
        <v>0</v>
      </c>
      <c r="AN174" s="116">
        <v>0</v>
      </c>
      <c r="AO174" s="116">
        <v>0</v>
      </c>
      <c r="AP174" s="116">
        <v>0</v>
      </c>
      <c r="AQ174" s="148" t="str">
        <f t="shared" si="23"/>
        <v>A</v>
      </c>
      <c r="AR174" s="116">
        <v>0</v>
      </c>
      <c r="AS174" s="116">
        <v>0</v>
      </c>
      <c r="AT174" s="116">
        <v>0</v>
      </c>
      <c r="AU174" s="116">
        <v>0</v>
      </c>
      <c r="AV174" s="116">
        <v>0</v>
      </c>
      <c r="AW174" s="116">
        <v>0</v>
      </c>
      <c r="AX174" s="116">
        <v>0</v>
      </c>
      <c r="AY174" s="148" t="str">
        <f t="shared" si="19"/>
        <v>A</v>
      </c>
      <c r="AZ174" s="116">
        <v>0</v>
      </c>
      <c r="BA174" s="116">
        <v>0</v>
      </c>
      <c r="BB174" s="116">
        <v>0</v>
      </c>
      <c r="BC174" s="116">
        <v>0</v>
      </c>
      <c r="BD174" s="116">
        <v>0</v>
      </c>
      <c r="BE174" s="116">
        <v>0</v>
      </c>
      <c r="BF174" s="116">
        <v>0</v>
      </c>
      <c r="BG174" s="116">
        <v>0</v>
      </c>
      <c r="BH174" s="116">
        <v>0</v>
      </c>
      <c r="BI174" s="116">
        <v>0</v>
      </c>
      <c r="BJ174" s="116">
        <v>0</v>
      </c>
      <c r="BK174" s="116">
        <v>0</v>
      </c>
      <c r="BL174" s="116">
        <v>0</v>
      </c>
      <c r="BM174" s="116">
        <v>0</v>
      </c>
      <c r="BN174" s="116">
        <v>0</v>
      </c>
      <c r="BO174" s="116">
        <v>0</v>
      </c>
      <c r="BP174" s="116">
        <v>0</v>
      </c>
      <c r="BQ174" s="116">
        <v>0</v>
      </c>
      <c r="BR174" s="116">
        <v>0</v>
      </c>
      <c r="BS174" s="116">
        <v>0</v>
      </c>
      <c r="BT174" s="116">
        <v>0</v>
      </c>
      <c r="BU174" s="116">
        <v>0</v>
      </c>
      <c r="BV174" s="116">
        <v>0</v>
      </c>
      <c r="BW174" s="116">
        <v>0</v>
      </c>
      <c r="BX174" s="116">
        <v>0</v>
      </c>
      <c r="BY174" s="116">
        <v>0</v>
      </c>
      <c r="BZ174" s="116">
        <v>0</v>
      </c>
      <c r="CA174" s="116">
        <v>0</v>
      </c>
      <c r="CB174" s="116">
        <v>0</v>
      </c>
      <c r="CC174" s="116">
        <v>0</v>
      </c>
      <c r="CD174" s="116">
        <v>0</v>
      </c>
      <c r="CE174" s="116">
        <v>0</v>
      </c>
      <c r="CF174" s="116">
        <v>0</v>
      </c>
      <c r="CG174" s="116">
        <v>0</v>
      </c>
      <c r="CH174" s="116">
        <v>0</v>
      </c>
      <c r="CI174" s="116">
        <v>0</v>
      </c>
      <c r="CJ174" s="116">
        <v>0</v>
      </c>
      <c r="CK174" s="116">
        <v>0</v>
      </c>
      <c r="CL174" s="116">
        <v>0</v>
      </c>
      <c r="CM174" s="116">
        <v>0</v>
      </c>
      <c r="CN174" s="116">
        <v>0</v>
      </c>
      <c r="CO174" s="116">
        <v>0</v>
      </c>
      <c r="CP174" s="116">
        <v>0</v>
      </c>
      <c r="CQ174" s="116">
        <v>0</v>
      </c>
      <c r="CR174" s="116">
        <v>0</v>
      </c>
      <c r="CS174" s="116">
        <v>0</v>
      </c>
      <c r="CT174" s="116">
        <v>0</v>
      </c>
      <c r="CU174" s="116">
        <v>0</v>
      </c>
      <c r="CV174" s="116">
        <v>0</v>
      </c>
      <c r="CW174" s="116">
        <v>0</v>
      </c>
      <c r="CX174" s="116">
        <v>0</v>
      </c>
      <c r="CY174" s="116">
        <v>0</v>
      </c>
      <c r="CZ174" s="116">
        <v>0</v>
      </c>
      <c r="DA174" s="116">
        <v>0</v>
      </c>
      <c r="DB174" s="116">
        <v>0</v>
      </c>
      <c r="DC174" s="116">
        <v>0</v>
      </c>
      <c r="DD174" s="116">
        <v>0</v>
      </c>
      <c r="DE174" s="116">
        <v>0</v>
      </c>
      <c r="DF174" s="116">
        <v>0</v>
      </c>
      <c r="DG174" s="116">
        <v>0</v>
      </c>
      <c r="DH174" s="116">
        <v>0</v>
      </c>
      <c r="DI174" s="116">
        <v>0</v>
      </c>
      <c r="DJ174" s="116">
        <v>0</v>
      </c>
      <c r="DK174" s="116">
        <v>0</v>
      </c>
      <c r="DL174" s="116">
        <v>0</v>
      </c>
      <c r="DM174" s="116">
        <v>0</v>
      </c>
      <c r="DN174" s="116">
        <v>0</v>
      </c>
      <c r="DO174" s="116">
        <v>0</v>
      </c>
      <c r="DP174" s="116"/>
      <c r="DQ174" s="116"/>
      <c r="DR174" s="116"/>
      <c r="DS174" s="116"/>
      <c r="DT174" s="116"/>
      <c r="DU174" s="116"/>
      <c r="DV174" s="116"/>
      <c r="DW174" s="116"/>
      <c r="DX174" s="116"/>
      <c r="DY174" s="116"/>
      <c r="DZ174" s="149"/>
      <c r="EA174" s="121">
        <v>30638</v>
      </c>
      <c r="EB174" s="121">
        <v>348.59</v>
      </c>
      <c r="EC174" s="122">
        <v>35</v>
      </c>
    </row>
    <row r="175" spans="1:133" ht="36">
      <c r="A175" s="116" t="s">
        <v>421</v>
      </c>
      <c r="B175" s="116" t="s">
        <v>460</v>
      </c>
      <c r="C175" s="147">
        <v>1</v>
      </c>
      <c r="D175" s="116" t="s">
        <v>459</v>
      </c>
      <c r="E175" s="116" t="s">
        <v>2619</v>
      </c>
      <c r="F175" s="116">
        <v>108</v>
      </c>
      <c r="G175" s="116">
        <v>26119</v>
      </c>
      <c r="H175" s="116" t="s">
        <v>460</v>
      </c>
      <c r="I175" s="116" t="s">
        <v>2620</v>
      </c>
      <c r="J175" s="116" t="s">
        <v>2621</v>
      </c>
      <c r="K175" s="116" t="s">
        <v>2622</v>
      </c>
      <c r="L175" s="116"/>
      <c r="M175" s="116" t="s">
        <v>1475</v>
      </c>
      <c r="N175" s="116" t="s">
        <v>2623</v>
      </c>
      <c r="O175" s="116"/>
      <c r="P175" s="116">
        <v>318402550</v>
      </c>
      <c r="Q175" s="116" t="s">
        <v>2624</v>
      </c>
      <c r="R175" s="116" t="s">
        <v>1000</v>
      </c>
      <c r="S175" s="116" t="s">
        <v>1718</v>
      </c>
      <c r="T175" s="116" t="s">
        <v>2625</v>
      </c>
      <c r="U175" s="116"/>
      <c r="V175" s="116">
        <v>318402555</v>
      </c>
      <c r="W175" s="116"/>
      <c r="X175" s="116">
        <v>2</v>
      </c>
      <c r="Y175" s="116">
        <v>10</v>
      </c>
      <c r="Z175" s="116">
        <v>12</v>
      </c>
      <c r="AA175" s="116">
        <v>2</v>
      </c>
      <c r="AB175" s="116">
        <v>10</v>
      </c>
      <c r="AC175" s="116">
        <v>12</v>
      </c>
      <c r="AD175" s="148" t="str">
        <f t="shared" si="20"/>
        <v>A</v>
      </c>
      <c r="AE175" s="116">
        <v>2</v>
      </c>
      <c r="AF175" s="148" t="str">
        <f t="shared" si="21"/>
        <v>A</v>
      </c>
      <c r="AG175" s="116">
        <v>0</v>
      </c>
      <c r="AH175" s="116">
        <v>1</v>
      </c>
      <c r="AI175" s="116">
        <v>0</v>
      </c>
      <c r="AJ175" s="116">
        <v>1</v>
      </c>
      <c r="AK175" s="116">
        <v>2</v>
      </c>
      <c r="AL175" s="148" t="str">
        <f t="shared" si="22"/>
        <v>A</v>
      </c>
      <c r="AM175" s="116">
        <v>1</v>
      </c>
      <c r="AN175" s="116">
        <v>1</v>
      </c>
      <c r="AO175" s="116">
        <v>0</v>
      </c>
      <c r="AP175" s="116">
        <v>2</v>
      </c>
      <c r="AQ175" s="148" t="str">
        <f t="shared" si="23"/>
        <v>A</v>
      </c>
      <c r="AR175" s="116">
        <v>0</v>
      </c>
      <c r="AS175" s="116">
        <v>0</v>
      </c>
      <c r="AT175" s="116">
        <v>0</v>
      </c>
      <c r="AU175" s="116">
        <v>1</v>
      </c>
      <c r="AV175" s="116">
        <v>1</v>
      </c>
      <c r="AW175" s="116">
        <v>0</v>
      </c>
      <c r="AX175" s="116">
        <v>2</v>
      </c>
      <c r="AY175" s="148" t="str">
        <f t="shared" si="19"/>
        <v>A</v>
      </c>
      <c r="AZ175" s="116">
        <v>0</v>
      </c>
      <c r="BA175" s="116">
        <v>1</v>
      </c>
      <c r="BB175" s="116">
        <v>0</v>
      </c>
      <c r="BC175" s="116">
        <v>1</v>
      </c>
      <c r="BD175" s="116">
        <v>8</v>
      </c>
      <c r="BE175" s="116">
        <v>12</v>
      </c>
      <c r="BF175" s="116">
        <v>0</v>
      </c>
      <c r="BG175" s="116">
        <v>0</v>
      </c>
      <c r="BH175" s="116">
        <v>0</v>
      </c>
      <c r="BI175" s="116">
        <v>7</v>
      </c>
      <c r="BJ175" s="116">
        <v>0</v>
      </c>
      <c r="BK175" s="116">
        <v>2</v>
      </c>
      <c r="BL175" s="116">
        <v>7</v>
      </c>
      <c r="BM175" s="116">
        <v>0</v>
      </c>
      <c r="BN175" s="116">
        <v>3</v>
      </c>
      <c r="BO175" s="116">
        <v>0</v>
      </c>
      <c r="BP175" s="116">
        <v>7</v>
      </c>
      <c r="BQ175" s="116">
        <v>2</v>
      </c>
      <c r="BR175" s="116">
        <v>0</v>
      </c>
      <c r="BS175" s="116">
        <v>0</v>
      </c>
      <c r="BT175" s="116">
        <v>0</v>
      </c>
      <c r="BU175" s="116">
        <v>0</v>
      </c>
      <c r="BV175" s="116">
        <v>0</v>
      </c>
      <c r="BW175" s="116">
        <v>0</v>
      </c>
      <c r="BX175" s="116">
        <v>0</v>
      </c>
      <c r="BY175" s="116">
        <v>0</v>
      </c>
      <c r="BZ175" s="116">
        <v>0</v>
      </c>
      <c r="CA175" s="116">
        <v>0</v>
      </c>
      <c r="CB175" s="116">
        <v>0</v>
      </c>
      <c r="CC175" s="116">
        <v>0</v>
      </c>
      <c r="CD175" s="116">
        <v>0</v>
      </c>
      <c r="CE175" s="116">
        <v>0</v>
      </c>
      <c r="CF175" s="116">
        <v>0</v>
      </c>
      <c r="CG175" s="116">
        <v>0</v>
      </c>
      <c r="CH175" s="116">
        <v>0</v>
      </c>
      <c r="CI175" s="116">
        <v>0</v>
      </c>
      <c r="CJ175" s="116">
        <v>0</v>
      </c>
      <c r="CK175" s="116">
        <v>0</v>
      </c>
      <c r="CL175" s="116">
        <v>0</v>
      </c>
      <c r="CM175" s="116">
        <v>0</v>
      </c>
      <c r="CN175" s="116">
        <v>0</v>
      </c>
      <c r="CO175" s="116">
        <v>0</v>
      </c>
      <c r="CP175" s="116">
        <v>0</v>
      </c>
      <c r="CQ175" s="116">
        <v>0</v>
      </c>
      <c r="CR175" s="116">
        <v>0</v>
      </c>
      <c r="CS175" s="116">
        <v>1</v>
      </c>
      <c r="CT175" s="116">
        <v>0</v>
      </c>
      <c r="CU175" s="116">
        <v>0</v>
      </c>
      <c r="CV175" s="116">
        <v>0</v>
      </c>
      <c r="CW175" s="116">
        <v>0</v>
      </c>
      <c r="CX175" s="116">
        <v>0</v>
      </c>
      <c r="CY175" s="116">
        <v>0</v>
      </c>
      <c r="CZ175" s="116">
        <v>0</v>
      </c>
      <c r="DA175" s="116">
        <v>0</v>
      </c>
      <c r="DB175" s="116">
        <v>0</v>
      </c>
      <c r="DC175" s="116">
        <v>0</v>
      </c>
      <c r="DD175" s="116">
        <v>0</v>
      </c>
      <c r="DE175" s="116">
        <v>0</v>
      </c>
      <c r="DF175" s="116">
        <v>0</v>
      </c>
      <c r="DG175" s="116">
        <v>0</v>
      </c>
      <c r="DH175" s="116">
        <v>0</v>
      </c>
      <c r="DI175" s="116">
        <v>0</v>
      </c>
      <c r="DJ175" s="116">
        <v>0</v>
      </c>
      <c r="DK175" s="116">
        <v>0</v>
      </c>
      <c r="DL175" s="116">
        <v>0</v>
      </c>
      <c r="DM175" s="116">
        <v>4</v>
      </c>
      <c r="DN175" s="116">
        <v>0</v>
      </c>
      <c r="DO175" s="116">
        <v>0</v>
      </c>
      <c r="DP175" s="116">
        <v>70</v>
      </c>
      <c r="DQ175" s="116">
        <v>1</v>
      </c>
      <c r="DR175" s="116" t="s">
        <v>2626</v>
      </c>
      <c r="DS175" s="116">
        <v>2</v>
      </c>
      <c r="DT175" s="116" t="s">
        <v>2627</v>
      </c>
      <c r="DU175" s="116" t="s">
        <v>2628</v>
      </c>
      <c r="DV175" s="116">
        <v>1</v>
      </c>
      <c r="DW175" s="116">
        <v>1</v>
      </c>
      <c r="DX175" s="116">
        <v>1</v>
      </c>
      <c r="DY175" s="116"/>
      <c r="DZ175" s="149"/>
      <c r="EA175" s="121">
        <v>70089</v>
      </c>
      <c r="EB175" s="121">
        <v>925.29</v>
      </c>
      <c r="EC175" s="122">
        <v>75</v>
      </c>
    </row>
    <row r="176" spans="1:133" ht="24">
      <c r="A176" s="116" t="s">
        <v>421</v>
      </c>
      <c r="B176" s="116" t="s">
        <v>462</v>
      </c>
      <c r="C176" s="147">
        <v>1</v>
      </c>
      <c r="D176" s="116" t="s">
        <v>461</v>
      </c>
      <c r="E176" s="116" t="s">
        <v>2554</v>
      </c>
      <c r="F176" s="116">
        <v>27</v>
      </c>
      <c r="G176" s="116">
        <v>26918</v>
      </c>
      <c r="H176" s="116" t="s">
        <v>462</v>
      </c>
      <c r="I176" s="116" t="s">
        <v>2629</v>
      </c>
      <c r="J176" s="116" t="s">
        <v>2630</v>
      </c>
      <c r="K176" s="116" t="s">
        <v>1151</v>
      </c>
      <c r="L176" s="116" t="s">
        <v>1000</v>
      </c>
      <c r="M176" s="116" t="s">
        <v>2631</v>
      </c>
      <c r="N176" s="116" t="s">
        <v>2632</v>
      </c>
      <c r="O176" s="116"/>
      <c r="P176" s="116">
        <v>313259117</v>
      </c>
      <c r="Q176" s="116" t="s">
        <v>2633</v>
      </c>
      <c r="R176" s="116"/>
      <c r="S176" s="116" t="s">
        <v>1083</v>
      </c>
      <c r="T176" s="116" t="s">
        <v>2634</v>
      </c>
      <c r="U176" s="116"/>
      <c r="V176" s="116">
        <v>313259185</v>
      </c>
      <c r="W176" s="116" t="s">
        <v>2635</v>
      </c>
      <c r="X176" s="116">
        <v>3</v>
      </c>
      <c r="Y176" s="116">
        <v>0</v>
      </c>
      <c r="Z176" s="116">
        <v>3</v>
      </c>
      <c r="AA176" s="116">
        <v>3</v>
      </c>
      <c r="AB176" s="116">
        <v>0</v>
      </c>
      <c r="AC176" s="116">
        <v>3</v>
      </c>
      <c r="AD176" s="148" t="str">
        <f t="shared" si="20"/>
        <v>A</v>
      </c>
      <c r="AE176" s="116">
        <v>3</v>
      </c>
      <c r="AF176" s="148" t="str">
        <f t="shared" si="21"/>
        <v>A</v>
      </c>
      <c r="AG176" s="116">
        <v>0</v>
      </c>
      <c r="AH176" s="116">
        <v>3</v>
      </c>
      <c r="AI176" s="116">
        <v>0</v>
      </c>
      <c r="AJ176" s="116">
        <v>0</v>
      </c>
      <c r="AK176" s="116">
        <v>3</v>
      </c>
      <c r="AL176" s="148" t="str">
        <f t="shared" si="22"/>
        <v>A</v>
      </c>
      <c r="AM176" s="116">
        <v>0</v>
      </c>
      <c r="AN176" s="116">
        <v>2</v>
      </c>
      <c r="AO176" s="116">
        <v>1</v>
      </c>
      <c r="AP176" s="116">
        <v>3</v>
      </c>
      <c r="AQ176" s="148" t="str">
        <f t="shared" si="23"/>
        <v>A</v>
      </c>
      <c r="AR176" s="116">
        <v>0</v>
      </c>
      <c r="AS176" s="116">
        <v>0</v>
      </c>
      <c r="AT176" s="116">
        <v>2</v>
      </c>
      <c r="AU176" s="116">
        <v>1</v>
      </c>
      <c r="AV176" s="116">
        <v>0</v>
      </c>
      <c r="AW176" s="116">
        <v>0</v>
      </c>
      <c r="AX176" s="116">
        <v>3</v>
      </c>
      <c r="AY176" s="148" t="str">
        <f t="shared" si="19"/>
        <v>A</v>
      </c>
      <c r="AZ176" s="116">
        <v>1</v>
      </c>
      <c r="BA176" s="116">
        <v>1</v>
      </c>
      <c r="BB176" s="116">
        <v>1</v>
      </c>
      <c r="BC176" s="116">
        <v>1</v>
      </c>
      <c r="BD176" s="116">
        <v>15</v>
      </c>
      <c r="BE176" s="116">
        <v>35</v>
      </c>
      <c r="BF176" s="116">
        <v>0</v>
      </c>
      <c r="BG176" s="116">
        <v>0</v>
      </c>
      <c r="BH176" s="116">
        <v>12</v>
      </c>
      <c r="BI176" s="116">
        <v>0</v>
      </c>
      <c r="BJ176" s="116">
        <v>0</v>
      </c>
      <c r="BK176" s="116">
        <v>0</v>
      </c>
      <c r="BL176" s="116">
        <v>12</v>
      </c>
      <c r="BM176" s="116">
        <v>0</v>
      </c>
      <c r="BN176" s="116">
        <v>0</v>
      </c>
      <c r="BO176" s="116">
        <v>0</v>
      </c>
      <c r="BP176" s="116">
        <v>0</v>
      </c>
      <c r="BQ176" s="116">
        <v>0</v>
      </c>
      <c r="BR176" s="116">
        <v>0</v>
      </c>
      <c r="BS176" s="116">
        <v>0</v>
      </c>
      <c r="BT176" s="116">
        <v>0</v>
      </c>
      <c r="BU176" s="116">
        <v>0</v>
      </c>
      <c r="BV176" s="116">
        <v>0</v>
      </c>
      <c r="BW176" s="116">
        <v>0</v>
      </c>
      <c r="BX176" s="116">
        <v>0</v>
      </c>
      <c r="BY176" s="116">
        <v>0</v>
      </c>
      <c r="BZ176" s="116">
        <v>0</v>
      </c>
      <c r="CA176" s="116">
        <v>0</v>
      </c>
      <c r="CB176" s="116">
        <v>0</v>
      </c>
      <c r="CC176" s="116">
        <v>0</v>
      </c>
      <c r="CD176" s="116">
        <v>0</v>
      </c>
      <c r="CE176" s="116">
        <v>0</v>
      </c>
      <c r="CF176" s="116">
        <v>0</v>
      </c>
      <c r="CG176" s="116">
        <v>0</v>
      </c>
      <c r="CH176" s="116">
        <v>0</v>
      </c>
      <c r="CI176" s="116">
        <v>0</v>
      </c>
      <c r="CJ176" s="116">
        <v>0</v>
      </c>
      <c r="CK176" s="116">
        <v>0</v>
      </c>
      <c r="CL176" s="116">
        <v>0</v>
      </c>
      <c r="CM176" s="116">
        <v>0</v>
      </c>
      <c r="CN176" s="116">
        <v>0</v>
      </c>
      <c r="CO176" s="116">
        <v>0</v>
      </c>
      <c r="CP176" s="116">
        <v>0</v>
      </c>
      <c r="CQ176" s="116">
        <v>0</v>
      </c>
      <c r="CR176" s="116">
        <v>0</v>
      </c>
      <c r="CS176" s="116">
        <v>0</v>
      </c>
      <c r="CT176" s="116">
        <v>0</v>
      </c>
      <c r="CU176" s="116">
        <v>0</v>
      </c>
      <c r="CV176" s="116">
        <v>0</v>
      </c>
      <c r="CW176" s="116">
        <v>0</v>
      </c>
      <c r="CX176" s="116">
        <v>0</v>
      </c>
      <c r="CY176" s="116">
        <v>0</v>
      </c>
      <c r="CZ176" s="116">
        <v>0</v>
      </c>
      <c r="DA176" s="116">
        <v>0</v>
      </c>
      <c r="DB176" s="116">
        <v>0</v>
      </c>
      <c r="DC176" s="116">
        <v>0</v>
      </c>
      <c r="DD176" s="116">
        <v>0</v>
      </c>
      <c r="DE176" s="116">
        <v>0</v>
      </c>
      <c r="DF176" s="116">
        <v>0</v>
      </c>
      <c r="DG176" s="116">
        <v>0</v>
      </c>
      <c r="DH176" s="116">
        <v>0</v>
      </c>
      <c r="DI176" s="116">
        <v>0</v>
      </c>
      <c r="DJ176" s="116">
        <v>0</v>
      </c>
      <c r="DK176" s="116">
        <v>0</v>
      </c>
      <c r="DL176" s="116">
        <v>0</v>
      </c>
      <c r="DM176" s="116">
        <v>0</v>
      </c>
      <c r="DN176" s="116">
        <v>0</v>
      </c>
      <c r="DO176" s="116">
        <v>0</v>
      </c>
      <c r="DP176" s="116">
        <v>30</v>
      </c>
      <c r="DQ176" s="116">
        <v>1</v>
      </c>
      <c r="DR176" s="116" t="s">
        <v>2636</v>
      </c>
      <c r="DS176" s="116">
        <v>2</v>
      </c>
      <c r="DT176" s="116" t="s">
        <v>2637</v>
      </c>
      <c r="DU176" s="116" t="s">
        <v>2638</v>
      </c>
      <c r="DV176" s="116">
        <v>1</v>
      </c>
      <c r="DW176" s="116">
        <v>1</v>
      </c>
      <c r="DX176" s="116">
        <v>1</v>
      </c>
      <c r="DY176" s="116" t="s">
        <v>2639</v>
      </c>
      <c r="DZ176" s="149" t="s">
        <v>2640</v>
      </c>
      <c r="EA176" s="121">
        <v>55329</v>
      </c>
      <c r="EB176" s="121">
        <v>896.3</v>
      </c>
      <c r="EC176" s="122">
        <v>83</v>
      </c>
    </row>
    <row r="177" spans="1:134" ht="24">
      <c r="A177" s="156" t="s">
        <v>421</v>
      </c>
      <c r="B177" s="156" t="s">
        <v>464</v>
      </c>
      <c r="C177" s="160">
        <v>1</v>
      </c>
      <c r="D177" s="156" t="s">
        <v>463</v>
      </c>
      <c r="E177" s="116" t="s">
        <v>2578</v>
      </c>
      <c r="F177" s="116" t="s">
        <v>2641</v>
      </c>
      <c r="G177" s="116">
        <v>25101</v>
      </c>
      <c r="H177" s="116" t="s">
        <v>464</v>
      </c>
      <c r="I177" s="116" t="s">
        <v>2642</v>
      </c>
      <c r="J177" s="116" t="s">
        <v>2643</v>
      </c>
      <c r="K177" s="116" t="s">
        <v>2644</v>
      </c>
      <c r="L177" s="116" t="s">
        <v>961</v>
      </c>
      <c r="M177" s="116" t="s">
        <v>2124</v>
      </c>
      <c r="N177" s="116" t="s">
        <v>2645</v>
      </c>
      <c r="O177" s="116"/>
      <c r="P177" s="116">
        <v>323618141</v>
      </c>
      <c r="Q177" s="116" t="s">
        <v>2646</v>
      </c>
      <c r="R177" s="116" t="s">
        <v>1198</v>
      </c>
      <c r="S177" s="116" t="s">
        <v>2647</v>
      </c>
      <c r="T177" s="116" t="s">
        <v>2648</v>
      </c>
      <c r="U177" s="116"/>
      <c r="V177" s="116">
        <v>323618276</v>
      </c>
      <c r="W177" s="116" t="s">
        <v>2649</v>
      </c>
      <c r="X177" s="116">
        <v>2</v>
      </c>
      <c r="Y177" s="116">
        <v>1</v>
      </c>
      <c r="Z177" s="116">
        <v>3</v>
      </c>
      <c r="AA177" s="116">
        <v>2</v>
      </c>
      <c r="AB177" s="116">
        <v>0</v>
      </c>
      <c r="AC177" s="116">
        <v>2</v>
      </c>
      <c r="AD177" s="148" t="str">
        <f t="shared" si="20"/>
        <v>A</v>
      </c>
      <c r="AE177" s="116">
        <v>2</v>
      </c>
      <c r="AF177" s="148" t="str">
        <f t="shared" si="21"/>
        <v>A</v>
      </c>
      <c r="AG177" s="116">
        <v>0</v>
      </c>
      <c r="AH177" s="116">
        <v>1</v>
      </c>
      <c r="AI177" s="116">
        <v>0</v>
      </c>
      <c r="AJ177" s="116">
        <v>1</v>
      </c>
      <c r="AK177" s="116">
        <v>2</v>
      </c>
      <c r="AL177" s="148" t="str">
        <f t="shared" si="22"/>
        <v>A</v>
      </c>
      <c r="AM177" s="116">
        <v>0</v>
      </c>
      <c r="AN177" s="116">
        <v>2</v>
      </c>
      <c r="AO177" s="116">
        <v>0</v>
      </c>
      <c r="AP177" s="116">
        <v>2</v>
      </c>
      <c r="AQ177" s="148" t="str">
        <f t="shared" si="23"/>
        <v>A</v>
      </c>
      <c r="AR177" s="116">
        <v>0</v>
      </c>
      <c r="AS177" s="116">
        <v>0</v>
      </c>
      <c r="AT177" s="116">
        <v>2</v>
      </c>
      <c r="AU177" s="116">
        <v>0</v>
      </c>
      <c r="AV177" s="116">
        <v>0</v>
      </c>
      <c r="AW177" s="116">
        <v>0</v>
      </c>
      <c r="AX177" s="116">
        <v>2</v>
      </c>
      <c r="AY177" s="148" t="str">
        <f t="shared" si="19"/>
        <v>A</v>
      </c>
      <c r="AZ177" s="116">
        <v>1</v>
      </c>
      <c r="BA177" s="116">
        <v>1</v>
      </c>
      <c r="BB177" s="116">
        <v>0</v>
      </c>
      <c r="BC177" s="116">
        <v>1</v>
      </c>
      <c r="BD177" s="116">
        <v>6</v>
      </c>
      <c r="BE177" s="116">
        <v>19</v>
      </c>
      <c r="BF177" s="116">
        <v>0</v>
      </c>
      <c r="BG177" s="116">
        <v>0</v>
      </c>
      <c r="BH177" s="116">
        <v>5</v>
      </c>
      <c r="BI177" s="116">
        <v>0</v>
      </c>
      <c r="BJ177" s="116">
        <v>0</v>
      </c>
      <c r="BK177" s="116">
        <v>0</v>
      </c>
      <c r="BL177" s="116">
        <v>11</v>
      </c>
      <c r="BM177" s="116">
        <v>0</v>
      </c>
      <c r="BN177" s="116">
        <v>8</v>
      </c>
      <c r="BO177" s="116">
        <v>0</v>
      </c>
      <c r="BP177" s="116">
        <v>11</v>
      </c>
      <c r="BQ177" s="116">
        <v>0</v>
      </c>
      <c r="BR177" s="116">
        <v>0</v>
      </c>
      <c r="BS177" s="116">
        <v>0</v>
      </c>
      <c r="BT177" s="116">
        <v>0</v>
      </c>
      <c r="BU177" s="116">
        <v>0</v>
      </c>
      <c r="BV177" s="116">
        <v>2</v>
      </c>
      <c r="BW177" s="116">
        <v>0</v>
      </c>
      <c r="BX177" s="116">
        <v>0</v>
      </c>
      <c r="BY177" s="116">
        <v>0</v>
      </c>
      <c r="BZ177" s="116">
        <v>0</v>
      </c>
      <c r="CA177" s="116">
        <v>0</v>
      </c>
      <c r="CB177" s="116">
        <v>0</v>
      </c>
      <c r="CC177" s="116">
        <v>0</v>
      </c>
      <c r="CD177" s="116">
        <v>0</v>
      </c>
      <c r="CE177" s="116">
        <v>0</v>
      </c>
      <c r="CF177" s="116">
        <v>0</v>
      </c>
      <c r="CG177" s="116">
        <v>0</v>
      </c>
      <c r="CH177" s="116">
        <v>2</v>
      </c>
      <c r="CI177" s="116">
        <v>0</v>
      </c>
      <c r="CJ177" s="116">
        <v>0</v>
      </c>
      <c r="CK177" s="116">
        <v>0</v>
      </c>
      <c r="CL177" s="116">
        <v>0</v>
      </c>
      <c r="CM177" s="116">
        <v>0</v>
      </c>
      <c r="CN177" s="116">
        <v>0</v>
      </c>
      <c r="CO177" s="116">
        <v>0</v>
      </c>
      <c r="CP177" s="116">
        <v>0</v>
      </c>
      <c r="CQ177" s="116">
        <v>0</v>
      </c>
      <c r="CR177" s="116">
        <v>0</v>
      </c>
      <c r="CS177" s="116">
        <v>0</v>
      </c>
      <c r="CT177" s="116">
        <v>0</v>
      </c>
      <c r="CU177" s="116">
        <v>0</v>
      </c>
      <c r="CV177" s="116">
        <v>0</v>
      </c>
      <c r="CW177" s="116">
        <v>0</v>
      </c>
      <c r="CX177" s="116">
        <v>0</v>
      </c>
      <c r="CY177" s="116">
        <v>0</v>
      </c>
      <c r="CZ177" s="116">
        <v>0</v>
      </c>
      <c r="DA177" s="116">
        <v>0</v>
      </c>
      <c r="DB177" s="116">
        <v>0</v>
      </c>
      <c r="DC177" s="116">
        <v>0</v>
      </c>
      <c r="DD177" s="116">
        <v>1</v>
      </c>
      <c r="DE177" s="116">
        <v>0</v>
      </c>
      <c r="DF177" s="116">
        <v>0</v>
      </c>
      <c r="DG177" s="116">
        <v>0</v>
      </c>
      <c r="DH177" s="116">
        <v>0</v>
      </c>
      <c r="DI177" s="116">
        <v>0</v>
      </c>
      <c r="DJ177" s="116">
        <v>0</v>
      </c>
      <c r="DK177" s="116">
        <v>0</v>
      </c>
      <c r="DL177" s="116">
        <v>0</v>
      </c>
      <c r="DM177" s="116">
        <v>0</v>
      </c>
      <c r="DN177" s="116">
        <v>0</v>
      </c>
      <c r="DO177" s="116">
        <v>0</v>
      </c>
      <c r="DP177" s="116">
        <v>40</v>
      </c>
      <c r="DQ177" s="116">
        <v>1</v>
      </c>
      <c r="DR177" s="116" t="s">
        <v>2650</v>
      </c>
      <c r="DS177" s="116">
        <v>3</v>
      </c>
      <c r="DT177" s="116"/>
      <c r="DU177" s="116" t="s">
        <v>2651</v>
      </c>
      <c r="DV177" s="116">
        <v>1</v>
      </c>
      <c r="DW177" s="116">
        <v>0</v>
      </c>
      <c r="DX177" s="116">
        <v>1</v>
      </c>
      <c r="DY177" s="116"/>
      <c r="DZ177" s="149"/>
      <c r="EA177" s="121">
        <v>61774</v>
      </c>
      <c r="EB177" s="121">
        <v>377.21</v>
      </c>
      <c r="EC177" s="122">
        <v>52</v>
      </c>
    </row>
    <row r="178" spans="1:134" ht="24">
      <c r="A178" s="116" t="s">
        <v>421</v>
      </c>
      <c r="B178" s="116" t="s">
        <v>626</v>
      </c>
      <c r="C178" s="147">
        <v>1</v>
      </c>
      <c r="D178" s="116" t="s">
        <v>465</v>
      </c>
      <c r="E178" s="116" t="s">
        <v>1334</v>
      </c>
      <c r="F178" s="116">
        <v>32</v>
      </c>
      <c r="G178" s="116">
        <v>26480</v>
      </c>
      <c r="H178" s="116" t="s">
        <v>2652</v>
      </c>
      <c r="I178" s="116" t="s">
        <v>2653</v>
      </c>
      <c r="J178" s="116" t="s">
        <v>2654</v>
      </c>
      <c r="K178" s="116" t="s">
        <v>1097</v>
      </c>
      <c r="L178" s="116" t="s">
        <v>1198</v>
      </c>
      <c r="M178" s="116" t="s">
        <v>1044</v>
      </c>
      <c r="N178" s="116" t="s">
        <v>2655</v>
      </c>
      <c r="O178" s="116"/>
      <c r="P178" s="116">
        <v>318821248</v>
      </c>
      <c r="Q178" s="116" t="s">
        <v>2656</v>
      </c>
      <c r="R178" s="116"/>
      <c r="S178" s="116" t="s">
        <v>1449</v>
      </c>
      <c r="T178" s="116" t="s">
        <v>2657</v>
      </c>
      <c r="U178" s="116"/>
      <c r="V178" s="116">
        <v>318821248</v>
      </c>
      <c r="W178" s="116" t="s">
        <v>2658</v>
      </c>
      <c r="X178" s="116">
        <v>2</v>
      </c>
      <c r="Y178" s="116">
        <v>0</v>
      </c>
      <c r="Z178" s="116">
        <v>2</v>
      </c>
      <c r="AA178" s="116">
        <v>2</v>
      </c>
      <c r="AB178" s="116">
        <v>0</v>
      </c>
      <c r="AC178" s="116">
        <v>2</v>
      </c>
      <c r="AD178" s="148" t="str">
        <f t="shared" si="20"/>
        <v>A</v>
      </c>
      <c r="AE178" s="116">
        <v>2</v>
      </c>
      <c r="AF178" s="148" t="str">
        <f t="shared" si="21"/>
        <v>A</v>
      </c>
      <c r="AG178" s="116">
        <v>0</v>
      </c>
      <c r="AH178" s="116">
        <v>2</v>
      </c>
      <c r="AI178" s="116">
        <v>0</v>
      </c>
      <c r="AJ178" s="116">
        <v>0</v>
      </c>
      <c r="AK178" s="116">
        <v>2</v>
      </c>
      <c r="AL178" s="148" t="str">
        <f t="shared" si="22"/>
        <v>A</v>
      </c>
      <c r="AM178" s="116">
        <v>0</v>
      </c>
      <c r="AN178" s="116">
        <v>2</v>
      </c>
      <c r="AO178" s="116">
        <v>0</v>
      </c>
      <c r="AP178" s="116">
        <v>2</v>
      </c>
      <c r="AQ178" s="148" t="str">
        <f t="shared" si="23"/>
        <v>A</v>
      </c>
      <c r="AR178" s="116">
        <v>0</v>
      </c>
      <c r="AS178" s="116">
        <v>0</v>
      </c>
      <c r="AT178" s="116">
        <v>0</v>
      </c>
      <c r="AU178" s="116">
        <v>2</v>
      </c>
      <c r="AV178" s="116">
        <v>0</v>
      </c>
      <c r="AW178" s="116">
        <v>0</v>
      </c>
      <c r="AX178" s="116">
        <v>2</v>
      </c>
      <c r="AY178" s="148" t="str">
        <f t="shared" si="19"/>
        <v>A</v>
      </c>
      <c r="AZ178" s="116">
        <v>1</v>
      </c>
      <c r="BA178" s="116">
        <v>1</v>
      </c>
      <c r="BB178" s="116">
        <v>0</v>
      </c>
      <c r="BC178" s="116">
        <v>1</v>
      </c>
      <c r="BD178" s="116">
        <v>1</v>
      </c>
      <c r="BE178" s="116">
        <v>7</v>
      </c>
      <c r="BF178" s="116">
        <v>0</v>
      </c>
      <c r="BG178" s="116">
        <v>0</v>
      </c>
      <c r="BH178" s="116">
        <v>3</v>
      </c>
      <c r="BI178" s="116">
        <v>0</v>
      </c>
      <c r="BJ178" s="116">
        <v>0</v>
      </c>
      <c r="BK178" s="116">
        <v>0</v>
      </c>
      <c r="BL178" s="116">
        <v>3</v>
      </c>
      <c r="BM178" s="116">
        <v>0</v>
      </c>
      <c r="BN178" s="116">
        <v>1</v>
      </c>
      <c r="BO178" s="116">
        <v>2</v>
      </c>
      <c r="BP178" s="116">
        <v>0</v>
      </c>
      <c r="BQ178" s="116">
        <v>0</v>
      </c>
      <c r="BR178" s="116">
        <v>0</v>
      </c>
      <c r="BS178" s="116">
        <v>0</v>
      </c>
      <c r="BT178" s="116">
        <v>0</v>
      </c>
      <c r="BU178" s="116">
        <v>0</v>
      </c>
      <c r="BV178" s="116">
        <v>1</v>
      </c>
      <c r="BW178" s="116">
        <v>0</v>
      </c>
      <c r="BX178" s="116">
        <v>0</v>
      </c>
      <c r="BY178" s="116">
        <v>0</v>
      </c>
      <c r="BZ178" s="116">
        <v>0</v>
      </c>
      <c r="CA178" s="116">
        <v>0</v>
      </c>
      <c r="CB178" s="116">
        <v>0</v>
      </c>
      <c r="CC178" s="116">
        <v>0</v>
      </c>
      <c r="CD178" s="116">
        <v>0</v>
      </c>
      <c r="CE178" s="116">
        <v>0</v>
      </c>
      <c r="CF178" s="116">
        <v>0</v>
      </c>
      <c r="CG178" s="116">
        <v>0</v>
      </c>
      <c r="CH178" s="116">
        <v>1</v>
      </c>
      <c r="CI178" s="116">
        <v>0</v>
      </c>
      <c r="CJ178" s="116">
        <v>0</v>
      </c>
      <c r="CK178" s="116">
        <v>3</v>
      </c>
      <c r="CL178" s="116">
        <v>0</v>
      </c>
      <c r="CM178" s="116">
        <v>5</v>
      </c>
      <c r="CN178" s="116">
        <v>0</v>
      </c>
      <c r="CO178" s="116">
        <v>0</v>
      </c>
      <c r="CP178" s="116">
        <v>0</v>
      </c>
      <c r="CQ178" s="116">
        <v>0</v>
      </c>
      <c r="CR178" s="116">
        <v>0</v>
      </c>
      <c r="CS178" s="116">
        <v>0</v>
      </c>
      <c r="CT178" s="116">
        <v>0</v>
      </c>
      <c r="CU178" s="116">
        <v>0</v>
      </c>
      <c r="CV178" s="116">
        <v>0</v>
      </c>
      <c r="CW178" s="116">
        <v>0</v>
      </c>
      <c r="CX178" s="116">
        <v>0</v>
      </c>
      <c r="CY178" s="116">
        <v>0</v>
      </c>
      <c r="CZ178" s="116">
        <v>0</v>
      </c>
      <c r="DA178" s="116">
        <v>0</v>
      </c>
      <c r="DB178" s="116">
        <v>0</v>
      </c>
      <c r="DC178" s="116">
        <v>0</v>
      </c>
      <c r="DD178" s="116">
        <v>0</v>
      </c>
      <c r="DE178" s="116">
        <v>0</v>
      </c>
      <c r="DF178" s="116">
        <v>0</v>
      </c>
      <c r="DG178" s="116">
        <v>0</v>
      </c>
      <c r="DH178" s="116">
        <v>3</v>
      </c>
      <c r="DI178" s="116">
        <v>0</v>
      </c>
      <c r="DJ178" s="116">
        <v>1</v>
      </c>
      <c r="DK178" s="116">
        <v>0</v>
      </c>
      <c r="DL178" s="116">
        <v>0</v>
      </c>
      <c r="DM178" s="116">
        <v>0</v>
      </c>
      <c r="DN178" s="116">
        <v>0</v>
      </c>
      <c r="DO178" s="116">
        <v>0</v>
      </c>
      <c r="DP178" s="116">
        <v>0</v>
      </c>
      <c r="DQ178" s="116">
        <v>1</v>
      </c>
      <c r="DR178" s="116" t="s">
        <v>2659</v>
      </c>
      <c r="DS178" s="116">
        <v>1</v>
      </c>
      <c r="DT178" s="116" t="s">
        <v>991</v>
      </c>
      <c r="DU178" s="116" t="s">
        <v>991</v>
      </c>
      <c r="DV178" s="116">
        <v>1</v>
      </c>
      <c r="DW178" s="116"/>
      <c r="DX178" s="116">
        <v>1</v>
      </c>
      <c r="DY178" s="116" t="s">
        <v>991</v>
      </c>
      <c r="DZ178" s="149" t="s">
        <v>991</v>
      </c>
      <c r="EA178" s="121">
        <v>22187</v>
      </c>
      <c r="EB178" s="121">
        <v>448.68</v>
      </c>
      <c r="EC178" s="122">
        <v>22</v>
      </c>
    </row>
    <row r="179" spans="1:134" ht="36">
      <c r="A179" s="116" t="s">
        <v>421</v>
      </c>
      <c r="B179" s="116" t="s">
        <v>467</v>
      </c>
      <c r="C179" s="147">
        <v>1</v>
      </c>
      <c r="D179" s="116" t="s">
        <v>466</v>
      </c>
      <c r="E179" s="116" t="s">
        <v>2660</v>
      </c>
      <c r="F179" s="156">
        <v>136</v>
      </c>
      <c r="G179" s="116">
        <v>27453</v>
      </c>
      <c r="H179" s="116" t="s">
        <v>467</v>
      </c>
      <c r="I179" s="116" t="s">
        <v>2661</v>
      </c>
      <c r="J179" s="116" t="s">
        <v>2662</v>
      </c>
      <c r="K179" s="116" t="s">
        <v>1097</v>
      </c>
      <c r="L179" s="116" t="s">
        <v>1198</v>
      </c>
      <c r="M179" s="116" t="s">
        <v>2124</v>
      </c>
      <c r="N179" s="116" t="s">
        <v>2663</v>
      </c>
      <c r="O179" s="116"/>
      <c r="P179" s="116">
        <v>312511260</v>
      </c>
      <c r="Q179" s="116" t="s">
        <v>2664</v>
      </c>
      <c r="R179" s="116"/>
      <c r="S179" s="116" t="s">
        <v>1214</v>
      </c>
      <c r="T179" s="116" t="s">
        <v>2665</v>
      </c>
      <c r="U179" s="116"/>
      <c r="V179" s="116">
        <v>312511261</v>
      </c>
      <c r="W179" s="116" t="s">
        <v>2666</v>
      </c>
      <c r="X179" s="116">
        <v>2</v>
      </c>
      <c r="Y179" s="116">
        <v>0</v>
      </c>
      <c r="Z179" s="116">
        <v>2</v>
      </c>
      <c r="AA179" s="116">
        <v>2</v>
      </c>
      <c r="AB179" s="116">
        <v>0</v>
      </c>
      <c r="AC179" s="116">
        <v>2</v>
      </c>
      <c r="AD179" s="148" t="str">
        <f t="shared" si="20"/>
        <v>A</v>
      </c>
      <c r="AE179" s="116">
        <v>1</v>
      </c>
      <c r="AF179" s="148" t="str">
        <f t="shared" si="21"/>
        <v>A</v>
      </c>
      <c r="AG179" s="116">
        <v>1</v>
      </c>
      <c r="AH179" s="116">
        <v>1</v>
      </c>
      <c r="AI179" s="116">
        <v>0</v>
      </c>
      <c r="AJ179" s="116">
        <v>0</v>
      </c>
      <c r="AK179" s="116">
        <v>2</v>
      </c>
      <c r="AL179" s="148" t="str">
        <f t="shared" si="22"/>
        <v>A</v>
      </c>
      <c r="AM179" s="116">
        <v>0</v>
      </c>
      <c r="AN179" s="116">
        <v>0</v>
      </c>
      <c r="AO179" s="116">
        <v>2</v>
      </c>
      <c r="AP179" s="116">
        <v>2</v>
      </c>
      <c r="AQ179" s="148" t="str">
        <f t="shared" si="23"/>
        <v>A</v>
      </c>
      <c r="AR179" s="116">
        <v>0</v>
      </c>
      <c r="AS179" s="116">
        <v>1</v>
      </c>
      <c r="AT179" s="116">
        <v>1</v>
      </c>
      <c r="AU179" s="116">
        <v>0</v>
      </c>
      <c r="AV179" s="116">
        <v>0</v>
      </c>
      <c r="AW179" s="116">
        <v>0</v>
      </c>
      <c r="AX179" s="116">
        <v>2</v>
      </c>
      <c r="AY179" s="148" t="str">
        <f t="shared" si="19"/>
        <v>A</v>
      </c>
      <c r="AZ179" s="116">
        <v>0</v>
      </c>
      <c r="BA179" s="116">
        <v>1</v>
      </c>
      <c r="BB179" s="116">
        <v>1</v>
      </c>
      <c r="BC179" s="116">
        <v>1</v>
      </c>
      <c r="BD179" s="116">
        <v>4</v>
      </c>
      <c r="BE179" s="116">
        <v>14</v>
      </c>
      <c r="BF179" s="116">
        <v>0</v>
      </c>
      <c r="BG179" s="116">
        <v>0</v>
      </c>
      <c r="BH179" s="116">
        <v>2</v>
      </c>
      <c r="BI179" s="116">
        <v>1</v>
      </c>
      <c r="BJ179" s="116">
        <v>0</v>
      </c>
      <c r="BK179" s="116">
        <v>0</v>
      </c>
      <c r="BL179" s="116">
        <v>11</v>
      </c>
      <c r="BM179" s="116">
        <v>0</v>
      </c>
      <c r="BN179" s="116">
        <v>0</v>
      </c>
      <c r="BO179" s="116">
        <v>0</v>
      </c>
      <c r="BP179" s="116">
        <v>21</v>
      </c>
      <c r="BQ179" s="116">
        <v>0</v>
      </c>
      <c r="BR179" s="116">
        <v>0</v>
      </c>
      <c r="BS179" s="116">
        <v>0</v>
      </c>
      <c r="BT179" s="116">
        <v>0</v>
      </c>
      <c r="BU179" s="116">
        <v>0</v>
      </c>
      <c r="BV179" s="116">
        <v>0</v>
      </c>
      <c r="BW179" s="116">
        <v>0</v>
      </c>
      <c r="BX179" s="116">
        <v>0</v>
      </c>
      <c r="BY179" s="116">
        <v>0</v>
      </c>
      <c r="BZ179" s="116">
        <v>0</v>
      </c>
      <c r="CA179" s="116">
        <v>0</v>
      </c>
      <c r="CB179" s="116">
        <v>0</v>
      </c>
      <c r="CC179" s="116">
        <v>0</v>
      </c>
      <c r="CD179" s="116">
        <v>0</v>
      </c>
      <c r="CE179" s="116">
        <v>0</v>
      </c>
      <c r="CF179" s="116">
        <v>0</v>
      </c>
      <c r="CG179" s="116">
        <v>0</v>
      </c>
      <c r="CH179" s="116">
        <v>0</v>
      </c>
      <c r="CI179" s="116">
        <v>0</v>
      </c>
      <c r="CJ179" s="116">
        <v>0</v>
      </c>
      <c r="CK179" s="116">
        <v>0</v>
      </c>
      <c r="CL179" s="116">
        <v>0</v>
      </c>
      <c r="CM179" s="116">
        <v>0</v>
      </c>
      <c r="CN179" s="116">
        <v>0</v>
      </c>
      <c r="CO179" s="116">
        <v>0</v>
      </c>
      <c r="CP179" s="116">
        <v>0</v>
      </c>
      <c r="CQ179" s="116">
        <v>0</v>
      </c>
      <c r="CR179" s="116">
        <v>0</v>
      </c>
      <c r="CS179" s="116">
        <v>0</v>
      </c>
      <c r="CT179" s="116">
        <v>0</v>
      </c>
      <c r="CU179" s="116">
        <v>0</v>
      </c>
      <c r="CV179" s="116">
        <v>0</v>
      </c>
      <c r="CW179" s="116">
        <v>0</v>
      </c>
      <c r="CX179" s="116">
        <v>0</v>
      </c>
      <c r="CY179" s="116">
        <v>0</v>
      </c>
      <c r="CZ179" s="116">
        <v>0</v>
      </c>
      <c r="DA179" s="116">
        <v>0</v>
      </c>
      <c r="DB179" s="116">
        <v>0</v>
      </c>
      <c r="DC179" s="116">
        <v>0</v>
      </c>
      <c r="DD179" s="116">
        <v>0</v>
      </c>
      <c r="DE179" s="116">
        <v>0</v>
      </c>
      <c r="DF179" s="116">
        <v>0</v>
      </c>
      <c r="DG179" s="116">
        <v>0</v>
      </c>
      <c r="DH179" s="116">
        <v>0</v>
      </c>
      <c r="DI179" s="116">
        <v>0</v>
      </c>
      <c r="DJ179" s="116">
        <v>0</v>
      </c>
      <c r="DK179" s="116">
        <v>0</v>
      </c>
      <c r="DL179" s="116">
        <v>0</v>
      </c>
      <c r="DM179" s="116">
        <v>0</v>
      </c>
      <c r="DN179" s="116">
        <v>0</v>
      </c>
      <c r="DO179" s="116">
        <v>0</v>
      </c>
      <c r="DP179" s="116">
        <v>100</v>
      </c>
      <c r="DQ179" s="116">
        <v>1</v>
      </c>
      <c r="DR179" s="116" t="s">
        <v>2667</v>
      </c>
      <c r="DS179" s="116">
        <v>3</v>
      </c>
      <c r="DT179" s="116" t="s">
        <v>2668</v>
      </c>
      <c r="DU179" s="116" t="s">
        <v>2669</v>
      </c>
      <c r="DV179" s="116">
        <v>1</v>
      </c>
      <c r="DW179" s="116">
        <v>0</v>
      </c>
      <c r="DX179" s="116">
        <v>1</v>
      </c>
      <c r="DY179" s="116"/>
      <c r="DZ179" s="149" t="s">
        <v>2670</v>
      </c>
      <c r="EA179" s="121">
        <v>39580</v>
      </c>
      <c r="EB179" s="121">
        <v>368.8</v>
      </c>
      <c r="EC179" s="122">
        <v>52</v>
      </c>
    </row>
    <row r="180" spans="1:134" ht="24">
      <c r="A180" s="116" t="s">
        <v>421</v>
      </c>
      <c r="B180" s="116" t="s">
        <v>469</v>
      </c>
      <c r="C180" s="147">
        <v>1</v>
      </c>
      <c r="D180" s="116" t="s">
        <v>468</v>
      </c>
      <c r="E180" s="116" t="s">
        <v>2671</v>
      </c>
      <c r="F180" s="116">
        <v>302</v>
      </c>
      <c r="G180" s="116">
        <v>25813</v>
      </c>
      <c r="H180" s="116" t="s">
        <v>469</v>
      </c>
      <c r="I180" s="116" t="s">
        <v>2672</v>
      </c>
      <c r="J180" s="116" t="s">
        <v>2673</v>
      </c>
      <c r="K180" s="116" t="s">
        <v>1097</v>
      </c>
      <c r="L180" s="116"/>
      <c r="M180" s="116" t="s">
        <v>976</v>
      </c>
      <c r="N180" s="116" t="s">
        <v>2674</v>
      </c>
      <c r="O180" s="116"/>
      <c r="P180" s="116">
        <v>313039330</v>
      </c>
      <c r="Q180" s="116" t="s">
        <v>2675</v>
      </c>
      <c r="R180" s="116"/>
      <c r="S180" s="116" t="s">
        <v>1646</v>
      </c>
      <c r="T180" s="116" t="s">
        <v>2676</v>
      </c>
      <c r="U180" s="116"/>
      <c r="V180" s="116">
        <v>313039331</v>
      </c>
      <c r="W180" s="116" t="s">
        <v>2677</v>
      </c>
      <c r="X180" s="116">
        <v>1</v>
      </c>
      <c r="Y180" s="116">
        <v>0</v>
      </c>
      <c r="Z180" s="116">
        <v>1</v>
      </c>
      <c r="AA180" s="116">
        <v>1</v>
      </c>
      <c r="AB180" s="116">
        <v>0</v>
      </c>
      <c r="AC180" s="116">
        <v>1</v>
      </c>
      <c r="AD180" s="148" t="str">
        <f t="shared" si="20"/>
        <v>A</v>
      </c>
      <c r="AE180" s="116">
        <v>0</v>
      </c>
      <c r="AF180" s="148" t="str">
        <f t="shared" si="21"/>
        <v>A</v>
      </c>
      <c r="AG180" s="116">
        <v>0</v>
      </c>
      <c r="AH180" s="116">
        <v>1</v>
      </c>
      <c r="AI180" s="116">
        <v>0</v>
      </c>
      <c r="AJ180" s="116">
        <v>0</v>
      </c>
      <c r="AK180" s="116">
        <v>1</v>
      </c>
      <c r="AL180" s="148" t="str">
        <f t="shared" si="22"/>
        <v>A</v>
      </c>
      <c r="AM180" s="116">
        <v>0</v>
      </c>
      <c r="AN180" s="116">
        <v>1</v>
      </c>
      <c r="AO180" s="116">
        <v>0</v>
      </c>
      <c r="AP180" s="116">
        <v>1</v>
      </c>
      <c r="AQ180" s="148" t="str">
        <f t="shared" si="23"/>
        <v>A</v>
      </c>
      <c r="AR180" s="116">
        <v>0</v>
      </c>
      <c r="AS180" s="116">
        <v>0</v>
      </c>
      <c r="AT180" s="116">
        <v>0</v>
      </c>
      <c r="AU180" s="116">
        <v>1</v>
      </c>
      <c r="AV180" s="116">
        <v>0</v>
      </c>
      <c r="AW180" s="116">
        <v>0</v>
      </c>
      <c r="AX180" s="116">
        <v>1</v>
      </c>
      <c r="AY180" s="148" t="str">
        <f t="shared" si="19"/>
        <v>A</v>
      </c>
      <c r="AZ180" s="116">
        <v>0</v>
      </c>
      <c r="BA180" s="116">
        <v>1</v>
      </c>
      <c r="BB180" s="116">
        <v>0</v>
      </c>
      <c r="BC180" s="116">
        <v>1</v>
      </c>
      <c r="BD180" s="116">
        <v>3</v>
      </c>
      <c r="BE180" s="116">
        <v>19</v>
      </c>
      <c r="BF180" s="116">
        <v>0</v>
      </c>
      <c r="BG180" s="116">
        <v>0</v>
      </c>
      <c r="BH180" s="116">
        <v>1</v>
      </c>
      <c r="BI180" s="116">
        <v>0</v>
      </c>
      <c r="BJ180" s="116">
        <v>0</v>
      </c>
      <c r="BK180" s="116">
        <v>5</v>
      </c>
      <c r="BL180" s="116">
        <v>5</v>
      </c>
      <c r="BM180" s="116">
        <v>0</v>
      </c>
      <c r="BN180" s="116">
        <v>0</v>
      </c>
      <c r="BO180" s="116">
        <v>0</v>
      </c>
      <c r="BP180" s="116">
        <v>5</v>
      </c>
      <c r="BQ180" s="116">
        <v>0</v>
      </c>
      <c r="BR180" s="116">
        <v>0</v>
      </c>
      <c r="BS180" s="116">
        <v>0</v>
      </c>
      <c r="BT180" s="116">
        <v>0</v>
      </c>
      <c r="BU180" s="116">
        <v>0</v>
      </c>
      <c r="BV180" s="116">
        <v>0</v>
      </c>
      <c r="BW180" s="116">
        <v>1</v>
      </c>
      <c r="BX180" s="116">
        <v>0</v>
      </c>
      <c r="BY180" s="116">
        <v>0</v>
      </c>
      <c r="BZ180" s="116">
        <v>0</v>
      </c>
      <c r="CA180" s="116">
        <v>0</v>
      </c>
      <c r="CB180" s="116">
        <v>0</v>
      </c>
      <c r="CC180" s="116">
        <v>0</v>
      </c>
      <c r="CD180" s="116">
        <v>0</v>
      </c>
      <c r="CE180" s="116">
        <v>0</v>
      </c>
      <c r="CF180" s="116">
        <v>0</v>
      </c>
      <c r="CG180" s="116">
        <v>0</v>
      </c>
      <c r="CH180" s="116">
        <v>1</v>
      </c>
      <c r="CI180" s="116">
        <v>0</v>
      </c>
      <c r="CJ180" s="116">
        <v>0</v>
      </c>
      <c r="CK180" s="116">
        <v>0</v>
      </c>
      <c r="CL180" s="116">
        <v>0</v>
      </c>
      <c r="CM180" s="116">
        <v>1</v>
      </c>
      <c r="CN180" s="116">
        <v>0</v>
      </c>
      <c r="CO180" s="116">
        <v>0</v>
      </c>
      <c r="CP180" s="116">
        <v>0</v>
      </c>
      <c r="CQ180" s="116">
        <v>0</v>
      </c>
      <c r="CR180" s="116">
        <v>0</v>
      </c>
      <c r="CS180" s="116">
        <v>0</v>
      </c>
      <c r="CT180" s="116">
        <v>0</v>
      </c>
      <c r="CU180" s="116">
        <v>0</v>
      </c>
      <c r="CV180" s="116">
        <v>0</v>
      </c>
      <c r="CW180" s="116">
        <v>0</v>
      </c>
      <c r="CX180" s="116">
        <v>0</v>
      </c>
      <c r="CY180" s="116">
        <v>0</v>
      </c>
      <c r="CZ180" s="116">
        <v>0</v>
      </c>
      <c r="DA180" s="116">
        <v>0</v>
      </c>
      <c r="DB180" s="116">
        <v>0</v>
      </c>
      <c r="DC180" s="116">
        <v>0</v>
      </c>
      <c r="DD180" s="116">
        <v>0</v>
      </c>
      <c r="DE180" s="116">
        <v>0</v>
      </c>
      <c r="DF180" s="116">
        <v>0</v>
      </c>
      <c r="DG180" s="116">
        <v>0</v>
      </c>
      <c r="DH180" s="116">
        <v>1</v>
      </c>
      <c r="DI180" s="116">
        <v>0</v>
      </c>
      <c r="DJ180" s="116">
        <v>0</v>
      </c>
      <c r="DK180" s="116">
        <v>0</v>
      </c>
      <c r="DL180" s="116">
        <v>0</v>
      </c>
      <c r="DM180" s="116">
        <v>0</v>
      </c>
      <c r="DN180" s="116">
        <v>0</v>
      </c>
      <c r="DO180" s="116">
        <v>0</v>
      </c>
      <c r="DP180" s="116">
        <v>70</v>
      </c>
      <c r="DQ180" s="116">
        <v>1</v>
      </c>
      <c r="DR180" s="116" t="s">
        <v>2678</v>
      </c>
      <c r="DS180" s="116">
        <v>2</v>
      </c>
      <c r="DT180" s="116" t="s">
        <v>2679</v>
      </c>
      <c r="DU180" s="116" t="s">
        <v>2680</v>
      </c>
      <c r="DV180" s="116">
        <v>1</v>
      </c>
      <c r="DW180" s="116">
        <v>1</v>
      </c>
      <c r="DX180" s="116">
        <v>1</v>
      </c>
      <c r="DY180" s="116" t="s">
        <v>2681</v>
      </c>
      <c r="DZ180" s="149" t="s">
        <v>1919</v>
      </c>
      <c r="EA180" s="121">
        <v>25756</v>
      </c>
      <c r="EB180" s="121">
        <v>495.95</v>
      </c>
      <c r="EC180" s="122">
        <v>48</v>
      </c>
    </row>
    <row r="181" spans="1:134" ht="48">
      <c r="A181" s="116" t="s">
        <v>421</v>
      </c>
      <c r="B181" s="116" t="s">
        <v>471</v>
      </c>
      <c r="C181" s="147">
        <v>1</v>
      </c>
      <c r="D181" s="116" t="s">
        <v>470</v>
      </c>
      <c r="E181" s="116" t="s">
        <v>2682</v>
      </c>
      <c r="F181" s="116">
        <v>700</v>
      </c>
      <c r="G181" s="116">
        <v>25917</v>
      </c>
      <c r="H181" s="116" t="s">
        <v>471</v>
      </c>
      <c r="I181" s="116" t="s">
        <v>2683</v>
      </c>
      <c r="J181" s="116" t="s">
        <v>2684</v>
      </c>
      <c r="K181" s="116" t="s">
        <v>2685</v>
      </c>
      <c r="L181" s="116" t="s">
        <v>961</v>
      </c>
      <c r="M181" s="116" t="s">
        <v>1832</v>
      </c>
      <c r="N181" s="116" t="s">
        <v>2686</v>
      </c>
      <c r="O181" s="116"/>
      <c r="P181" s="116">
        <v>317830120</v>
      </c>
      <c r="Q181" s="116" t="s">
        <v>2687</v>
      </c>
      <c r="R181" s="116" t="s">
        <v>961</v>
      </c>
      <c r="S181" s="116" t="s">
        <v>2688</v>
      </c>
      <c r="T181" s="116" t="s">
        <v>2689</v>
      </c>
      <c r="U181" s="116"/>
      <c r="V181" s="116">
        <v>317830121</v>
      </c>
      <c r="W181" s="116" t="s">
        <v>2690</v>
      </c>
      <c r="X181" s="116">
        <v>2</v>
      </c>
      <c r="Y181" s="116">
        <v>8</v>
      </c>
      <c r="Z181" s="116">
        <v>10</v>
      </c>
      <c r="AA181" s="116">
        <v>1.1000000000000001</v>
      </c>
      <c r="AB181" s="116">
        <v>8</v>
      </c>
      <c r="AC181" s="116">
        <v>9.1</v>
      </c>
      <c r="AD181" s="148" t="str">
        <f t="shared" si="20"/>
        <v>A</v>
      </c>
      <c r="AE181" s="116">
        <v>2</v>
      </c>
      <c r="AF181" s="148" t="str">
        <f t="shared" si="21"/>
        <v>A</v>
      </c>
      <c r="AG181" s="116">
        <v>0</v>
      </c>
      <c r="AH181" s="116">
        <v>0</v>
      </c>
      <c r="AI181" s="116">
        <v>0</v>
      </c>
      <c r="AJ181" s="116">
        <v>2</v>
      </c>
      <c r="AK181" s="116">
        <v>2</v>
      </c>
      <c r="AL181" s="148" t="str">
        <f t="shared" si="22"/>
        <v>A</v>
      </c>
      <c r="AM181" s="116">
        <v>1</v>
      </c>
      <c r="AN181" s="116">
        <v>0</v>
      </c>
      <c r="AO181" s="116">
        <v>1</v>
      </c>
      <c r="AP181" s="116">
        <v>2</v>
      </c>
      <c r="AQ181" s="148" t="str">
        <f t="shared" si="23"/>
        <v>A</v>
      </c>
      <c r="AR181" s="116">
        <v>0</v>
      </c>
      <c r="AS181" s="116">
        <v>0</v>
      </c>
      <c r="AT181" s="116">
        <v>0</v>
      </c>
      <c r="AU181" s="116">
        <v>1</v>
      </c>
      <c r="AV181" s="116">
        <v>1</v>
      </c>
      <c r="AW181" s="116">
        <v>0</v>
      </c>
      <c r="AX181" s="116">
        <v>2</v>
      </c>
      <c r="AY181" s="148" t="str">
        <f t="shared" si="19"/>
        <v>A</v>
      </c>
      <c r="AZ181" s="116">
        <v>0</v>
      </c>
      <c r="BA181" s="116">
        <v>1</v>
      </c>
      <c r="BB181" s="116">
        <v>0</v>
      </c>
      <c r="BC181" s="116">
        <v>1</v>
      </c>
      <c r="BD181" s="116">
        <v>0</v>
      </c>
      <c r="BE181" s="116">
        <v>3</v>
      </c>
      <c r="BF181" s="116">
        <v>0</v>
      </c>
      <c r="BG181" s="116">
        <v>0</v>
      </c>
      <c r="BH181" s="116">
        <v>0</v>
      </c>
      <c r="BI181" s="116">
        <v>0</v>
      </c>
      <c r="BJ181" s="116">
        <v>0</v>
      </c>
      <c r="BK181" s="116">
        <v>0</v>
      </c>
      <c r="BL181" s="116">
        <v>10</v>
      </c>
      <c r="BM181" s="116">
        <v>0</v>
      </c>
      <c r="BN181" s="116">
        <v>0</v>
      </c>
      <c r="BO181" s="116">
        <v>0</v>
      </c>
      <c r="BP181" s="116">
        <v>10</v>
      </c>
      <c r="BQ181" s="116">
        <v>0</v>
      </c>
      <c r="BR181" s="116">
        <v>0</v>
      </c>
      <c r="BS181" s="116">
        <v>0</v>
      </c>
      <c r="BT181" s="116">
        <v>0</v>
      </c>
      <c r="BU181" s="116">
        <v>0</v>
      </c>
      <c r="BV181" s="116">
        <v>0</v>
      </c>
      <c r="BW181" s="116">
        <v>0</v>
      </c>
      <c r="BX181" s="116">
        <v>0</v>
      </c>
      <c r="BY181" s="116">
        <v>0</v>
      </c>
      <c r="BZ181" s="116">
        <v>0</v>
      </c>
      <c r="CA181" s="116">
        <v>0</v>
      </c>
      <c r="CB181" s="116">
        <v>0</v>
      </c>
      <c r="CC181" s="116">
        <v>0</v>
      </c>
      <c r="CD181" s="116">
        <v>0</v>
      </c>
      <c r="CE181" s="116">
        <v>0</v>
      </c>
      <c r="CF181" s="116">
        <v>0</v>
      </c>
      <c r="CG181" s="116">
        <v>0</v>
      </c>
      <c r="CH181" s="116">
        <v>0</v>
      </c>
      <c r="CI181" s="116">
        <v>0</v>
      </c>
      <c r="CJ181" s="116">
        <v>0</v>
      </c>
      <c r="CK181" s="116">
        <v>0</v>
      </c>
      <c r="CL181" s="116">
        <v>0</v>
      </c>
      <c r="CM181" s="116">
        <v>0</v>
      </c>
      <c r="CN181" s="116">
        <v>0</v>
      </c>
      <c r="CO181" s="116">
        <v>0</v>
      </c>
      <c r="CP181" s="116">
        <v>0</v>
      </c>
      <c r="CQ181" s="116">
        <v>0</v>
      </c>
      <c r="CR181" s="116">
        <v>0</v>
      </c>
      <c r="CS181" s="116">
        <v>0</v>
      </c>
      <c r="CT181" s="116">
        <v>0</v>
      </c>
      <c r="CU181" s="116">
        <v>0</v>
      </c>
      <c r="CV181" s="116">
        <v>0</v>
      </c>
      <c r="CW181" s="116">
        <v>0</v>
      </c>
      <c r="CX181" s="116">
        <v>0</v>
      </c>
      <c r="CY181" s="116">
        <v>0</v>
      </c>
      <c r="CZ181" s="116">
        <v>0</v>
      </c>
      <c r="DA181" s="116">
        <v>0</v>
      </c>
      <c r="DB181" s="116">
        <v>0</v>
      </c>
      <c r="DC181" s="116">
        <v>0</v>
      </c>
      <c r="DD181" s="116">
        <v>0</v>
      </c>
      <c r="DE181" s="116">
        <v>0</v>
      </c>
      <c r="DF181" s="116">
        <v>0</v>
      </c>
      <c r="DG181" s="116">
        <v>0</v>
      </c>
      <c r="DH181" s="116">
        <v>0</v>
      </c>
      <c r="DI181" s="116">
        <v>0</v>
      </c>
      <c r="DJ181" s="116">
        <v>0</v>
      </c>
      <c r="DK181" s="116">
        <v>0</v>
      </c>
      <c r="DL181" s="116">
        <v>0</v>
      </c>
      <c r="DM181" s="116">
        <v>0</v>
      </c>
      <c r="DN181" s="116">
        <v>0</v>
      </c>
      <c r="DO181" s="116">
        <v>0</v>
      </c>
      <c r="DP181" s="116">
        <v>100</v>
      </c>
      <c r="DQ181" s="116">
        <v>1</v>
      </c>
      <c r="DR181" s="116" t="s">
        <v>2691</v>
      </c>
      <c r="DS181" s="116">
        <v>2</v>
      </c>
      <c r="DT181" s="116" t="s">
        <v>2692</v>
      </c>
      <c r="DU181" s="116" t="s">
        <v>2693</v>
      </c>
      <c r="DV181" s="116">
        <v>1</v>
      </c>
      <c r="DW181" s="116">
        <v>1</v>
      </c>
      <c r="DX181" s="116">
        <v>1</v>
      </c>
      <c r="DY181" s="116"/>
      <c r="DZ181" s="149"/>
      <c r="EA181" s="121">
        <v>12352</v>
      </c>
      <c r="EB181" s="121">
        <v>288.79000000000002</v>
      </c>
      <c r="EC181" s="122">
        <v>15</v>
      </c>
    </row>
    <row r="182" spans="1:134">
      <c r="A182" s="154" t="s">
        <v>472</v>
      </c>
      <c r="B182" s="154" t="s">
        <v>474</v>
      </c>
      <c r="C182" s="155">
        <v>1</v>
      </c>
      <c r="D182" s="154" t="s">
        <v>473</v>
      </c>
      <c r="E182" s="116"/>
      <c r="F182" s="116"/>
      <c r="G182" s="116"/>
      <c r="H182" s="116"/>
      <c r="I182" s="116"/>
      <c r="J182" s="116"/>
      <c r="K182" s="116"/>
      <c r="L182" s="116"/>
      <c r="M182" s="116"/>
      <c r="N182" s="116"/>
      <c r="O182" s="116"/>
      <c r="P182" s="116"/>
      <c r="Q182" s="116"/>
      <c r="R182" s="116"/>
      <c r="S182" s="116"/>
      <c r="T182" s="116"/>
      <c r="U182" s="116"/>
      <c r="V182" s="116"/>
      <c r="W182" s="116"/>
      <c r="X182" s="116">
        <v>0</v>
      </c>
      <c r="Y182" s="116">
        <v>0</v>
      </c>
      <c r="Z182" s="116">
        <v>0</v>
      </c>
      <c r="AA182" s="116">
        <v>0</v>
      </c>
      <c r="AB182" s="116">
        <v>0</v>
      </c>
      <c r="AC182" s="116">
        <v>0</v>
      </c>
      <c r="AD182" s="148" t="str">
        <f t="shared" si="20"/>
        <v>A</v>
      </c>
      <c r="AE182" s="116">
        <v>0</v>
      </c>
      <c r="AF182" s="148" t="str">
        <f t="shared" si="21"/>
        <v>A</v>
      </c>
      <c r="AG182" s="116">
        <v>0</v>
      </c>
      <c r="AH182" s="116">
        <v>0</v>
      </c>
      <c r="AI182" s="116">
        <v>0</v>
      </c>
      <c r="AJ182" s="116">
        <v>0</v>
      </c>
      <c r="AK182" s="116">
        <v>0</v>
      </c>
      <c r="AL182" s="148" t="str">
        <f t="shared" si="22"/>
        <v>A</v>
      </c>
      <c r="AM182" s="116">
        <v>0</v>
      </c>
      <c r="AN182" s="116">
        <v>0</v>
      </c>
      <c r="AO182" s="116">
        <v>0</v>
      </c>
      <c r="AP182" s="116">
        <v>0</v>
      </c>
      <c r="AQ182" s="148" t="str">
        <f t="shared" si="23"/>
        <v>A</v>
      </c>
      <c r="AR182" s="116">
        <v>0</v>
      </c>
      <c r="AS182" s="116">
        <v>0</v>
      </c>
      <c r="AT182" s="116">
        <v>0</v>
      </c>
      <c r="AU182" s="116">
        <v>0</v>
      </c>
      <c r="AV182" s="116">
        <v>0</v>
      </c>
      <c r="AW182" s="116">
        <v>0</v>
      </c>
      <c r="AX182" s="116">
        <v>0</v>
      </c>
      <c r="AY182" s="148" t="str">
        <f t="shared" si="19"/>
        <v>A</v>
      </c>
      <c r="AZ182" s="116">
        <v>0</v>
      </c>
      <c r="BA182" s="116">
        <v>0</v>
      </c>
      <c r="BB182" s="116">
        <v>0</v>
      </c>
      <c r="BC182" s="116">
        <v>0</v>
      </c>
      <c r="BD182" s="116">
        <v>0</v>
      </c>
      <c r="BE182" s="116">
        <v>0</v>
      </c>
      <c r="BF182" s="116">
        <v>0</v>
      </c>
      <c r="BG182" s="116">
        <v>0</v>
      </c>
      <c r="BH182" s="116">
        <v>0</v>
      </c>
      <c r="BI182" s="116">
        <v>0</v>
      </c>
      <c r="BJ182" s="116">
        <v>0</v>
      </c>
      <c r="BK182" s="116">
        <v>0</v>
      </c>
      <c r="BL182" s="116">
        <v>0</v>
      </c>
      <c r="BM182" s="116">
        <v>0</v>
      </c>
      <c r="BN182" s="116">
        <v>0</v>
      </c>
      <c r="BO182" s="116">
        <v>0</v>
      </c>
      <c r="BP182" s="116">
        <v>0</v>
      </c>
      <c r="BQ182" s="116">
        <v>0</v>
      </c>
      <c r="BR182" s="116">
        <v>0</v>
      </c>
      <c r="BS182" s="116">
        <v>0</v>
      </c>
      <c r="BT182" s="116">
        <v>0</v>
      </c>
      <c r="BU182" s="116">
        <v>0</v>
      </c>
      <c r="BV182" s="116">
        <v>0</v>
      </c>
      <c r="BW182" s="116">
        <v>0</v>
      </c>
      <c r="BX182" s="116">
        <v>0</v>
      </c>
      <c r="BY182" s="116">
        <v>0</v>
      </c>
      <c r="BZ182" s="116">
        <v>0</v>
      </c>
      <c r="CA182" s="116">
        <v>0</v>
      </c>
      <c r="CB182" s="116">
        <v>0</v>
      </c>
      <c r="CC182" s="116">
        <v>0</v>
      </c>
      <c r="CD182" s="116">
        <v>0</v>
      </c>
      <c r="CE182" s="116">
        <v>0</v>
      </c>
      <c r="CF182" s="116">
        <v>0</v>
      </c>
      <c r="CG182" s="116">
        <v>0</v>
      </c>
      <c r="CH182" s="116">
        <v>0</v>
      </c>
      <c r="CI182" s="116">
        <v>0</v>
      </c>
      <c r="CJ182" s="116">
        <v>0</v>
      </c>
      <c r="CK182" s="116">
        <v>0</v>
      </c>
      <c r="CL182" s="116">
        <v>0</v>
      </c>
      <c r="CM182" s="116">
        <v>0</v>
      </c>
      <c r="CN182" s="116">
        <v>0</v>
      </c>
      <c r="CO182" s="116">
        <v>0</v>
      </c>
      <c r="CP182" s="116">
        <v>0</v>
      </c>
      <c r="CQ182" s="116">
        <v>0</v>
      </c>
      <c r="CR182" s="116">
        <v>0</v>
      </c>
      <c r="CS182" s="116">
        <v>0</v>
      </c>
      <c r="CT182" s="116">
        <v>0</v>
      </c>
      <c r="CU182" s="116">
        <v>0</v>
      </c>
      <c r="CV182" s="116">
        <v>0</v>
      </c>
      <c r="CW182" s="116">
        <v>0</v>
      </c>
      <c r="CX182" s="116">
        <v>0</v>
      </c>
      <c r="CY182" s="116">
        <v>0</v>
      </c>
      <c r="CZ182" s="116">
        <v>0</v>
      </c>
      <c r="DA182" s="116">
        <v>0</v>
      </c>
      <c r="DB182" s="116">
        <v>0</v>
      </c>
      <c r="DC182" s="116">
        <v>0</v>
      </c>
      <c r="DD182" s="116">
        <v>0</v>
      </c>
      <c r="DE182" s="116">
        <v>0</v>
      </c>
      <c r="DF182" s="116">
        <v>0</v>
      </c>
      <c r="DG182" s="116">
        <v>0</v>
      </c>
      <c r="DH182" s="116">
        <v>0</v>
      </c>
      <c r="DI182" s="116">
        <v>0</v>
      </c>
      <c r="DJ182" s="116">
        <v>0</v>
      </c>
      <c r="DK182" s="116">
        <v>0</v>
      </c>
      <c r="DL182" s="116">
        <v>0</v>
      </c>
      <c r="DM182" s="116">
        <v>0</v>
      </c>
      <c r="DN182" s="116">
        <v>0</v>
      </c>
      <c r="DO182" s="116">
        <v>0</v>
      </c>
      <c r="DP182" s="116"/>
      <c r="DQ182" s="116"/>
      <c r="DR182" s="116"/>
      <c r="DS182" s="116"/>
      <c r="DT182" s="116"/>
      <c r="DU182" s="116"/>
      <c r="DV182" s="116"/>
      <c r="DW182" s="116"/>
      <c r="DX182" s="116"/>
      <c r="DY182" s="116"/>
      <c r="DZ182" s="149"/>
      <c r="EA182" s="121">
        <v>21790</v>
      </c>
      <c r="EB182" s="121">
        <v>123.58</v>
      </c>
      <c r="EC182" s="122">
        <v>8</v>
      </c>
    </row>
    <row r="183" spans="1:134" ht="48">
      <c r="A183" s="156" t="s">
        <v>472</v>
      </c>
      <c r="B183" s="156" t="s">
        <v>476</v>
      </c>
      <c r="C183" s="160">
        <v>1</v>
      </c>
      <c r="D183" s="156" t="s">
        <v>475</v>
      </c>
      <c r="E183" s="116" t="s">
        <v>2694</v>
      </c>
      <c r="F183" s="116" t="s">
        <v>2695</v>
      </c>
      <c r="G183" s="116">
        <v>40538</v>
      </c>
      <c r="H183" s="116" t="s">
        <v>2696</v>
      </c>
      <c r="I183" s="116" t="s">
        <v>2697</v>
      </c>
      <c r="J183" s="116" t="s">
        <v>2698</v>
      </c>
      <c r="K183" s="116" t="s">
        <v>2699</v>
      </c>
      <c r="L183" s="116" t="s">
        <v>1198</v>
      </c>
      <c r="M183" s="116" t="s">
        <v>1283</v>
      </c>
      <c r="N183" s="116" t="s">
        <v>2700</v>
      </c>
      <c r="O183" s="116"/>
      <c r="P183" s="116">
        <v>412591221</v>
      </c>
      <c r="Q183" s="116" t="s">
        <v>2701</v>
      </c>
      <c r="R183" s="116" t="s">
        <v>1198</v>
      </c>
      <c r="S183" s="116" t="s">
        <v>1283</v>
      </c>
      <c r="T183" s="116" t="s">
        <v>2700</v>
      </c>
      <c r="U183" s="116"/>
      <c r="V183" s="116">
        <v>412591221</v>
      </c>
      <c r="W183" s="116" t="s">
        <v>2701</v>
      </c>
      <c r="X183" s="116">
        <v>5</v>
      </c>
      <c r="Y183" s="116">
        <v>0</v>
      </c>
      <c r="Z183" s="116">
        <v>5</v>
      </c>
      <c r="AA183" s="116">
        <v>5</v>
      </c>
      <c r="AB183" s="116">
        <v>0</v>
      </c>
      <c r="AC183" s="116">
        <v>5</v>
      </c>
      <c r="AD183" s="148" t="str">
        <f t="shared" si="20"/>
        <v>A</v>
      </c>
      <c r="AE183" s="116">
        <v>5</v>
      </c>
      <c r="AF183" s="148" t="str">
        <f t="shared" si="21"/>
        <v>A</v>
      </c>
      <c r="AG183" s="116">
        <v>0</v>
      </c>
      <c r="AH183" s="116">
        <v>2</v>
      </c>
      <c r="AI183" s="116">
        <v>1</v>
      </c>
      <c r="AJ183" s="116">
        <v>2</v>
      </c>
      <c r="AK183" s="116">
        <v>5</v>
      </c>
      <c r="AL183" s="148" t="str">
        <f t="shared" si="22"/>
        <v>A</v>
      </c>
      <c r="AM183" s="116">
        <v>0</v>
      </c>
      <c r="AN183" s="116">
        <v>0</v>
      </c>
      <c r="AO183" s="116">
        <v>5</v>
      </c>
      <c r="AP183" s="116">
        <v>5</v>
      </c>
      <c r="AQ183" s="148" t="str">
        <f t="shared" si="23"/>
        <v>A</v>
      </c>
      <c r="AR183" s="116">
        <v>0</v>
      </c>
      <c r="AS183" s="116">
        <v>0</v>
      </c>
      <c r="AT183" s="116">
        <v>1</v>
      </c>
      <c r="AU183" s="116">
        <v>3</v>
      </c>
      <c r="AV183" s="116">
        <v>1</v>
      </c>
      <c r="AW183" s="116">
        <v>0</v>
      </c>
      <c r="AX183" s="116">
        <v>5</v>
      </c>
      <c r="AY183" s="148" t="str">
        <f t="shared" si="19"/>
        <v>A</v>
      </c>
      <c r="AZ183" s="116">
        <v>1</v>
      </c>
      <c r="BA183" s="116">
        <v>1</v>
      </c>
      <c r="BB183" s="116">
        <v>0</v>
      </c>
      <c r="BC183" s="116">
        <v>1</v>
      </c>
      <c r="BD183" s="116">
        <v>13</v>
      </c>
      <c r="BE183" s="116">
        <v>15</v>
      </c>
      <c r="BF183" s="116">
        <v>0</v>
      </c>
      <c r="BG183" s="116">
        <v>0</v>
      </c>
      <c r="BH183" s="116">
        <v>1</v>
      </c>
      <c r="BI183" s="116">
        <v>0</v>
      </c>
      <c r="BJ183" s="116">
        <v>0</v>
      </c>
      <c r="BK183" s="116">
        <v>0</v>
      </c>
      <c r="BL183" s="116">
        <v>9</v>
      </c>
      <c r="BM183" s="116">
        <v>0</v>
      </c>
      <c r="BN183" s="116">
        <v>4</v>
      </c>
      <c r="BO183" s="116">
        <v>0</v>
      </c>
      <c r="BP183" s="116">
        <v>28</v>
      </c>
      <c r="BQ183" s="116">
        <v>0</v>
      </c>
      <c r="BR183" s="116">
        <v>0</v>
      </c>
      <c r="BS183" s="116">
        <v>0</v>
      </c>
      <c r="BT183" s="116">
        <v>0</v>
      </c>
      <c r="BU183" s="116">
        <v>0</v>
      </c>
      <c r="BV183" s="116">
        <v>0</v>
      </c>
      <c r="BW183" s="116">
        <v>0</v>
      </c>
      <c r="BX183" s="116">
        <v>1</v>
      </c>
      <c r="BY183" s="116">
        <v>16</v>
      </c>
      <c r="BZ183" s="116">
        <v>0</v>
      </c>
      <c r="CA183" s="116">
        <v>0</v>
      </c>
      <c r="CB183" s="116">
        <v>0</v>
      </c>
      <c r="CC183" s="116">
        <v>0</v>
      </c>
      <c r="CD183" s="116">
        <v>0</v>
      </c>
      <c r="CE183" s="116">
        <v>0</v>
      </c>
      <c r="CF183" s="116">
        <v>0</v>
      </c>
      <c r="CG183" s="116">
        <v>0</v>
      </c>
      <c r="CH183" s="116">
        <v>0</v>
      </c>
      <c r="CI183" s="116">
        <v>0</v>
      </c>
      <c r="CJ183" s="116">
        <v>0</v>
      </c>
      <c r="CK183" s="116">
        <v>0</v>
      </c>
      <c r="CL183" s="116">
        <v>0</v>
      </c>
      <c r="CM183" s="116">
        <v>0</v>
      </c>
      <c r="CN183" s="116">
        <v>0</v>
      </c>
      <c r="CO183" s="116">
        <v>0</v>
      </c>
      <c r="CP183" s="116">
        <v>0</v>
      </c>
      <c r="CQ183" s="116">
        <v>0</v>
      </c>
      <c r="CR183" s="116">
        <v>0</v>
      </c>
      <c r="CS183" s="116">
        <v>0</v>
      </c>
      <c r="CT183" s="116">
        <v>0</v>
      </c>
      <c r="CU183" s="116">
        <v>0</v>
      </c>
      <c r="CV183" s="116">
        <v>0</v>
      </c>
      <c r="CW183" s="116">
        <v>0</v>
      </c>
      <c r="CX183" s="116">
        <v>0</v>
      </c>
      <c r="CY183" s="116">
        <v>0</v>
      </c>
      <c r="CZ183" s="116">
        <v>0</v>
      </c>
      <c r="DA183" s="116">
        <v>0</v>
      </c>
      <c r="DB183" s="116">
        <v>0</v>
      </c>
      <c r="DC183" s="116">
        <v>0</v>
      </c>
      <c r="DD183" s="116">
        <v>0</v>
      </c>
      <c r="DE183" s="116">
        <v>0</v>
      </c>
      <c r="DF183" s="116">
        <v>0</v>
      </c>
      <c r="DG183" s="116">
        <v>0</v>
      </c>
      <c r="DH183" s="116">
        <v>0</v>
      </c>
      <c r="DI183" s="116">
        <v>0</v>
      </c>
      <c r="DJ183" s="116">
        <v>0</v>
      </c>
      <c r="DK183" s="116">
        <v>0</v>
      </c>
      <c r="DL183" s="116">
        <v>0</v>
      </c>
      <c r="DM183" s="116">
        <v>3</v>
      </c>
      <c r="DN183" s="116">
        <v>0</v>
      </c>
      <c r="DO183" s="116">
        <v>0</v>
      </c>
      <c r="DP183" s="116">
        <v>30</v>
      </c>
      <c r="DQ183" s="116">
        <v>1</v>
      </c>
      <c r="DR183" s="116" t="s">
        <v>2702</v>
      </c>
      <c r="DS183" s="116">
        <v>3</v>
      </c>
      <c r="DT183" s="116" t="s">
        <v>2703</v>
      </c>
      <c r="DU183" s="116" t="s">
        <v>2704</v>
      </c>
      <c r="DV183" s="116">
        <v>1</v>
      </c>
      <c r="DW183" s="116">
        <v>1</v>
      </c>
      <c r="DX183" s="116"/>
      <c r="DY183" s="116"/>
      <c r="DZ183" s="149" t="s">
        <v>2705</v>
      </c>
      <c r="EA183" s="121">
        <v>78204</v>
      </c>
      <c r="EB183" s="121">
        <v>553.70000000000005</v>
      </c>
      <c r="EC183" s="122">
        <v>34</v>
      </c>
    </row>
    <row r="184" spans="1:134" ht="60">
      <c r="A184" s="116" t="s">
        <v>472</v>
      </c>
      <c r="B184" s="116" t="s">
        <v>478</v>
      </c>
      <c r="C184" s="147">
        <v>1</v>
      </c>
      <c r="D184" s="116" t="s">
        <v>477</v>
      </c>
      <c r="E184" s="116" t="s">
        <v>995</v>
      </c>
      <c r="F184" s="116">
        <v>4602</v>
      </c>
      <c r="G184" s="116">
        <v>43028</v>
      </c>
      <c r="H184" s="116" t="s">
        <v>478</v>
      </c>
      <c r="I184" s="116" t="s">
        <v>2706</v>
      </c>
      <c r="J184" s="116" t="s">
        <v>2707</v>
      </c>
      <c r="K184" s="116" t="s">
        <v>2708</v>
      </c>
      <c r="L184" s="116" t="s">
        <v>961</v>
      </c>
      <c r="M184" s="116" t="s">
        <v>2709</v>
      </c>
      <c r="N184" s="116" t="s">
        <v>2710</v>
      </c>
      <c r="O184" s="116"/>
      <c r="P184" s="116">
        <v>474637270</v>
      </c>
      <c r="Q184" s="116" t="s">
        <v>2711</v>
      </c>
      <c r="R184" s="116"/>
      <c r="S184" s="116" t="s">
        <v>2407</v>
      </c>
      <c r="T184" s="116" t="s">
        <v>2712</v>
      </c>
      <c r="U184" s="116"/>
      <c r="V184" s="116">
        <v>474637285</v>
      </c>
      <c r="W184" s="116" t="s">
        <v>2713</v>
      </c>
      <c r="X184" s="116">
        <v>2</v>
      </c>
      <c r="Y184" s="116">
        <v>0</v>
      </c>
      <c r="Z184" s="116">
        <v>2</v>
      </c>
      <c r="AA184" s="116">
        <v>1.5</v>
      </c>
      <c r="AB184" s="116">
        <v>0</v>
      </c>
      <c r="AC184" s="116">
        <v>1.5</v>
      </c>
      <c r="AD184" s="148" t="str">
        <f t="shared" si="20"/>
        <v>A</v>
      </c>
      <c r="AE184" s="116">
        <v>2</v>
      </c>
      <c r="AF184" s="148" t="str">
        <f t="shared" si="21"/>
        <v>A</v>
      </c>
      <c r="AG184" s="116">
        <v>0</v>
      </c>
      <c r="AH184" s="116">
        <v>1</v>
      </c>
      <c r="AI184" s="116">
        <v>0</v>
      </c>
      <c r="AJ184" s="116">
        <v>1</v>
      </c>
      <c r="AK184" s="116">
        <v>2</v>
      </c>
      <c r="AL184" s="148" t="str">
        <f t="shared" si="22"/>
        <v>A</v>
      </c>
      <c r="AM184" s="116">
        <v>0</v>
      </c>
      <c r="AN184" s="116">
        <v>1</v>
      </c>
      <c r="AO184" s="116">
        <v>1</v>
      </c>
      <c r="AP184" s="116">
        <v>2</v>
      </c>
      <c r="AQ184" s="148" t="str">
        <f t="shared" si="23"/>
        <v>A</v>
      </c>
      <c r="AR184" s="116">
        <v>0</v>
      </c>
      <c r="AS184" s="116">
        <v>0</v>
      </c>
      <c r="AT184" s="116">
        <v>0</v>
      </c>
      <c r="AU184" s="116">
        <v>2</v>
      </c>
      <c r="AV184" s="116">
        <v>0</v>
      </c>
      <c r="AW184" s="116">
        <v>0</v>
      </c>
      <c r="AX184" s="116">
        <v>2</v>
      </c>
      <c r="AY184" s="148" t="str">
        <f t="shared" si="19"/>
        <v>A</v>
      </c>
      <c r="AZ184" s="116">
        <v>1</v>
      </c>
      <c r="BA184" s="116">
        <v>1</v>
      </c>
      <c r="BB184" s="116">
        <v>0</v>
      </c>
      <c r="BC184" s="116">
        <v>1</v>
      </c>
      <c r="BD184" s="116">
        <v>2</v>
      </c>
      <c r="BE184" s="116">
        <v>64</v>
      </c>
      <c r="BF184" s="116">
        <v>0</v>
      </c>
      <c r="BG184" s="116">
        <v>0</v>
      </c>
      <c r="BH184" s="116">
        <v>8</v>
      </c>
      <c r="BI184" s="116">
        <v>0</v>
      </c>
      <c r="BJ184" s="116">
        <v>1</v>
      </c>
      <c r="BK184" s="116">
        <v>0</v>
      </c>
      <c r="BL184" s="116">
        <v>35</v>
      </c>
      <c r="BM184" s="116">
        <v>1</v>
      </c>
      <c r="BN184" s="116">
        <v>0</v>
      </c>
      <c r="BO184" s="116">
        <v>1</v>
      </c>
      <c r="BP184" s="116">
        <v>0</v>
      </c>
      <c r="BQ184" s="116">
        <v>0</v>
      </c>
      <c r="BR184" s="116">
        <v>0</v>
      </c>
      <c r="BS184" s="116">
        <v>0</v>
      </c>
      <c r="BT184" s="116">
        <v>0</v>
      </c>
      <c r="BU184" s="116">
        <v>0</v>
      </c>
      <c r="BV184" s="116">
        <v>0</v>
      </c>
      <c r="BW184" s="116">
        <v>0</v>
      </c>
      <c r="BX184" s="116">
        <v>0</v>
      </c>
      <c r="BY184" s="116">
        <v>0</v>
      </c>
      <c r="BZ184" s="116">
        <v>0</v>
      </c>
      <c r="CA184" s="116">
        <v>0</v>
      </c>
      <c r="CB184" s="116">
        <v>0</v>
      </c>
      <c r="CC184" s="116">
        <v>0</v>
      </c>
      <c r="CD184" s="116">
        <v>0</v>
      </c>
      <c r="CE184" s="116">
        <v>0</v>
      </c>
      <c r="CF184" s="116">
        <v>0</v>
      </c>
      <c r="CG184" s="116">
        <v>0</v>
      </c>
      <c r="CH184" s="116">
        <v>0</v>
      </c>
      <c r="CI184" s="116">
        <v>0</v>
      </c>
      <c r="CJ184" s="116">
        <v>0</v>
      </c>
      <c r="CK184" s="116">
        <v>6</v>
      </c>
      <c r="CL184" s="116">
        <v>0</v>
      </c>
      <c r="CM184" s="116">
        <v>0</v>
      </c>
      <c r="CN184" s="116">
        <v>0</v>
      </c>
      <c r="CO184" s="116">
        <v>0</v>
      </c>
      <c r="CP184" s="116">
        <v>0</v>
      </c>
      <c r="CQ184" s="116">
        <v>0</v>
      </c>
      <c r="CR184" s="116">
        <v>0</v>
      </c>
      <c r="CS184" s="116">
        <v>0</v>
      </c>
      <c r="CT184" s="116">
        <v>0</v>
      </c>
      <c r="CU184" s="116">
        <v>0</v>
      </c>
      <c r="CV184" s="116">
        <v>0</v>
      </c>
      <c r="CW184" s="116">
        <v>0</v>
      </c>
      <c r="CX184" s="116">
        <v>0</v>
      </c>
      <c r="CY184" s="116">
        <v>0</v>
      </c>
      <c r="CZ184" s="116">
        <v>0</v>
      </c>
      <c r="DA184" s="116">
        <v>0</v>
      </c>
      <c r="DB184" s="116">
        <v>0</v>
      </c>
      <c r="DC184" s="116">
        <v>0</v>
      </c>
      <c r="DD184" s="116">
        <v>0</v>
      </c>
      <c r="DE184" s="116">
        <v>0</v>
      </c>
      <c r="DF184" s="116">
        <v>0</v>
      </c>
      <c r="DG184" s="116">
        <v>0</v>
      </c>
      <c r="DH184" s="116">
        <v>0</v>
      </c>
      <c r="DI184" s="116">
        <v>0</v>
      </c>
      <c r="DJ184" s="116">
        <v>0</v>
      </c>
      <c r="DK184" s="116">
        <v>0</v>
      </c>
      <c r="DL184" s="116">
        <v>0</v>
      </c>
      <c r="DM184" s="116">
        <v>0</v>
      </c>
      <c r="DN184" s="116">
        <v>0</v>
      </c>
      <c r="DO184" s="116">
        <v>0</v>
      </c>
      <c r="DP184" s="116">
        <v>50</v>
      </c>
      <c r="DQ184" s="116">
        <v>1</v>
      </c>
      <c r="DR184" s="116" t="s">
        <v>2714</v>
      </c>
      <c r="DS184" s="116">
        <v>2</v>
      </c>
      <c r="DT184" s="116" t="s">
        <v>2715</v>
      </c>
      <c r="DU184" s="116" t="s">
        <v>2716</v>
      </c>
      <c r="DV184" s="116">
        <v>1</v>
      </c>
      <c r="DW184" s="116">
        <v>0</v>
      </c>
      <c r="DX184" s="116">
        <v>1</v>
      </c>
      <c r="DY184" s="116"/>
      <c r="DZ184" s="149" t="s">
        <v>2717</v>
      </c>
      <c r="EA184" s="121">
        <v>81826</v>
      </c>
      <c r="EB184" s="121">
        <v>486.07</v>
      </c>
      <c r="EC184" s="122">
        <v>25</v>
      </c>
    </row>
    <row r="185" spans="1:134" ht="24">
      <c r="A185" s="156" t="s">
        <v>472</v>
      </c>
      <c r="B185" s="156" t="s">
        <v>480</v>
      </c>
      <c r="C185" s="160">
        <v>1</v>
      </c>
      <c r="D185" s="156" t="s">
        <v>479</v>
      </c>
      <c r="E185" s="116" t="s">
        <v>1735</v>
      </c>
      <c r="F185" s="116">
        <v>1</v>
      </c>
      <c r="G185" s="116">
        <v>43201</v>
      </c>
      <c r="H185" s="116" t="s">
        <v>2718</v>
      </c>
      <c r="I185" s="116" t="s">
        <v>2719</v>
      </c>
      <c r="J185" s="116" t="s">
        <v>2720</v>
      </c>
      <c r="K185" s="116" t="s">
        <v>1151</v>
      </c>
      <c r="L185" s="116" t="s">
        <v>961</v>
      </c>
      <c r="M185" s="116" t="s">
        <v>976</v>
      </c>
      <c r="N185" s="116" t="s">
        <v>2721</v>
      </c>
      <c r="O185" s="116"/>
      <c r="P185" s="116">
        <v>474319600</v>
      </c>
      <c r="Q185" s="116" t="s">
        <v>2722</v>
      </c>
      <c r="R185" s="116" t="s">
        <v>991</v>
      </c>
      <c r="S185" s="116" t="s">
        <v>1283</v>
      </c>
      <c r="T185" s="116" t="s">
        <v>2723</v>
      </c>
      <c r="U185" s="116" t="s">
        <v>991</v>
      </c>
      <c r="V185" s="116">
        <v>474319610</v>
      </c>
      <c r="W185" s="116" t="s">
        <v>2724</v>
      </c>
      <c r="X185" s="116">
        <v>1</v>
      </c>
      <c r="Y185" s="116">
        <v>11</v>
      </c>
      <c r="Z185" s="116">
        <v>12</v>
      </c>
      <c r="AA185" s="116">
        <v>1</v>
      </c>
      <c r="AB185" s="116">
        <v>11</v>
      </c>
      <c r="AC185" s="116">
        <v>12</v>
      </c>
      <c r="AD185" s="148" t="str">
        <f t="shared" si="20"/>
        <v>A</v>
      </c>
      <c r="AE185" s="116">
        <v>1</v>
      </c>
      <c r="AF185" s="148" t="str">
        <f t="shared" si="21"/>
        <v>A</v>
      </c>
      <c r="AG185" s="116">
        <v>0</v>
      </c>
      <c r="AH185" s="116">
        <v>1</v>
      </c>
      <c r="AI185" s="116">
        <v>0</v>
      </c>
      <c r="AJ185" s="116">
        <v>0</v>
      </c>
      <c r="AK185" s="116">
        <v>1</v>
      </c>
      <c r="AL185" s="148" t="str">
        <f t="shared" si="22"/>
        <v>A</v>
      </c>
      <c r="AM185" s="116">
        <v>0</v>
      </c>
      <c r="AN185" s="116">
        <v>0</v>
      </c>
      <c r="AO185" s="116">
        <v>1</v>
      </c>
      <c r="AP185" s="116">
        <v>1</v>
      </c>
      <c r="AQ185" s="148" t="str">
        <f t="shared" si="23"/>
        <v>A</v>
      </c>
      <c r="AR185" s="116">
        <v>0</v>
      </c>
      <c r="AS185" s="116">
        <v>0</v>
      </c>
      <c r="AT185" s="116">
        <v>0</v>
      </c>
      <c r="AU185" s="116">
        <v>1</v>
      </c>
      <c r="AV185" s="116">
        <v>0</v>
      </c>
      <c r="AW185" s="116">
        <v>0</v>
      </c>
      <c r="AX185" s="116">
        <v>1</v>
      </c>
      <c r="AY185" s="148" t="str">
        <f t="shared" si="19"/>
        <v>A</v>
      </c>
      <c r="AZ185" s="116">
        <v>1</v>
      </c>
      <c r="BA185" s="116">
        <v>1</v>
      </c>
      <c r="BB185" s="116">
        <v>0</v>
      </c>
      <c r="BC185" s="116">
        <v>1</v>
      </c>
      <c r="BD185" s="116">
        <v>3</v>
      </c>
      <c r="BE185" s="116">
        <v>14</v>
      </c>
      <c r="BF185" s="116">
        <v>0</v>
      </c>
      <c r="BG185" s="116">
        <v>0</v>
      </c>
      <c r="BH185" s="116">
        <v>2</v>
      </c>
      <c r="BI185" s="116">
        <v>0</v>
      </c>
      <c r="BJ185" s="116">
        <v>0</v>
      </c>
      <c r="BK185" s="116">
        <v>0</v>
      </c>
      <c r="BL185" s="116">
        <v>17</v>
      </c>
      <c r="BM185" s="116">
        <v>1</v>
      </c>
      <c r="BN185" s="116">
        <v>1</v>
      </c>
      <c r="BO185" s="116">
        <v>0</v>
      </c>
      <c r="BP185" s="116">
        <v>0</v>
      </c>
      <c r="BQ185" s="116">
        <v>0</v>
      </c>
      <c r="BR185" s="116">
        <v>0</v>
      </c>
      <c r="BS185" s="116">
        <v>0</v>
      </c>
      <c r="BT185" s="116">
        <v>0</v>
      </c>
      <c r="BU185" s="116">
        <v>0</v>
      </c>
      <c r="BV185" s="116">
        <v>0</v>
      </c>
      <c r="BW185" s="116">
        <v>0</v>
      </c>
      <c r="BX185" s="116">
        <v>1</v>
      </c>
      <c r="BY185" s="116">
        <v>1</v>
      </c>
      <c r="BZ185" s="116">
        <v>0</v>
      </c>
      <c r="CA185" s="116">
        <v>0</v>
      </c>
      <c r="CB185" s="116">
        <v>0</v>
      </c>
      <c r="CC185" s="116">
        <v>0</v>
      </c>
      <c r="CD185" s="116">
        <v>0</v>
      </c>
      <c r="CE185" s="116">
        <v>0</v>
      </c>
      <c r="CF185" s="116">
        <v>0</v>
      </c>
      <c r="CG185" s="116">
        <v>0</v>
      </c>
      <c r="CH185" s="116">
        <v>1</v>
      </c>
      <c r="CI185" s="116">
        <v>0</v>
      </c>
      <c r="CJ185" s="116">
        <v>0</v>
      </c>
      <c r="CK185" s="116">
        <v>3</v>
      </c>
      <c r="CL185" s="116">
        <v>0</v>
      </c>
      <c r="CM185" s="116">
        <v>0</v>
      </c>
      <c r="CN185" s="116">
        <v>0</v>
      </c>
      <c r="CO185" s="116">
        <v>0</v>
      </c>
      <c r="CP185" s="116">
        <v>0</v>
      </c>
      <c r="CQ185" s="116">
        <v>0</v>
      </c>
      <c r="CR185" s="116">
        <v>0</v>
      </c>
      <c r="CS185" s="116">
        <v>0</v>
      </c>
      <c r="CT185" s="116">
        <v>0</v>
      </c>
      <c r="CU185" s="116">
        <v>0</v>
      </c>
      <c r="CV185" s="116">
        <v>0</v>
      </c>
      <c r="CW185" s="116">
        <v>0</v>
      </c>
      <c r="CX185" s="116">
        <v>0</v>
      </c>
      <c r="CY185" s="116">
        <v>0</v>
      </c>
      <c r="CZ185" s="116">
        <v>0</v>
      </c>
      <c r="DA185" s="116">
        <v>0</v>
      </c>
      <c r="DB185" s="116">
        <v>0</v>
      </c>
      <c r="DC185" s="116">
        <v>0</v>
      </c>
      <c r="DD185" s="116">
        <v>0</v>
      </c>
      <c r="DE185" s="116">
        <v>0</v>
      </c>
      <c r="DF185" s="116">
        <v>0</v>
      </c>
      <c r="DG185" s="116">
        <v>0</v>
      </c>
      <c r="DH185" s="116">
        <v>0</v>
      </c>
      <c r="DI185" s="116">
        <v>0</v>
      </c>
      <c r="DJ185" s="116">
        <v>0</v>
      </c>
      <c r="DK185" s="116">
        <v>0</v>
      </c>
      <c r="DL185" s="116">
        <v>0</v>
      </c>
      <c r="DM185" s="116">
        <v>0</v>
      </c>
      <c r="DN185" s="116">
        <v>0</v>
      </c>
      <c r="DO185" s="116">
        <v>0</v>
      </c>
      <c r="DP185" s="116">
        <v>60</v>
      </c>
      <c r="DQ185" s="116">
        <v>1</v>
      </c>
      <c r="DR185" s="116" t="s">
        <v>2725</v>
      </c>
      <c r="DS185" s="116">
        <v>2</v>
      </c>
      <c r="DT185" s="116" t="s">
        <v>2726</v>
      </c>
      <c r="DU185" s="116" t="s">
        <v>2727</v>
      </c>
      <c r="DV185" s="116">
        <v>1</v>
      </c>
      <c r="DW185" s="116">
        <v>1</v>
      </c>
      <c r="DX185" s="116">
        <v>1</v>
      </c>
      <c r="DY185" s="116" t="s">
        <v>991</v>
      </c>
      <c r="DZ185" s="149" t="s">
        <v>2728</v>
      </c>
      <c r="EA185" s="121">
        <v>43137</v>
      </c>
      <c r="EB185" s="121">
        <v>449.19</v>
      </c>
      <c r="EC185" s="122">
        <v>19</v>
      </c>
    </row>
    <row r="186" spans="1:134" ht="60">
      <c r="A186" s="116" t="s">
        <v>472</v>
      </c>
      <c r="B186" s="116" t="s">
        <v>482</v>
      </c>
      <c r="C186" s="147">
        <v>1</v>
      </c>
      <c r="D186" s="116" t="s">
        <v>481</v>
      </c>
      <c r="E186" s="116" t="s">
        <v>1735</v>
      </c>
      <c r="F186" s="157" t="s">
        <v>2729</v>
      </c>
      <c r="G186" s="116">
        <v>41201</v>
      </c>
      <c r="H186" s="116" t="s">
        <v>2730</v>
      </c>
      <c r="I186" s="116" t="s">
        <v>2731</v>
      </c>
      <c r="J186" s="116" t="s">
        <v>2732</v>
      </c>
      <c r="K186" s="116" t="s">
        <v>1097</v>
      </c>
      <c r="L186" s="116" t="s">
        <v>1198</v>
      </c>
      <c r="M186" s="116" t="s">
        <v>1044</v>
      </c>
      <c r="N186" s="116" t="s">
        <v>1188</v>
      </c>
      <c r="O186" s="116"/>
      <c r="P186" s="116">
        <v>416916509</v>
      </c>
      <c r="Q186" s="116" t="s">
        <v>2733</v>
      </c>
      <c r="R186" s="116" t="s">
        <v>961</v>
      </c>
      <c r="S186" s="116" t="s">
        <v>1522</v>
      </c>
      <c r="T186" s="116" t="s">
        <v>2734</v>
      </c>
      <c r="U186" s="116"/>
      <c r="V186" s="116">
        <v>416916510</v>
      </c>
      <c r="W186" s="116" t="s">
        <v>2735</v>
      </c>
      <c r="X186" s="116">
        <v>2</v>
      </c>
      <c r="Y186" s="116">
        <v>1</v>
      </c>
      <c r="Z186" s="116">
        <v>3</v>
      </c>
      <c r="AA186" s="116">
        <v>2</v>
      </c>
      <c r="AB186" s="116">
        <v>1</v>
      </c>
      <c r="AC186" s="116">
        <v>3</v>
      </c>
      <c r="AD186" s="148" t="str">
        <f t="shared" si="20"/>
        <v>A</v>
      </c>
      <c r="AE186" s="116">
        <v>2</v>
      </c>
      <c r="AF186" s="148" t="str">
        <f t="shared" si="21"/>
        <v>A</v>
      </c>
      <c r="AG186" s="116">
        <v>0</v>
      </c>
      <c r="AH186" s="116">
        <v>1</v>
      </c>
      <c r="AI186" s="116">
        <v>0</v>
      </c>
      <c r="AJ186" s="116">
        <v>1</v>
      </c>
      <c r="AK186" s="116">
        <v>2</v>
      </c>
      <c r="AL186" s="148" t="str">
        <f t="shared" si="22"/>
        <v>A</v>
      </c>
      <c r="AM186" s="116">
        <v>0</v>
      </c>
      <c r="AN186" s="116">
        <v>1</v>
      </c>
      <c r="AO186" s="116">
        <v>1</v>
      </c>
      <c r="AP186" s="116">
        <v>2</v>
      </c>
      <c r="AQ186" s="148" t="str">
        <f t="shared" si="23"/>
        <v>A</v>
      </c>
      <c r="AR186" s="116">
        <v>0</v>
      </c>
      <c r="AS186" s="116">
        <v>0</v>
      </c>
      <c r="AT186" s="116">
        <v>1</v>
      </c>
      <c r="AU186" s="116">
        <v>1</v>
      </c>
      <c r="AV186" s="116">
        <v>0</v>
      </c>
      <c r="AW186" s="116">
        <v>0</v>
      </c>
      <c r="AX186" s="116">
        <v>2</v>
      </c>
      <c r="AY186" s="148" t="str">
        <f t="shared" si="19"/>
        <v>A</v>
      </c>
      <c r="AZ186" s="116">
        <v>0</v>
      </c>
      <c r="BA186" s="116">
        <v>1</v>
      </c>
      <c r="BB186" s="116">
        <v>1</v>
      </c>
      <c r="BC186" s="116">
        <v>1</v>
      </c>
      <c r="BD186" s="116">
        <v>10</v>
      </c>
      <c r="BE186" s="116">
        <v>21</v>
      </c>
      <c r="BF186" s="116">
        <v>2</v>
      </c>
      <c r="BG186" s="116">
        <v>0</v>
      </c>
      <c r="BH186" s="116">
        <v>0</v>
      </c>
      <c r="BI186" s="116">
        <v>0</v>
      </c>
      <c r="BJ186" s="116">
        <v>0</v>
      </c>
      <c r="BK186" s="116">
        <v>0</v>
      </c>
      <c r="BL186" s="116">
        <v>9</v>
      </c>
      <c r="BM186" s="116">
        <v>0</v>
      </c>
      <c r="BN186" s="116">
        <v>1</v>
      </c>
      <c r="BO186" s="116">
        <v>0</v>
      </c>
      <c r="BP186" s="116">
        <v>8</v>
      </c>
      <c r="BQ186" s="116">
        <v>0</v>
      </c>
      <c r="BR186" s="116">
        <v>0</v>
      </c>
      <c r="BS186" s="116">
        <v>0</v>
      </c>
      <c r="BT186" s="116">
        <v>0</v>
      </c>
      <c r="BU186" s="116">
        <v>0</v>
      </c>
      <c r="BV186" s="116">
        <v>0</v>
      </c>
      <c r="BW186" s="116">
        <v>0</v>
      </c>
      <c r="BX186" s="116">
        <v>0</v>
      </c>
      <c r="BY186" s="116">
        <v>18</v>
      </c>
      <c r="BZ186" s="116">
        <v>0</v>
      </c>
      <c r="CA186" s="116">
        <v>0</v>
      </c>
      <c r="CB186" s="116">
        <v>0</v>
      </c>
      <c r="CC186" s="116">
        <v>0</v>
      </c>
      <c r="CD186" s="116">
        <v>0</v>
      </c>
      <c r="CE186" s="116">
        <v>0</v>
      </c>
      <c r="CF186" s="116">
        <v>0</v>
      </c>
      <c r="CG186" s="116">
        <v>0</v>
      </c>
      <c r="CH186" s="116">
        <v>0</v>
      </c>
      <c r="CI186" s="116">
        <v>0</v>
      </c>
      <c r="CJ186" s="116">
        <v>0</v>
      </c>
      <c r="CK186" s="116">
        <v>0</v>
      </c>
      <c r="CL186" s="116">
        <v>0</v>
      </c>
      <c r="CM186" s="116">
        <v>0</v>
      </c>
      <c r="CN186" s="116">
        <v>0</v>
      </c>
      <c r="CO186" s="116">
        <v>0</v>
      </c>
      <c r="CP186" s="116">
        <v>0</v>
      </c>
      <c r="CQ186" s="116">
        <v>0</v>
      </c>
      <c r="CR186" s="116">
        <v>0</v>
      </c>
      <c r="CS186" s="116">
        <v>0</v>
      </c>
      <c r="CT186" s="116">
        <v>0</v>
      </c>
      <c r="CU186" s="116">
        <v>0</v>
      </c>
      <c r="CV186" s="116">
        <v>0</v>
      </c>
      <c r="CW186" s="116">
        <v>0</v>
      </c>
      <c r="CX186" s="116">
        <v>0</v>
      </c>
      <c r="CY186" s="116">
        <v>0</v>
      </c>
      <c r="CZ186" s="116">
        <v>0</v>
      </c>
      <c r="DA186" s="116">
        <v>0</v>
      </c>
      <c r="DB186" s="116">
        <v>0</v>
      </c>
      <c r="DC186" s="116">
        <v>0</v>
      </c>
      <c r="DD186" s="116">
        <v>0</v>
      </c>
      <c r="DE186" s="116">
        <v>0</v>
      </c>
      <c r="DF186" s="116">
        <v>0</v>
      </c>
      <c r="DG186" s="116">
        <v>0</v>
      </c>
      <c r="DH186" s="116">
        <v>0</v>
      </c>
      <c r="DI186" s="116">
        <v>0</v>
      </c>
      <c r="DJ186" s="116">
        <v>0</v>
      </c>
      <c r="DK186" s="116">
        <v>0</v>
      </c>
      <c r="DL186" s="116">
        <v>0</v>
      </c>
      <c r="DM186" s="116">
        <v>0</v>
      </c>
      <c r="DN186" s="116">
        <v>0</v>
      </c>
      <c r="DO186" s="116">
        <v>0</v>
      </c>
      <c r="DP186" s="116">
        <v>40</v>
      </c>
      <c r="DQ186" s="116"/>
      <c r="DR186" s="116" t="s">
        <v>2736</v>
      </c>
      <c r="DS186" s="116">
        <v>2</v>
      </c>
      <c r="DT186" s="116" t="s">
        <v>2737</v>
      </c>
      <c r="DU186" s="116" t="s">
        <v>2738</v>
      </c>
      <c r="DV186" s="116">
        <v>1</v>
      </c>
      <c r="DW186" s="116">
        <v>1</v>
      </c>
      <c r="DX186" s="116">
        <v>1</v>
      </c>
      <c r="DY186" s="116" t="s">
        <v>2739</v>
      </c>
      <c r="DZ186" s="149" t="s">
        <v>2740</v>
      </c>
      <c r="EA186" s="123">
        <v>59161</v>
      </c>
      <c r="EB186" s="123">
        <v>470.55</v>
      </c>
      <c r="EC186" s="122">
        <v>40</v>
      </c>
    </row>
    <row r="187" spans="1:134" ht="36">
      <c r="A187" s="116" t="s">
        <v>472</v>
      </c>
      <c r="B187" s="116" t="s">
        <v>484</v>
      </c>
      <c r="C187" s="147">
        <v>1</v>
      </c>
      <c r="D187" s="116" t="s">
        <v>483</v>
      </c>
      <c r="E187" s="116" t="s">
        <v>1273</v>
      </c>
      <c r="F187" s="116">
        <v>11</v>
      </c>
      <c r="G187" s="116">
        <v>43601</v>
      </c>
      <c r="H187" s="116" t="s">
        <v>484</v>
      </c>
      <c r="I187" s="116" t="s">
        <v>2741</v>
      </c>
      <c r="J187" s="116" t="s">
        <v>2742</v>
      </c>
      <c r="K187" s="116" t="s">
        <v>2743</v>
      </c>
      <c r="L187" s="116" t="s">
        <v>1198</v>
      </c>
      <c r="M187" s="116" t="s">
        <v>962</v>
      </c>
      <c r="N187" s="116" t="s">
        <v>2744</v>
      </c>
      <c r="O187" s="116"/>
      <c r="P187" s="116">
        <v>476767860</v>
      </c>
      <c r="Q187" s="116" t="s">
        <v>2745</v>
      </c>
      <c r="R187" s="116" t="s">
        <v>961</v>
      </c>
      <c r="S187" s="116" t="s">
        <v>1098</v>
      </c>
      <c r="T187" s="116" t="s">
        <v>2746</v>
      </c>
      <c r="U187" s="116"/>
      <c r="V187" s="116">
        <v>476767867</v>
      </c>
      <c r="W187" s="116" t="s">
        <v>2747</v>
      </c>
      <c r="X187" s="116">
        <v>3</v>
      </c>
      <c r="Y187" s="116">
        <v>1</v>
      </c>
      <c r="Z187" s="116">
        <v>4</v>
      </c>
      <c r="AA187" s="116">
        <v>1</v>
      </c>
      <c r="AB187" s="116">
        <v>2</v>
      </c>
      <c r="AC187" s="116">
        <v>3</v>
      </c>
      <c r="AD187" s="148" t="str">
        <f t="shared" si="20"/>
        <v>A</v>
      </c>
      <c r="AE187" s="116">
        <v>3</v>
      </c>
      <c r="AF187" s="148" t="str">
        <f t="shared" si="21"/>
        <v>A</v>
      </c>
      <c r="AG187" s="116">
        <v>0</v>
      </c>
      <c r="AH187" s="116">
        <v>1</v>
      </c>
      <c r="AI187" s="116">
        <v>1</v>
      </c>
      <c r="AJ187" s="116">
        <v>1</v>
      </c>
      <c r="AK187" s="116">
        <v>3</v>
      </c>
      <c r="AL187" s="148" t="str">
        <f t="shared" si="22"/>
        <v>A</v>
      </c>
      <c r="AM187" s="116">
        <v>0</v>
      </c>
      <c r="AN187" s="116">
        <v>1</v>
      </c>
      <c r="AO187" s="116">
        <v>2</v>
      </c>
      <c r="AP187" s="116">
        <v>3</v>
      </c>
      <c r="AQ187" s="148" t="str">
        <f t="shared" si="23"/>
        <v>A</v>
      </c>
      <c r="AR187" s="116">
        <v>0</v>
      </c>
      <c r="AS187" s="116">
        <v>0</v>
      </c>
      <c r="AT187" s="116">
        <v>0</v>
      </c>
      <c r="AU187" s="116">
        <v>2</v>
      </c>
      <c r="AV187" s="116">
        <v>1</v>
      </c>
      <c r="AW187" s="116">
        <v>0</v>
      </c>
      <c r="AX187" s="116">
        <v>3</v>
      </c>
      <c r="AY187" s="148" t="str">
        <f t="shared" si="19"/>
        <v>A</v>
      </c>
      <c r="AZ187" s="116">
        <v>1</v>
      </c>
      <c r="BA187" s="116">
        <v>1</v>
      </c>
      <c r="BB187" s="116">
        <v>0</v>
      </c>
      <c r="BC187" s="116">
        <v>1</v>
      </c>
      <c r="BD187" s="116">
        <v>2</v>
      </c>
      <c r="BE187" s="116">
        <v>15</v>
      </c>
      <c r="BF187" s="116">
        <v>0</v>
      </c>
      <c r="BG187" s="116">
        <v>0</v>
      </c>
      <c r="BH187" s="116">
        <v>5</v>
      </c>
      <c r="BI187" s="116">
        <v>0</v>
      </c>
      <c r="BJ187" s="116">
        <v>0</v>
      </c>
      <c r="BK187" s="116">
        <v>0</v>
      </c>
      <c r="BL187" s="116">
        <v>10</v>
      </c>
      <c r="BM187" s="116">
        <v>0</v>
      </c>
      <c r="BN187" s="116">
        <v>0</v>
      </c>
      <c r="BO187" s="116">
        <v>0</v>
      </c>
      <c r="BP187" s="116">
        <v>0</v>
      </c>
      <c r="BQ187" s="116">
        <v>0</v>
      </c>
      <c r="BR187" s="116">
        <v>0</v>
      </c>
      <c r="BS187" s="116">
        <v>0</v>
      </c>
      <c r="BT187" s="116">
        <v>0</v>
      </c>
      <c r="BU187" s="116">
        <v>0</v>
      </c>
      <c r="BV187" s="116">
        <v>0</v>
      </c>
      <c r="BW187" s="116">
        <v>0</v>
      </c>
      <c r="BX187" s="116">
        <v>0</v>
      </c>
      <c r="BY187" s="116">
        <v>0</v>
      </c>
      <c r="BZ187" s="116">
        <v>0</v>
      </c>
      <c r="CA187" s="116">
        <v>0</v>
      </c>
      <c r="CB187" s="116">
        <v>0</v>
      </c>
      <c r="CC187" s="116">
        <v>0</v>
      </c>
      <c r="CD187" s="116">
        <v>0</v>
      </c>
      <c r="CE187" s="116">
        <v>0</v>
      </c>
      <c r="CF187" s="116">
        <v>0</v>
      </c>
      <c r="CG187" s="116">
        <v>0</v>
      </c>
      <c r="CH187" s="116">
        <v>0</v>
      </c>
      <c r="CI187" s="116">
        <v>0</v>
      </c>
      <c r="CJ187" s="116">
        <v>1</v>
      </c>
      <c r="CK187" s="116">
        <v>1</v>
      </c>
      <c r="CL187" s="116">
        <v>0</v>
      </c>
      <c r="CM187" s="116">
        <v>0</v>
      </c>
      <c r="CN187" s="116">
        <v>0</v>
      </c>
      <c r="CO187" s="116">
        <v>0</v>
      </c>
      <c r="CP187" s="116">
        <v>0</v>
      </c>
      <c r="CQ187" s="116">
        <v>0</v>
      </c>
      <c r="CR187" s="116">
        <v>0</v>
      </c>
      <c r="CS187" s="116">
        <v>0</v>
      </c>
      <c r="CT187" s="116">
        <v>0</v>
      </c>
      <c r="CU187" s="116">
        <v>0</v>
      </c>
      <c r="CV187" s="116">
        <v>0</v>
      </c>
      <c r="CW187" s="116">
        <v>0</v>
      </c>
      <c r="CX187" s="116">
        <v>0</v>
      </c>
      <c r="CY187" s="116">
        <v>0</v>
      </c>
      <c r="CZ187" s="116">
        <v>0</v>
      </c>
      <c r="DA187" s="116">
        <v>0</v>
      </c>
      <c r="DB187" s="116">
        <v>0</v>
      </c>
      <c r="DC187" s="116">
        <v>0</v>
      </c>
      <c r="DD187" s="116">
        <v>0</v>
      </c>
      <c r="DE187" s="116">
        <v>0</v>
      </c>
      <c r="DF187" s="116">
        <v>0</v>
      </c>
      <c r="DG187" s="116">
        <v>0</v>
      </c>
      <c r="DH187" s="116">
        <v>0</v>
      </c>
      <c r="DI187" s="116">
        <v>0</v>
      </c>
      <c r="DJ187" s="116">
        <v>0</v>
      </c>
      <c r="DK187" s="116">
        <v>0</v>
      </c>
      <c r="DL187" s="116">
        <v>0</v>
      </c>
      <c r="DM187" s="116">
        <v>0</v>
      </c>
      <c r="DN187" s="116">
        <v>0</v>
      </c>
      <c r="DO187" s="116">
        <v>0</v>
      </c>
      <c r="DP187" s="116">
        <v>70</v>
      </c>
      <c r="DQ187" s="116">
        <v>1</v>
      </c>
      <c r="DR187" s="116" t="s">
        <v>2748</v>
      </c>
      <c r="DS187" s="116">
        <v>2</v>
      </c>
      <c r="DT187" s="116" t="s">
        <v>2749</v>
      </c>
      <c r="DU187" s="116" t="s">
        <v>2750</v>
      </c>
      <c r="DV187" s="116">
        <v>1</v>
      </c>
      <c r="DW187" s="116">
        <v>1</v>
      </c>
      <c r="DX187" s="116">
        <v>1</v>
      </c>
      <c r="DY187" s="116" t="s">
        <v>991</v>
      </c>
      <c r="DZ187" s="149" t="s">
        <v>991</v>
      </c>
      <c r="EA187" s="121">
        <v>38331</v>
      </c>
      <c r="EB187" s="121">
        <v>236.03</v>
      </c>
      <c r="EC187" s="122">
        <v>11</v>
      </c>
    </row>
    <row r="188" spans="1:134" ht="48">
      <c r="A188" s="116" t="s">
        <v>472</v>
      </c>
      <c r="B188" s="116" t="s">
        <v>486</v>
      </c>
      <c r="C188" s="147">
        <v>1</v>
      </c>
      <c r="D188" s="116" t="s">
        <v>485</v>
      </c>
      <c r="E188" s="116" t="s">
        <v>1735</v>
      </c>
      <c r="F188" s="116">
        <v>35</v>
      </c>
      <c r="G188" s="116">
        <v>44023</v>
      </c>
      <c r="H188" s="116" t="s">
        <v>486</v>
      </c>
      <c r="I188" s="116" t="s">
        <v>2751</v>
      </c>
      <c r="J188" s="116" t="s">
        <v>2752</v>
      </c>
      <c r="K188" s="116" t="s">
        <v>2753</v>
      </c>
      <c r="L188" s="116" t="s">
        <v>961</v>
      </c>
      <c r="M188" s="116" t="s">
        <v>2754</v>
      </c>
      <c r="N188" s="116" t="s">
        <v>2755</v>
      </c>
      <c r="O188" s="116"/>
      <c r="P188" s="116">
        <v>415621214</v>
      </c>
      <c r="Q188" s="116" t="s">
        <v>2756</v>
      </c>
      <c r="R188" s="116"/>
      <c r="S188" s="116" t="s">
        <v>1214</v>
      </c>
      <c r="T188" s="116" t="s">
        <v>2757</v>
      </c>
      <c r="U188" s="116"/>
      <c r="V188" s="116">
        <v>415621286</v>
      </c>
      <c r="W188" s="116" t="s">
        <v>2758</v>
      </c>
      <c r="X188" s="116">
        <v>2</v>
      </c>
      <c r="Y188" s="116">
        <v>2</v>
      </c>
      <c r="Z188" s="116">
        <v>4</v>
      </c>
      <c r="AA188" s="116">
        <v>0.5</v>
      </c>
      <c r="AB188" s="116">
        <v>0.1</v>
      </c>
      <c r="AC188" s="116">
        <v>0.6</v>
      </c>
      <c r="AD188" s="148" t="str">
        <f t="shared" si="20"/>
        <v>A</v>
      </c>
      <c r="AE188" s="116">
        <v>2</v>
      </c>
      <c r="AF188" s="148" t="str">
        <f t="shared" si="21"/>
        <v>A</v>
      </c>
      <c r="AG188" s="116">
        <v>0</v>
      </c>
      <c r="AH188" s="116">
        <v>1</v>
      </c>
      <c r="AI188" s="116">
        <v>0</v>
      </c>
      <c r="AJ188" s="116">
        <v>1</v>
      </c>
      <c r="AK188" s="116">
        <v>2</v>
      </c>
      <c r="AL188" s="148" t="str">
        <f t="shared" si="22"/>
        <v>A</v>
      </c>
      <c r="AM188" s="116">
        <v>0</v>
      </c>
      <c r="AN188" s="116">
        <v>0</v>
      </c>
      <c r="AO188" s="116">
        <v>2</v>
      </c>
      <c r="AP188" s="116">
        <v>2</v>
      </c>
      <c r="AQ188" s="148" t="str">
        <f t="shared" si="23"/>
        <v>A</v>
      </c>
      <c r="AR188" s="116">
        <v>0</v>
      </c>
      <c r="AS188" s="116">
        <v>0</v>
      </c>
      <c r="AT188" s="116">
        <v>0</v>
      </c>
      <c r="AU188" s="116">
        <v>1</v>
      </c>
      <c r="AV188" s="116">
        <v>0</v>
      </c>
      <c r="AW188" s="116">
        <v>1</v>
      </c>
      <c r="AX188" s="116">
        <v>2</v>
      </c>
      <c r="AY188" s="148" t="str">
        <f t="shared" si="19"/>
        <v>A</v>
      </c>
      <c r="AZ188" s="116">
        <v>1</v>
      </c>
      <c r="BA188" s="116">
        <v>1</v>
      </c>
      <c r="BB188" s="116">
        <v>0</v>
      </c>
      <c r="BC188" s="116">
        <v>1</v>
      </c>
      <c r="BD188" s="116">
        <v>5</v>
      </c>
      <c r="BE188" s="116">
        <v>10</v>
      </c>
      <c r="BF188" s="116">
        <v>0</v>
      </c>
      <c r="BG188" s="116">
        <v>0</v>
      </c>
      <c r="BH188" s="116">
        <v>4</v>
      </c>
      <c r="BI188" s="116">
        <v>0</v>
      </c>
      <c r="BJ188" s="116">
        <v>0</v>
      </c>
      <c r="BK188" s="116">
        <v>0</v>
      </c>
      <c r="BL188" s="116">
        <v>6</v>
      </c>
      <c r="BM188" s="116">
        <v>0</v>
      </c>
      <c r="BN188" s="116">
        <v>3</v>
      </c>
      <c r="BO188" s="116">
        <v>0</v>
      </c>
      <c r="BP188" s="116">
        <v>15</v>
      </c>
      <c r="BQ188" s="116">
        <v>0</v>
      </c>
      <c r="BR188" s="116">
        <v>0</v>
      </c>
      <c r="BS188" s="116">
        <v>0</v>
      </c>
      <c r="BT188" s="116">
        <v>0</v>
      </c>
      <c r="BU188" s="116">
        <v>0</v>
      </c>
      <c r="BV188" s="116">
        <v>0</v>
      </c>
      <c r="BW188" s="116">
        <v>0</v>
      </c>
      <c r="BX188" s="116">
        <v>0</v>
      </c>
      <c r="BY188" s="116">
        <v>3</v>
      </c>
      <c r="BZ188" s="116">
        <v>0</v>
      </c>
      <c r="CA188" s="116">
        <v>0</v>
      </c>
      <c r="CB188" s="116">
        <v>0</v>
      </c>
      <c r="CC188" s="116">
        <v>0</v>
      </c>
      <c r="CD188" s="116">
        <v>0</v>
      </c>
      <c r="CE188" s="116">
        <v>0</v>
      </c>
      <c r="CF188" s="116">
        <v>0</v>
      </c>
      <c r="CG188" s="116">
        <v>0</v>
      </c>
      <c r="CH188" s="116">
        <v>0</v>
      </c>
      <c r="CI188" s="116">
        <v>0</v>
      </c>
      <c r="CJ188" s="116">
        <v>0</v>
      </c>
      <c r="CK188" s="116">
        <v>0</v>
      </c>
      <c r="CL188" s="116">
        <v>0</v>
      </c>
      <c r="CM188" s="116">
        <v>0</v>
      </c>
      <c r="CN188" s="116">
        <v>0</v>
      </c>
      <c r="CO188" s="116">
        <v>0</v>
      </c>
      <c r="CP188" s="116">
        <v>0</v>
      </c>
      <c r="CQ188" s="116">
        <v>0</v>
      </c>
      <c r="CR188" s="116">
        <v>0</v>
      </c>
      <c r="CS188" s="116">
        <v>0</v>
      </c>
      <c r="CT188" s="116">
        <v>0</v>
      </c>
      <c r="CU188" s="116">
        <v>0</v>
      </c>
      <c r="CV188" s="116">
        <v>0</v>
      </c>
      <c r="CW188" s="116">
        <v>0</v>
      </c>
      <c r="CX188" s="116">
        <v>0</v>
      </c>
      <c r="CY188" s="116">
        <v>0</v>
      </c>
      <c r="CZ188" s="116">
        <v>0</v>
      </c>
      <c r="DA188" s="116">
        <v>0</v>
      </c>
      <c r="DB188" s="116">
        <v>0</v>
      </c>
      <c r="DC188" s="116">
        <v>0</v>
      </c>
      <c r="DD188" s="116">
        <v>0</v>
      </c>
      <c r="DE188" s="116">
        <v>0</v>
      </c>
      <c r="DF188" s="116">
        <v>0</v>
      </c>
      <c r="DG188" s="116">
        <v>0</v>
      </c>
      <c r="DH188" s="116">
        <v>0</v>
      </c>
      <c r="DI188" s="116">
        <v>0</v>
      </c>
      <c r="DJ188" s="116">
        <v>0</v>
      </c>
      <c r="DK188" s="116">
        <v>0</v>
      </c>
      <c r="DL188" s="116">
        <v>0</v>
      </c>
      <c r="DM188" s="116">
        <v>0</v>
      </c>
      <c r="DN188" s="116">
        <v>0</v>
      </c>
      <c r="DO188" s="116">
        <v>0</v>
      </c>
      <c r="DP188" s="116">
        <v>40</v>
      </c>
      <c r="DQ188" s="116">
        <v>1</v>
      </c>
      <c r="DR188" s="116" t="s">
        <v>2759</v>
      </c>
      <c r="DS188" s="116">
        <v>1</v>
      </c>
      <c r="DT188" s="116" t="s">
        <v>991</v>
      </c>
      <c r="DU188" s="116" t="s">
        <v>991</v>
      </c>
      <c r="DV188" s="116">
        <v>1</v>
      </c>
      <c r="DW188" s="116">
        <v>1</v>
      </c>
      <c r="DX188" s="116">
        <v>1</v>
      </c>
      <c r="DY188" s="116" t="s">
        <v>991</v>
      </c>
      <c r="DZ188" s="149" t="s">
        <v>991</v>
      </c>
      <c r="EA188" s="121">
        <v>43513</v>
      </c>
      <c r="EB188" s="121">
        <v>472.57</v>
      </c>
      <c r="EC188" s="122">
        <v>41</v>
      </c>
    </row>
    <row r="189" spans="1:134" ht="24">
      <c r="A189" s="116" t="s">
        <v>472</v>
      </c>
      <c r="B189" s="116" t="s">
        <v>488</v>
      </c>
      <c r="C189" s="147">
        <v>1</v>
      </c>
      <c r="D189" s="116" t="s">
        <v>487</v>
      </c>
      <c r="E189" s="116" t="s">
        <v>2760</v>
      </c>
      <c r="F189" s="116" t="s">
        <v>2761</v>
      </c>
      <c r="G189" s="116">
        <v>41030</v>
      </c>
      <c r="H189" s="116" t="s">
        <v>488</v>
      </c>
      <c r="I189" s="116" t="s">
        <v>2762</v>
      </c>
      <c r="J189" s="116" t="s">
        <v>2763</v>
      </c>
      <c r="K189" s="116" t="s">
        <v>1097</v>
      </c>
      <c r="L189" s="116"/>
      <c r="M189" s="116" t="s">
        <v>976</v>
      </c>
      <c r="N189" s="116" t="s">
        <v>2764</v>
      </c>
      <c r="O189" s="116"/>
      <c r="P189" s="116">
        <v>416571250</v>
      </c>
      <c r="Q189" s="116" t="s">
        <v>2765</v>
      </c>
      <c r="R189" s="116"/>
      <c r="S189" s="116" t="s">
        <v>976</v>
      </c>
      <c r="T189" s="116" t="s">
        <v>2764</v>
      </c>
      <c r="U189" s="116"/>
      <c r="V189" s="116">
        <v>416571250</v>
      </c>
      <c r="W189" s="116" t="s">
        <v>2765</v>
      </c>
      <c r="X189" s="116">
        <v>2</v>
      </c>
      <c r="Y189" s="116">
        <v>0</v>
      </c>
      <c r="Z189" s="116">
        <v>2</v>
      </c>
      <c r="AA189" s="116">
        <v>2</v>
      </c>
      <c r="AB189" s="116">
        <v>0</v>
      </c>
      <c r="AC189" s="116">
        <v>2</v>
      </c>
      <c r="AD189" s="148" t="str">
        <f t="shared" si="20"/>
        <v>A</v>
      </c>
      <c r="AE189" s="116">
        <v>1</v>
      </c>
      <c r="AF189" s="148" t="str">
        <f t="shared" si="21"/>
        <v>A</v>
      </c>
      <c r="AG189" s="116">
        <v>0</v>
      </c>
      <c r="AH189" s="116">
        <v>2</v>
      </c>
      <c r="AI189" s="116">
        <v>0</v>
      </c>
      <c r="AJ189" s="116">
        <v>0</v>
      </c>
      <c r="AK189" s="116">
        <v>2</v>
      </c>
      <c r="AL189" s="148" t="str">
        <f t="shared" si="22"/>
        <v>A</v>
      </c>
      <c r="AM189" s="116">
        <v>1</v>
      </c>
      <c r="AN189" s="116">
        <v>0</v>
      </c>
      <c r="AO189" s="116">
        <v>1</v>
      </c>
      <c r="AP189" s="116">
        <v>2</v>
      </c>
      <c r="AQ189" s="148" t="str">
        <f t="shared" si="23"/>
        <v>A</v>
      </c>
      <c r="AR189" s="116">
        <v>0</v>
      </c>
      <c r="AS189" s="116">
        <v>0</v>
      </c>
      <c r="AT189" s="116">
        <v>1</v>
      </c>
      <c r="AU189" s="116">
        <v>0</v>
      </c>
      <c r="AV189" s="116">
        <v>1</v>
      </c>
      <c r="AW189" s="116">
        <v>0</v>
      </c>
      <c r="AX189" s="116">
        <v>2</v>
      </c>
      <c r="AY189" s="148" t="str">
        <f t="shared" si="19"/>
        <v>A</v>
      </c>
      <c r="AZ189" s="116">
        <v>0</v>
      </c>
      <c r="BA189" s="116">
        <v>1</v>
      </c>
      <c r="BB189" s="116">
        <v>1</v>
      </c>
      <c r="BC189" s="116">
        <v>1</v>
      </c>
      <c r="BD189" s="116">
        <v>1</v>
      </c>
      <c r="BE189" s="116">
        <v>1</v>
      </c>
      <c r="BF189" s="116">
        <v>0</v>
      </c>
      <c r="BG189" s="116">
        <v>0</v>
      </c>
      <c r="BH189" s="116">
        <v>0</v>
      </c>
      <c r="BI189" s="116">
        <v>0</v>
      </c>
      <c r="BJ189" s="116">
        <v>0</v>
      </c>
      <c r="BK189" s="116">
        <v>0</v>
      </c>
      <c r="BL189" s="116">
        <v>1</v>
      </c>
      <c r="BM189" s="116">
        <v>0</v>
      </c>
      <c r="BN189" s="116">
        <v>0</v>
      </c>
      <c r="BO189" s="116">
        <v>0</v>
      </c>
      <c r="BP189" s="116">
        <v>2</v>
      </c>
      <c r="BQ189" s="116">
        <v>0</v>
      </c>
      <c r="BR189" s="116">
        <v>0</v>
      </c>
      <c r="BS189" s="116">
        <v>0</v>
      </c>
      <c r="BT189" s="116">
        <v>0</v>
      </c>
      <c r="BU189" s="116">
        <v>0</v>
      </c>
      <c r="BV189" s="116">
        <v>0</v>
      </c>
      <c r="BW189" s="116">
        <v>0</v>
      </c>
      <c r="BX189" s="116">
        <v>0</v>
      </c>
      <c r="BY189" s="116">
        <v>0</v>
      </c>
      <c r="BZ189" s="116">
        <v>0</v>
      </c>
      <c r="CA189" s="116">
        <v>0</v>
      </c>
      <c r="CB189" s="116">
        <v>0</v>
      </c>
      <c r="CC189" s="116">
        <v>0</v>
      </c>
      <c r="CD189" s="116">
        <v>0</v>
      </c>
      <c r="CE189" s="116">
        <v>0</v>
      </c>
      <c r="CF189" s="116">
        <v>0</v>
      </c>
      <c r="CG189" s="116">
        <v>0</v>
      </c>
      <c r="CH189" s="116">
        <v>0</v>
      </c>
      <c r="CI189" s="116">
        <v>0</v>
      </c>
      <c r="CJ189" s="116">
        <v>0</v>
      </c>
      <c r="CK189" s="116">
        <v>0</v>
      </c>
      <c r="CL189" s="116">
        <v>0</v>
      </c>
      <c r="CM189" s="116">
        <v>0</v>
      </c>
      <c r="CN189" s="116">
        <v>0</v>
      </c>
      <c r="CO189" s="116">
        <v>0</v>
      </c>
      <c r="CP189" s="116">
        <v>0</v>
      </c>
      <c r="CQ189" s="116">
        <v>0</v>
      </c>
      <c r="CR189" s="116">
        <v>0</v>
      </c>
      <c r="CS189" s="116">
        <v>0</v>
      </c>
      <c r="CT189" s="116">
        <v>0</v>
      </c>
      <c r="CU189" s="116">
        <v>0</v>
      </c>
      <c r="CV189" s="116">
        <v>0</v>
      </c>
      <c r="CW189" s="116">
        <v>0</v>
      </c>
      <c r="CX189" s="116">
        <v>0</v>
      </c>
      <c r="CY189" s="116">
        <v>0</v>
      </c>
      <c r="CZ189" s="116">
        <v>0</v>
      </c>
      <c r="DA189" s="116">
        <v>0</v>
      </c>
      <c r="DB189" s="116">
        <v>0</v>
      </c>
      <c r="DC189" s="116">
        <v>0</v>
      </c>
      <c r="DD189" s="116">
        <v>0</v>
      </c>
      <c r="DE189" s="116">
        <v>0</v>
      </c>
      <c r="DF189" s="116">
        <v>0</v>
      </c>
      <c r="DG189" s="116">
        <v>0</v>
      </c>
      <c r="DH189" s="116">
        <v>0</v>
      </c>
      <c r="DI189" s="116">
        <v>0</v>
      </c>
      <c r="DJ189" s="116">
        <v>0</v>
      </c>
      <c r="DK189" s="116">
        <v>0</v>
      </c>
      <c r="DL189" s="116">
        <v>0</v>
      </c>
      <c r="DM189" s="116">
        <v>0</v>
      </c>
      <c r="DN189" s="116">
        <v>0</v>
      </c>
      <c r="DO189" s="116">
        <v>0</v>
      </c>
      <c r="DP189" s="116">
        <v>20</v>
      </c>
      <c r="DQ189" s="116"/>
      <c r="DR189" s="116"/>
      <c r="DS189" s="116"/>
      <c r="DT189" s="116"/>
      <c r="DU189" s="116"/>
      <c r="DV189" s="116">
        <v>1</v>
      </c>
      <c r="DW189" s="116">
        <v>1</v>
      </c>
      <c r="DX189" s="116">
        <v>0</v>
      </c>
      <c r="DY189" s="116"/>
      <c r="DZ189" s="149"/>
      <c r="EA189" s="121">
        <v>27609</v>
      </c>
      <c r="EB189" s="121">
        <v>261.62</v>
      </c>
      <c r="EC189" s="122">
        <v>32</v>
      </c>
    </row>
    <row r="190" spans="1:134" ht="24">
      <c r="A190" s="116" t="s">
        <v>472</v>
      </c>
      <c r="B190" s="116" t="s">
        <v>490</v>
      </c>
      <c r="C190" s="147">
        <v>1</v>
      </c>
      <c r="D190" s="116" t="s">
        <v>489</v>
      </c>
      <c r="E190" s="116" t="s">
        <v>1861</v>
      </c>
      <c r="F190" s="157" t="s">
        <v>2766</v>
      </c>
      <c r="G190" s="116">
        <v>43401</v>
      </c>
      <c r="H190" s="116" t="s">
        <v>2767</v>
      </c>
      <c r="I190" s="116" t="s">
        <v>2768</v>
      </c>
      <c r="J190" s="116" t="s">
        <v>2769</v>
      </c>
      <c r="K190" s="116" t="s">
        <v>2770</v>
      </c>
      <c r="L190" s="116" t="s">
        <v>961</v>
      </c>
      <c r="M190" s="116" t="s">
        <v>992</v>
      </c>
      <c r="N190" s="116" t="s">
        <v>2771</v>
      </c>
      <c r="O190" s="116"/>
      <c r="P190" s="116">
        <v>476448312</v>
      </c>
      <c r="Q190" s="116" t="s">
        <v>2772</v>
      </c>
      <c r="R190" s="116" t="s">
        <v>1198</v>
      </c>
      <c r="S190" s="116" t="s">
        <v>1711</v>
      </c>
      <c r="T190" s="116" t="s">
        <v>2773</v>
      </c>
      <c r="U190" s="116"/>
      <c r="V190" s="116">
        <v>476448340</v>
      </c>
      <c r="W190" s="116" t="s">
        <v>2774</v>
      </c>
      <c r="X190" s="116">
        <v>1</v>
      </c>
      <c r="Y190" s="116">
        <v>0</v>
      </c>
      <c r="Z190" s="116">
        <v>1</v>
      </c>
      <c r="AA190" s="116">
        <v>1</v>
      </c>
      <c r="AB190" s="116">
        <v>0</v>
      </c>
      <c r="AC190" s="116">
        <v>1</v>
      </c>
      <c r="AD190" s="148" t="str">
        <f t="shared" si="20"/>
        <v>A</v>
      </c>
      <c r="AE190" s="116">
        <v>1</v>
      </c>
      <c r="AF190" s="148" t="str">
        <f t="shared" si="21"/>
        <v>A</v>
      </c>
      <c r="AG190" s="116">
        <v>0</v>
      </c>
      <c r="AH190" s="116">
        <v>0</v>
      </c>
      <c r="AI190" s="116">
        <v>1</v>
      </c>
      <c r="AJ190" s="116">
        <v>0</v>
      </c>
      <c r="AK190" s="116">
        <v>1</v>
      </c>
      <c r="AL190" s="148" t="str">
        <f t="shared" si="22"/>
        <v>A</v>
      </c>
      <c r="AM190" s="116">
        <v>0</v>
      </c>
      <c r="AN190" s="116">
        <v>0</v>
      </c>
      <c r="AO190" s="116">
        <v>1</v>
      </c>
      <c r="AP190" s="116">
        <v>1</v>
      </c>
      <c r="AQ190" s="148" t="str">
        <f t="shared" si="23"/>
        <v>A</v>
      </c>
      <c r="AR190" s="116">
        <v>0</v>
      </c>
      <c r="AS190" s="116">
        <v>0</v>
      </c>
      <c r="AT190" s="116">
        <v>0</v>
      </c>
      <c r="AU190" s="116">
        <v>1</v>
      </c>
      <c r="AV190" s="116">
        <v>0</v>
      </c>
      <c r="AW190" s="116">
        <v>0</v>
      </c>
      <c r="AX190" s="116">
        <v>1</v>
      </c>
      <c r="AY190" s="148" t="str">
        <f t="shared" si="19"/>
        <v>A</v>
      </c>
      <c r="AZ190" s="116">
        <v>1</v>
      </c>
      <c r="BA190" s="116">
        <v>1</v>
      </c>
      <c r="BB190" s="116">
        <v>1</v>
      </c>
      <c r="BC190" s="116">
        <v>1</v>
      </c>
      <c r="BD190" s="116">
        <v>4</v>
      </c>
      <c r="BE190" s="116">
        <v>44</v>
      </c>
      <c r="BF190" s="116">
        <v>0</v>
      </c>
      <c r="BG190" s="116">
        <v>0</v>
      </c>
      <c r="BH190" s="116">
        <v>6</v>
      </c>
      <c r="BI190" s="116">
        <v>1</v>
      </c>
      <c r="BJ190" s="116">
        <v>0</v>
      </c>
      <c r="BK190" s="116">
        <v>0</v>
      </c>
      <c r="BL190" s="116">
        <v>31</v>
      </c>
      <c r="BM190" s="116">
        <v>1</v>
      </c>
      <c r="BN190" s="116">
        <v>3</v>
      </c>
      <c r="BO190" s="116">
        <v>0</v>
      </c>
      <c r="BP190" s="116">
        <v>0</v>
      </c>
      <c r="BQ190" s="116">
        <v>0</v>
      </c>
      <c r="BR190" s="116">
        <v>0</v>
      </c>
      <c r="BS190" s="116">
        <v>0</v>
      </c>
      <c r="BT190" s="116">
        <v>0</v>
      </c>
      <c r="BU190" s="116">
        <v>0</v>
      </c>
      <c r="BV190" s="116">
        <v>1</v>
      </c>
      <c r="BW190" s="116">
        <v>0</v>
      </c>
      <c r="BX190" s="116">
        <v>1</v>
      </c>
      <c r="BY190" s="116">
        <v>0</v>
      </c>
      <c r="BZ190" s="116">
        <v>0</v>
      </c>
      <c r="CA190" s="116">
        <v>0</v>
      </c>
      <c r="CB190" s="116">
        <v>0</v>
      </c>
      <c r="CC190" s="116">
        <v>0</v>
      </c>
      <c r="CD190" s="116">
        <v>0</v>
      </c>
      <c r="CE190" s="116">
        <v>0</v>
      </c>
      <c r="CF190" s="116">
        <v>1</v>
      </c>
      <c r="CG190" s="116">
        <v>0</v>
      </c>
      <c r="CH190" s="116">
        <v>1</v>
      </c>
      <c r="CI190" s="116">
        <v>0</v>
      </c>
      <c r="CJ190" s="116">
        <v>0</v>
      </c>
      <c r="CK190" s="116">
        <v>5</v>
      </c>
      <c r="CL190" s="116">
        <v>0</v>
      </c>
      <c r="CM190" s="116">
        <v>1</v>
      </c>
      <c r="CN190" s="116">
        <v>0</v>
      </c>
      <c r="CO190" s="116">
        <v>0</v>
      </c>
      <c r="CP190" s="116">
        <v>0</v>
      </c>
      <c r="CQ190" s="116">
        <v>0</v>
      </c>
      <c r="CR190" s="116">
        <v>0</v>
      </c>
      <c r="CS190" s="116">
        <v>0</v>
      </c>
      <c r="CT190" s="116">
        <v>0</v>
      </c>
      <c r="CU190" s="116">
        <v>0</v>
      </c>
      <c r="CV190" s="116">
        <v>0</v>
      </c>
      <c r="CW190" s="116">
        <v>0</v>
      </c>
      <c r="CX190" s="116">
        <v>0</v>
      </c>
      <c r="CY190" s="116">
        <v>0</v>
      </c>
      <c r="CZ190" s="116">
        <v>0</v>
      </c>
      <c r="DA190" s="116">
        <v>0</v>
      </c>
      <c r="DB190" s="116">
        <v>0</v>
      </c>
      <c r="DC190" s="116">
        <v>0</v>
      </c>
      <c r="DD190" s="116">
        <v>0</v>
      </c>
      <c r="DE190" s="116">
        <v>0</v>
      </c>
      <c r="DF190" s="116">
        <v>0</v>
      </c>
      <c r="DG190" s="116">
        <v>0</v>
      </c>
      <c r="DH190" s="116">
        <v>0</v>
      </c>
      <c r="DI190" s="116">
        <v>0</v>
      </c>
      <c r="DJ190" s="116">
        <v>0</v>
      </c>
      <c r="DK190" s="116">
        <v>0</v>
      </c>
      <c r="DL190" s="116">
        <v>0</v>
      </c>
      <c r="DM190" s="116">
        <v>0</v>
      </c>
      <c r="DN190" s="116">
        <v>0</v>
      </c>
      <c r="DO190" s="116">
        <v>0</v>
      </c>
      <c r="DP190" s="116">
        <v>100</v>
      </c>
      <c r="DQ190" s="116">
        <v>0</v>
      </c>
      <c r="DR190" s="116"/>
      <c r="DS190" s="116">
        <v>1</v>
      </c>
      <c r="DT190" s="116"/>
      <c r="DU190" s="116"/>
      <c r="DV190" s="116">
        <v>1</v>
      </c>
      <c r="DW190" s="116">
        <v>1</v>
      </c>
      <c r="DX190" s="116">
        <v>1</v>
      </c>
      <c r="DY190" s="116"/>
      <c r="DZ190" s="149"/>
      <c r="EA190" s="121">
        <v>76088</v>
      </c>
      <c r="EB190" s="121">
        <v>231.12</v>
      </c>
      <c r="EC190" s="122">
        <v>15</v>
      </c>
    </row>
    <row r="191" spans="1:134">
      <c r="A191" s="116" t="s">
        <v>472</v>
      </c>
      <c r="B191" s="116" t="s">
        <v>492</v>
      </c>
      <c r="C191" s="147">
        <v>1</v>
      </c>
      <c r="D191" s="116" t="s">
        <v>491</v>
      </c>
      <c r="E191" s="116" t="s">
        <v>2775</v>
      </c>
      <c r="F191" s="116">
        <v>615</v>
      </c>
      <c r="G191" s="116">
        <v>44117</v>
      </c>
      <c r="H191" s="116" t="s">
        <v>492</v>
      </c>
      <c r="I191" s="116" t="s">
        <v>2776</v>
      </c>
      <c r="J191" s="116" t="s">
        <v>2777</v>
      </c>
      <c r="K191" s="116" t="s">
        <v>2778</v>
      </c>
      <c r="L191" s="116" t="s">
        <v>961</v>
      </c>
      <c r="M191" s="116" t="s">
        <v>1752</v>
      </c>
      <c r="N191" s="116" t="s">
        <v>2779</v>
      </c>
      <c r="O191" s="116"/>
      <c r="P191" s="116">
        <v>415237548</v>
      </c>
      <c r="Q191" s="116" t="s">
        <v>2780</v>
      </c>
      <c r="R191" s="116"/>
      <c r="S191" s="116" t="s">
        <v>1578</v>
      </c>
      <c r="T191" s="116" t="s">
        <v>2781</v>
      </c>
      <c r="U191" s="116"/>
      <c r="V191" s="116">
        <v>415237513</v>
      </c>
      <c r="W191" s="116" t="s">
        <v>2782</v>
      </c>
      <c r="X191" s="116">
        <v>5</v>
      </c>
      <c r="Y191" s="116">
        <v>0</v>
      </c>
      <c r="Z191" s="116">
        <v>5</v>
      </c>
      <c r="AA191" s="116">
        <v>5</v>
      </c>
      <c r="AB191" s="116">
        <v>0</v>
      </c>
      <c r="AC191" s="116">
        <v>5</v>
      </c>
      <c r="AD191" s="148" t="str">
        <f t="shared" si="20"/>
        <v>A</v>
      </c>
      <c r="AE191" s="116">
        <v>5</v>
      </c>
      <c r="AF191" s="148" t="str">
        <f t="shared" si="21"/>
        <v>A</v>
      </c>
      <c r="AG191" s="116">
        <v>0</v>
      </c>
      <c r="AH191" s="116">
        <v>4</v>
      </c>
      <c r="AI191" s="116">
        <v>0</v>
      </c>
      <c r="AJ191" s="116">
        <v>1</v>
      </c>
      <c r="AK191" s="116">
        <v>5</v>
      </c>
      <c r="AL191" s="148" t="str">
        <f t="shared" si="22"/>
        <v>A</v>
      </c>
      <c r="AM191" s="116">
        <v>0</v>
      </c>
      <c r="AN191" s="116">
        <v>2</v>
      </c>
      <c r="AO191" s="116">
        <v>3</v>
      </c>
      <c r="AP191" s="116">
        <v>5</v>
      </c>
      <c r="AQ191" s="148" t="str">
        <f t="shared" si="23"/>
        <v>A</v>
      </c>
      <c r="AR191" s="116">
        <v>0</v>
      </c>
      <c r="AS191" s="116">
        <v>0</v>
      </c>
      <c r="AT191" s="116">
        <v>4</v>
      </c>
      <c r="AU191" s="116">
        <v>0</v>
      </c>
      <c r="AV191" s="116">
        <v>1</v>
      </c>
      <c r="AW191" s="116">
        <v>0</v>
      </c>
      <c r="AX191" s="116">
        <v>5</v>
      </c>
      <c r="AY191" s="148" t="str">
        <f t="shared" si="19"/>
        <v>A</v>
      </c>
      <c r="AZ191" s="116">
        <v>1</v>
      </c>
      <c r="BA191" s="116">
        <v>1</v>
      </c>
      <c r="BB191" s="116">
        <v>0</v>
      </c>
      <c r="BC191" s="116">
        <v>1</v>
      </c>
      <c r="BD191" s="116">
        <v>3</v>
      </c>
      <c r="BE191" s="116">
        <v>8</v>
      </c>
      <c r="BF191" s="116">
        <v>0</v>
      </c>
      <c r="BG191" s="116">
        <v>0</v>
      </c>
      <c r="BH191" s="116">
        <v>0</v>
      </c>
      <c r="BI191" s="116">
        <v>0</v>
      </c>
      <c r="BJ191" s="116">
        <v>0</v>
      </c>
      <c r="BK191" s="116">
        <v>0</v>
      </c>
      <c r="BL191" s="116">
        <v>2</v>
      </c>
      <c r="BM191" s="116">
        <v>0</v>
      </c>
      <c r="BN191" s="116">
        <v>1</v>
      </c>
      <c r="BO191" s="116">
        <v>0</v>
      </c>
      <c r="BP191" s="116">
        <v>0</v>
      </c>
      <c r="BQ191" s="116">
        <v>0</v>
      </c>
      <c r="BR191" s="116">
        <v>0</v>
      </c>
      <c r="BS191" s="116">
        <v>0</v>
      </c>
      <c r="BT191" s="116">
        <v>0</v>
      </c>
      <c r="BU191" s="116">
        <v>0</v>
      </c>
      <c r="BV191" s="116">
        <v>0</v>
      </c>
      <c r="BW191" s="116">
        <v>0</v>
      </c>
      <c r="BX191" s="116">
        <v>0</v>
      </c>
      <c r="BY191" s="116">
        <v>0</v>
      </c>
      <c r="BZ191" s="116">
        <v>0</v>
      </c>
      <c r="CA191" s="116">
        <v>0</v>
      </c>
      <c r="CB191" s="116">
        <v>0</v>
      </c>
      <c r="CC191" s="116">
        <v>0</v>
      </c>
      <c r="CD191" s="116">
        <v>0</v>
      </c>
      <c r="CE191" s="116">
        <v>0</v>
      </c>
      <c r="CF191" s="116">
        <v>0</v>
      </c>
      <c r="CG191" s="116">
        <v>0</v>
      </c>
      <c r="CH191" s="116">
        <v>0</v>
      </c>
      <c r="CI191" s="116">
        <v>0</v>
      </c>
      <c r="CJ191" s="116">
        <v>0</v>
      </c>
      <c r="CK191" s="116">
        <v>1</v>
      </c>
      <c r="CL191" s="116">
        <v>0</v>
      </c>
      <c r="CM191" s="116">
        <v>1</v>
      </c>
      <c r="CN191" s="116">
        <v>0</v>
      </c>
      <c r="CO191" s="116">
        <v>0</v>
      </c>
      <c r="CP191" s="116">
        <v>0</v>
      </c>
      <c r="CQ191" s="116">
        <v>0</v>
      </c>
      <c r="CR191" s="116">
        <v>0</v>
      </c>
      <c r="CS191" s="116">
        <v>0</v>
      </c>
      <c r="CT191" s="116">
        <v>0</v>
      </c>
      <c r="CU191" s="116">
        <v>0</v>
      </c>
      <c r="CV191" s="116">
        <v>0</v>
      </c>
      <c r="CW191" s="116">
        <v>0</v>
      </c>
      <c r="CX191" s="116">
        <v>0</v>
      </c>
      <c r="CY191" s="116">
        <v>0</v>
      </c>
      <c r="CZ191" s="116">
        <v>0</v>
      </c>
      <c r="DA191" s="116">
        <v>0</v>
      </c>
      <c r="DB191" s="116">
        <v>0</v>
      </c>
      <c r="DC191" s="116">
        <v>0</v>
      </c>
      <c r="DD191" s="116">
        <v>0</v>
      </c>
      <c r="DE191" s="116">
        <v>0</v>
      </c>
      <c r="DF191" s="116">
        <v>0</v>
      </c>
      <c r="DG191" s="116">
        <v>0</v>
      </c>
      <c r="DH191" s="116">
        <v>1</v>
      </c>
      <c r="DI191" s="116">
        <v>0</v>
      </c>
      <c r="DJ191" s="116">
        <v>0</v>
      </c>
      <c r="DK191" s="116">
        <v>0</v>
      </c>
      <c r="DL191" s="116">
        <v>0</v>
      </c>
      <c r="DM191" s="116">
        <v>3</v>
      </c>
      <c r="DN191" s="116">
        <v>0</v>
      </c>
      <c r="DO191" s="116">
        <v>0</v>
      </c>
      <c r="DP191" s="116">
        <v>10</v>
      </c>
      <c r="DQ191" s="116">
        <v>0</v>
      </c>
      <c r="DR191" s="116" t="s">
        <v>991</v>
      </c>
      <c r="DS191" s="116">
        <v>1</v>
      </c>
      <c r="DT191" s="116" t="s">
        <v>991</v>
      </c>
      <c r="DU191" s="116" t="s">
        <v>991</v>
      </c>
      <c r="DV191" s="116">
        <v>1</v>
      </c>
      <c r="DW191" s="116">
        <v>1</v>
      </c>
      <c r="DX191" s="116">
        <v>0</v>
      </c>
      <c r="DY191" s="116" t="s">
        <v>991</v>
      </c>
      <c r="DZ191" s="149" t="s">
        <v>991</v>
      </c>
      <c r="EA191" s="121">
        <v>15679</v>
      </c>
      <c r="EB191" s="121">
        <v>337.61</v>
      </c>
      <c r="EC191" s="122">
        <v>11</v>
      </c>
    </row>
    <row r="192" spans="1:134" ht="36">
      <c r="A192" s="116" t="s">
        <v>472</v>
      </c>
      <c r="B192" s="116" t="s">
        <v>494</v>
      </c>
      <c r="C192" s="147">
        <v>1</v>
      </c>
      <c r="D192" s="116" t="s">
        <v>493</v>
      </c>
      <c r="E192" s="116" t="s">
        <v>2527</v>
      </c>
      <c r="F192" s="116">
        <v>21</v>
      </c>
      <c r="G192" s="116">
        <v>41301</v>
      </c>
      <c r="H192" s="116" t="s">
        <v>494</v>
      </c>
      <c r="I192" s="116" t="s">
        <v>2783</v>
      </c>
      <c r="J192" s="116" t="s">
        <v>2784</v>
      </c>
      <c r="K192" s="116" t="s">
        <v>1151</v>
      </c>
      <c r="L192" s="116"/>
      <c r="M192" s="116" t="s">
        <v>2785</v>
      </c>
      <c r="N192" s="116" t="s">
        <v>2786</v>
      </c>
      <c r="O192" s="116"/>
      <c r="P192" s="116">
        <v>416850199</v>
      </c>
      <c r="Q192" s="116" t="s">
        <v>2787</v>
      </c>
      <c r="R192" s="116"/>
      <c r="S192" s="116" t="s">
        <v>1211</v>
      </c>
      <c r="T192" s="116" t="s">
        <v>2788</v>
      </c>
      <c r="U192" s="116"/>
      <c r="V192" s="116">
        <v>416850193</v>
      </c>
      <c r="W192" s="116" t="s">
        <v>2789</v>
      </c>
      <c r="X192" s="116">
        <v>1</v>
      </c>
      <c r="Y192" s="116">
        <v>0</v>
      </c>
      <c r="Z192" s="116">
        <v>1</v>
      </c>
      <c r="AA192" s="116">
        <v>1</v>
      </c>
      <c r="AB192" s="116">
        <v>0</v>
      </c>
      <c r="AC192" s="116">
        <v>1</v>
      </c>
      <c r="AD192" s="148" t="str">
        <f t="shared" si="20"/>
        <v>A</v>
      </c>
      <c r="AE192" s="116">
        <v>1</v>
      </c>
      <c r="AF192" s="148" t="str">
        <f t="shared" si="21"/>
        <v>A</v>
      </c>
      <c r="AG192" s="116">
        <v>0</v>
      </c>
      <c r="AH192" s="116">
        <v>1</v>
      </c>
      <c r="AI192" s="116">
        <v>0</v>
      </c>
      <c r="AJ192" s="116">
        <v>0</v>
      </c>
      <c r="AK192" s="116">
        <v>1</v>
      </c>
      <c r="AL192" s="148" t="str">
        <f t="shared" si="22"/>
        <v>A</v>
      </c>
      <c r="AM192" s="116">
        <v>0</v>
      </c>
      <c r="AN192" s="116">
        <v>0</v>
      </c>
      <c r="AO192" s="116">
        <v>1</v>
      </c>
      <c r="AP192" s="116">
        <v>1</v>
      </c>
      <c r="AQ192" s="148" t="str">
        <f t="shared" si="23"/>
        <v>A</v>
      </c>
      <c r="AR192" s="116">
        <v>0</v>
      </c>
      <c r="AS192" s="116">
        <v>0</v>
      </c>
      <c r="AT192" s="116">
        <v>0</v>
      </c>
      <c r="AU192" s="116">
        <v>1</v>
      </c>
      <c r="AV192" s="116">
        <v>0</v>
      </c>
      <c r="AW192" s="116">
        <v>0</v>
      </c>
      <c r="AX192" s="116">
        <v>1</v>
      </c>
      <c r="AY192" s="148" t="str">
        <f t="shared" si="19"/>
        <v>A</v>
      </c>
      <c r="AZ192" s="116">
        <v>1</v>
      </c>
      <c r="BA192" s="116">
        <v>1</v>
      </c>
      <c r="BB192" s="116">
        <v>1</v>
      </c>
      <c r="BC192" s="116">
        <v>1</v>
      </c>
      <c r="BD192" s="116">
        <v>14</v>
      </c>
      <c r="BE192" s="116">
        <v>9</v>
      </c>
      <c r="BF192" s="116">
        <v>0</v>
      </c>
      <c r="BG192" s="116">
        <v>0</v>
      </c>
      <c r="BH192" s="116">
        <v>0</v>
      </c>
      <c r="BI192" s="116">
        <v>0</v>
      </c>
      <c r="BJ192" s="116">
        <v>0</v>
      </c>
      <c r="BK192" s="116">
        <v>0</v>
      </c>
      <c r="BL192" s="116">
        <v>10</v>
      </c>
      <c r="BM192" s="116">
        <v>0</v>
      </c>
      <c r="BN192" s="116">
        <v>0</v>
      </c>
      <c r="BO192" s="116">
        <v>0</v>
      </c>
      <c r="BP192" s="116">
        <v>23</v>
      </c>
      <c r="BQ192" s="116">
        <v>0</v>
      </c>
      <c r="BR192" s="116">
        <v>0</v>
      </c>
      <c r="BS192" s="116">
        <v>0</v>
      </c>
      <c r="BT192" s="116">
        <v>0</v>
      </c>
      <c r="BU192" s="116">
        <v>0</v>
      </c>
      <c r="BV192" s="116">
        <v>0</v>
      </c>
      <c r="BW192" s="116">
        <v>0</v>
      </c>
      <c r="BX192" s="116">
        <v>0</v>
      </c>
      <c r="BY192" s="116">
        <v>0</v>
      </c>
      <c r="BZ192" s="116">
        <v>0</v>
      </c>
      <c r="CA192" s="116">
        <v>0</v>
      </c>
      <c r="CB192" s="116">
        <v>0</v>
      </c>
      <c r="CC192" s="116">
        <v>0</v>
      </c>
      <c r="CD192" s="116">
        <v>0</v>
      </c>
      <c r="CE192" s="116">
        <v>0</v>
      </c>
      <c r="CF192" s="116">
        <v>0</v>
      </c>
      <c r="CG192" s="116">
        <v>0</v>
      </c>
      <c r="CH192" s="116">
        <v>2</v>
      </c>
      <c r="CI192" s="116">
        <v>0</v>
      </c>
      <c r="CJ192" s="116">
        <v>0</v>
      </c>
      <c r="CK192" s="116">
        <v>0</v>
      </c>
      <c r="CL192" s="116">
        <v>0</v>
      </c>
      <c r="CM192" s="116">
        <v>0</v>
      </c>
      <c r="CN192" s="116">
        <v>0</v>
      </c>
      <c r="CO192" s="116">
        <v>0</v>
      </c>
      <c r="CP192" s="116">
        <v>0</v>
      </c>
      <c r="CQ192" s="116">
        <v>0</v>
      </c>
      <c r="CR192" s="116">
        <v>0</v>
      </c>
      <c r="CS192" s="116">
        <v>0</v>
      </c>
      <c r="CT192" s="116">
        <v>0</v>
      </c>
      <c r="CU192" s="116">
        <v>0</v>
      </c>
      <c r="CV192" s="116">
        <v>0</v>
      </c>
      <c r="CW192" s="116">
        <v>0</v>
      </c>
      <c r="CX192" s="116">
        <v>0</v>
      </c>
      <c r="CY192" s="116">
        <v>0</v>
      </c>
      <c r="CZ192" s="116">
        <v>0</v>
      </c>
      <c r="DA192" s="116">
        <v>0</v>
      </c>
      <c r="DB192" s="116">
        <v>0</v>
      </c>
      <c r="DC192" s="116">
        <v>0</v>
      </c>
      <c r="DD192" s="116">
        <v>0</v>
      </c>
      <c r="DE192" s="116">
        <v>0</v>
      </c>
      <c r="DF192" s="116">
        <v>0</v>
      </c>
      <c r="DG192" s="116">
        <v>0</v>
      </c>
      <c r="DH192" s="116">
        <v>0</v>
      </c>
      <c r="DI192" s="116">
        <v>0</v>
      </c>
      <c r="DJ192" s="116">
        <v>0</v>
      </c>
      <c r="DK192" s="116">
        <v>0</v>
      </c>
      <c r="DL192" s="116">
        <v>0</v>
      </c>
      <c r="DM192" s="116">
        <v>0</v>
      </c>
      <c r="DN192" s="116">
        <v>0</v>
      </c>
      <c r="DO192" s="116">
        <v>0</v>
      </c>
      <c r="DP192" s="116">
        <v>90</v>
      </c>
      <c r="DQ192" s="116">
        <v>1</v>
      </c>
      <c r="DR192" s="116" t="s">
        <v>2790</v>
      </c>
      <c r="DS192" s="116">
        <v>2</v>
      </c>
      <c r="DT192" s="116" t="s">
        <v>2791</v>
      </c>
      <c r="DU192" s="116" t="s">
        <v>2792</v>
      </c>
      <c r="DV192" s="116">
        <v>1</v>
      </c>
      <c r="DW192" s="116">
        <v>0</v>
      </c>
      <c r="DX192" s="116">
        <v>1</v>
      </c>
      <c r="DY192" s="116"/>
      <c r="DZ192" s="149" t="s">
        <v>2793</v>
      </c>
      <c r="EA192" s="121">
        <v>32300</v>
      </c>
      <c r="EB192" s="121">
        <v>300.11</v>
      </c>
      <c r="EC192" s="122">
        <v>33</v>
      </c>
      <c r="ED192" s="163"/>
    </row>
    <row r="193" spans="1:133" ht="24">
      <c r="A193" s="116" t="s">
        <v>472</v>
      </c>
      <c r="B193" s="116" t="s">
        <v>496</v>
      </c>
      <c r="C193" s="147">
        <v>1</v>
      </c>
      <c r="D193" s="116" t="s">
        <v>495</v>
      </c>
      <c r="E193" s="116" t="s">
        <v>2794</v>
      </c>
      <c r="F193" s="116" t="s">
        <v>2795</v>
      </c>
      <c r="G193" s="116">
        <v>40801</v>
      </c>
      <c r="H193" s="116" t="s">
        <v>496</v>
      </c>
      <c r="I193" s="116" t="s">
        <v>2796</v>
      </c>
      <c r="J193" s="116" t="s">
        <v>2797</v>
      </c>
      <c r="K193" s="116" t="s">
        <v>2798</v>
      </c>
      <c r="L193" s="116" t="s">
        <v>961</v>
      </c>
      <c r="M193" s="116" t="s">
        <v>2799</v>
      </c>
      <c r="N193" s="116" t="s">
        <v>2800</v>
      </c>
      <c r="O193" s="116" t="s">
        <v>991</v>
      </c>
      <c r="P193" s="159">
        <v>412356267</v>
      </c>
      <c r="Q193" s="116" t="s">
        <v>2801</v>
      </c>
      <c r="R193" s="116"/>
      <c r="S193" s="116"/>
      <c r="T193" s="116"/>
      <c r="U193" s="116"/>
      <c r="V193" s="116"/>
      <c r="W193" s="116"/>
      <c r="X193" s="116">
        <v>1</v>
      </c>
      <c r="Y193" s="116">
        <v>0</v>
      </c>
      <c r="Z193" s="116">
        <v>1</v>
      </c>
      <c r="AA193" s="116">
        <v>0.3</v>
      </c>
      <c r="AB193" s="116">
        <v>0</v>
      </c>
      <c r="AC193" s="116">
        <v>0.3</v>
      </c>
      <c r="AD193" s="148" t="str">
        <f t="shared" si="20"/>
        <v>A</v>
      </c>
      <c r="AE193" s="116">
        <v>1</v>
      </c>
      <c r="AF193" s="148" t="str">
        <f t="shared" si="21"/>
        <v>A</v>
      </c>
      <c r="AG193" s="116">
        <v>0</v>
      </c>
      <c r="AH193" s="116">
        <v>0</v>
      </c>
      <c r="AI193" s="116">
        <v>0</v>
      </c>
      <c r="AJ193" s="116">
        <v>1</v>
      </c>
      <c r="AK193" s="116">
        <v>1</v>
      </c>
      <c r="AL193" s="148" t="str">
        <f t="shared" si="22"/>
        <v>A</v>
      </c>
      <c r="AM193" s="116">
        <v>0</v>
      </c>
      <c r="AN193" s="116">
        <v>0</v>
      </c>
      <c r="AO193" s="116">
        <v>1</v>
      </c>
      <c r="AP193" s="116">
        <v>1</v>
      </c>
      <c r="AQ193" s="148" t="str">
        <f t="shared" si="23"/>
        <v>A</v>
      </c>
      <c r="AR193" s="116">
        <v>0</v>
      </c>
      <c r="AS193" s="116">
        <v>0</v>
      </c>
      <c r="AT193" s="116">
        <v>0</v>
      </c>
      <c r="AU193" s="116">
        <v>1</v>
      </c>
      <c r="AV193" s="116">
        <v>0</v>
      </c>
      <c r="AW193" s="116">
        <v>0</v>
      </c>
      <c r="AX193" s="116">
        <v>1</v>
      </c>
      <c r="AY193" s="148" t="str">
        <f t="shared" si="19"/>
        <v>A</v>
      </c>
      <c r="AZ193" s="116">
        <v>1</v>
      </c>
      <c r="BA193" s="116">
        <v>1</v>
      </c>
      <c r="BB193" s="116">
        <v>0</v>
      </c>
      <c r="BC193" s="116">
        <v>1</v>
      </c>
      <c r="BD193" s="116">
        <v>0</v>
      </c>
      <c r="BE193" s="116">
        <v>3</v>
      </c>
      <c r="BF193" s="116">
        <v>0</v>
      </c>
      <c r="BG193" s="116">
        <v>0</v>
      </c>
      <c r="BH193" s="116">
        <v>3</v>
      </c>
      <c r="BI193" s="116">
        <v>0</v>
      </c>
      <c r="BJ193" s="116">
        <v>0</v>
      </c>
      <c r="BK193" s="116">
        <v>0</v>
      </c>
      <c r="BL193" s="116">
        <v>13</v>
      </c>
      <c r="BM193" s="116">
        <v>0</v>
      </c>
      <c r="BN193" s="116">
        <v>0</v>
      </c>
      <c r="BO193" s="116">
        <v>0</v>
      </c>
      <c r="BP193" s="116">
        <v>3</v>
      </c>
      <c r="BQ193" s="116">
        <v>0</v>
      </c>
      <c r="BR193" s="116">
        <v>0</v>
      </c>
      <c r="BS193" s="116">
        <v>0</v>
      </c>
      <c r="BT193" s="116">
        <v>0</v>
      </c>
      <c r="BU193" s="116">
        <v>0</v>
      </c>
      <c r="BV193" s="116">
        <v>0</v>
      </c>
      <c r="BW193" s="116">
        <v>0</v>
      </c>
      <c r="BX193" s="116">
        <v>0</v>
      </c>
      <c r="BY193" s="116">
        <v>0</v>
      </c>
      <c r="BZ193" s="116">
        <v>0</v>
      </c>
      <c r="CA193" s="116">
        <v>0</v>
      </c>
      <c r="CB193" s="116">
        <v>1</v>
      </c>
      <c r="CC193" s="116">
        <v>0</v>
      </c>
      <c r="CD193" s="116">
        <v>0</v>
      </c>
      <c r="CE193" s="116">
        <v>0</v>
      </c>
      <c r="CF193" s="116">
        <v>0</v>
      </c>
      <c r="CG193" s="116">
        <v>0</v>
      </c>
      <c r="CH193" s="116">
        <v>0</v>
      </c>
      <c r="CI193" s="116">
        <v>0</v>
      </c>
      <c r="CJ193" s="116">
        <v>0</v>
      </c>
      <c r="CK193" s="116">
        <v>0</v>
      </c>
      <c r="CL193" s="116">
        <v>0</v>
      </c>
      <c r="CM193" s="116">
        <v>0</v>
      </c>
      <c r="CN193" s="116">
        <v>0</v>
      </c>
      <c r="CO193" s="116">
        <v>0</v>
      </c>
      <c r="CP193" s="116">
        <v>0</v>
      </c>
      <c r="CQ193" s="116">
        <v>0</v>
      </c>
      <c r="CR193" s="116">
        <v>0</v>
      </c>
      <c r="CS193" s="116">
        <v>0</v>
      </c>
      <c r="CT193" s="116">
        <v>0</v>
      </c>
      <c r="CU193" s="116">
        <v>0</v>
      </c>
      <c r="CV193" s="116">
        <v>0</v>
      </c>
      <c r="CW193" s="116">
        <v>0</v>
      </c>
      <c r="CX193" s="116">
        <v>0</v>
      </c>
      <c r="CY193" s="116">
        <v>0</v>
      </c>
      <c r="CZ193" s="116">
        <v>0</v>
      </c>
      <c r="DA193" s="116">
        <v>0</v>
      </c>
      <c r="DB193" s="116">
        <v>0</v>
      </c>
      <c r="DC193" s="116">
        <v>0</v>
      </c>
      <c r="DD193" s="116">
        <v>0</v>
      </c>
      <c r="DE193" s="116">
        <v>0</v>
      </c>
      <c r="DF193" s="116">
        <v>0</v>
      </c>
      <c r="DG193" s="116">
        <v>0</v>
      </c>
      <c r="DH193" s="116">
        <v>0</v>
      </c>
      <c r="DI193" s="116">
        <v>0</v>
      </c>
      <c r="DJ193" s="116">
        <v>0</v>
      </c>
      <c r="DK193" s="116">
        <v>0</v>
      </c>
      <c r="DL193" s="116">
        <v>0</v>
      </c>
      <c r="DM193" s="116">
        <v>1</v>
      </c>
      <c r="DN193" s="116">
        <v>0</v>
      </c>
      <c r="DO193" s="116">
        <v>0</v>
      </c>
      <c r="DP193" s="116">
        <v>100</v>
      </c>
      <c r="DQ193" s="116">
        <v>0</v>
      </c>
      <c r="DR193" s="116" t="s">
        <v>2802</v>
      </c>
      <c r="DS193" s="116">
        <v>3</v>
      </c>
      <c r="DT193" s="116" t="s">
        <v>2803</v>
      </c>
      <c r="DU193" s="116" t="s">
        <v>2804</v>
      </c>
      <c r="DV193" s="116">
        <v>1</v>
      </c>
      <c r="DW193" s="116">
        <v>1</v>
      </c>
      <c r="DX193" s="116">
        <v>1</v>
      </c>
      <c r="DY193" s="116"/>
      <c r="DZ193" s="149"/>
      <c r="EA193" s="121">
        <v>33425</v>
      </c>
      <c r="EB193" s="121">
        <v>266.12</v>
      </c>
      <c r="EC193" s="122">
        <v>12</v>
      </c>
    </row>
    <row r="194" spans="1:133" ht="24">
      <c r="A194" s="116" t="s">
        <v>472</v>
      </c>
      <c r="B194" s="116" t="s">
        <v>498</v>
      </c>
      <c r="C194" s="147">
        <v>1</v>
      </c>
      <c r="D194" s="116" t="s">
        <v>497</v>
      </c>
      <c r="E194" s="116" t="s">
        <v>2413</v>
      </c>
      <c r="F194" s="157" t="s">
        <v>1254</v>
      </c>
      <c r="G194" s="116">
        <v>41595</v>
      </c>
      <c r="H194" s="116" t="s">
        <v>2805</v>
      </c>
      <c r="I194" s="116" t="s">
        <v>2806</v>
      </c>
      <c r="J194" s="116" t="s">
        <v>2807</v>
      </c>
      <c r="K194" s="116" t="s">
        <v>2808</v>
      </c>
      <c r="L194" s="116" t="s">
        <v>1198</v>
      </c>
      <c r="M194" s="116" t="s">
        <v>1225</v>
      </c>
      <c r="N194" s="116" t="s">
        <v>2809</v>
      </c>
      <c r="O194" s="116"/>
      <c r="P194" s="116">
        <v>417510902</v>
      </c>
      <c r="Q194" s="116" t="s">
        <v>2810</v>
      </c>
      <c r="R194" s="116" t="s">
        <v>1198</v>
      </c>
      <c r="S194" s="116" t="s">
        <v>1225</v>
      </c>
      <c r="T194" s="116" t="s">
        <v>2809</v>
      </c>
      <c r="U194" s="116"/>
      <c r="V194" s="116">
        <v>417510902</v>
      </c>
      <c r="W194" s="116" t="s">
        <v>2810</v>
      </c>
      <c r="X194" s="116">
        <v>2</v>
      </c>
      <c r="Y194" s="116">
        <v>1</v>
      </c>
      <c r="Z194" s="116">
        <v>3</v>
      </c>
      <c r="AA194" s="116">
        <v>0.6</v>
      </c>
      <c r="AB194" s="116">
        <v>0.1</v>
      </c>
      <c r="AC194" s="116">
        <v>0.7</v>
      </c>
      <c r="AD194" s="148" t="str">
        <f t="shared" si="20"/>
        <v>A</v>
      </c>
      <c r="AE194" s="116">
        <v>2</v>
      </c>
      <c r="AF194" s="148" t="str">
        <f t="shared" si="21"/>
        <v>A</v>
      </c>
      <c r="AG194" s="116">
        <v>0</v>
      </c>
      <c r="AH194" s="116">
        <v>2</v>
      </c>
      <c r="AI194" s="116">
        <v>0</v>
      </c>
      <c r="AJ194" s="116">
        <v>0</v>
      </c>
      <c r="AK194" s="116">
        <v>2</v>
      </c>
      <c r="AL194" s="148" t="str">
        <f t="shared" si="22"/>
        <v>A</v>
      </c>
      <c r="AM194" s="116">
        <v>0</v>
      </c>
      <c r="AN194" s="116">
        <v>1</v>
      </c>
      <c r="AO194" s="116">
        <v>1</v>
      </c>
      <c r="AP194" s="116">
        <v>2</v>
      </c>
      <c r="AQ194" s="148" t="str">
        <f t="shared" si="23"/>
        <v>A</v>
      </c>
      <c r="AR194" s="116">
        <v>0</v>
      </c>
      <c r="AS194" s="116">
        <v>0</v>
      </c>
      <c r="AT194" s="116">
        <v>2</v>
      </c>
      <c r="AU194" s="116">
        <v>0</v>
      </c>
      <c r="AV194" s="116">
        <v>0</v>
      </c>
      <c r="AW194" s="116">
        <v>0</v>
      </c>
      <c r="AX194" s="116">
        <v>2</v>
      </c>
      <c r="AY194" s="148" t="str">
        <f t="shared" si="19"/>
        <v>A</v>
      </c>
      <c r="AZ194" s="116">
        <v>1</v>
      </c>
      <c r="BA194" s="116">
        <v>1</v>
      </c>
      <c r="BB194" s="116">
        <v>0</v>
      </c>
      <c r="BC194" s="116">
        <v>1</v>
      </c>
      <c r="BD194" s="116">
        <v>11</v>
      </c>
      <c r="BE194" s="116">
        <v>29</v>
      </c>
      <c r="BF194" s="116">
        <v>1</v>
      </c>
      <c r="BG194" s="116">
        <v>0</v>
      </c>
      <c r="BH194" s="116">
        <v>0</v>
      </c>
      <c r="BI194" s="116">
        <v>0</v>
      </c>
      <c r="BJ194" s="116">
        <v>0</v>
      </c>
      <c r="BK194" s="116">
        <v>0</v>
      </c>
      <c r="BL194" s="116">
        <v>20</v>
      </c>
      <c r="BM194" s="116">
        <v>0</v>
      </c>
      <c r="BN194" s="116">
        <v>4</v>
      </c>
      <c r="BO194" s="116">
        <v>0</v>
      </c>
      <c r="BP194" s="116">
        <v>0</v>
      </c>
      <c r="BQ194" s="116">
        <v>0</v>
      </c>
      <c r="BR194" s="116">
        <v>0</v>
      </c>
      <c r="BS194" s="116">
        <v>0</v>
      </c>
      <c r="BT194" s="116">
        <v>0</v>
      </c>
      <c r="BU194" s="116">
        <v>0</v>
      </c>
      <c r="BV194" s="116">
        <v>0</v>
      </c>
      <c r="BW194" s="116">
        <v>0</v>
      </c>
      <c r="BX194" s="116">
        <v>0</v>
      </c>
      <c r="BY194" s="116">
        <v>0</v>
      </c>
      <c r="BZ194" s="116">
        <v>0</v>
      </c>
      <c r="CA194" s="116">
        <v>0</v>
      </c>
      <c r="CB194" s="116">
        <v>0</v>
      </c>
      <c r="CC194" s="116">
        <v>0</v>
      </c>
      <c r="CD194" s="116">
        <v>0</v>
      </c>
      <c r="CE194" s="116">
        <v>0</v>
      </c>
      <c r="CF194" s="116">
        <v>0</v>
      </c>
      <c r="CG194" s="116">
        <v>0</v>
      </c>
      <c r="CH194" s="116">
        <v>0</v>
      </c>
      <c r="CI194" s="116">
        <v>0</v>
      </c>
      <c r="CJ194" s="116">
        <v>0</v>
      </c>
      <c r="CK194" s="116">
        <v>0</v>
      </c>
      <c r="CL194" s="116">
        <v>0</v>
      </c>
      <c r="CM194" s="116">
        <v>1</v>
      </c>
      <c r="CN194" s="116">
        <v>0</v>
      </c>
      <c r="CO194" s="116">
        <v>0</v>
      </c>
      <c r="CP194" s="116">
        <v>0</v>
      </c>
      <c r="CQ194" s="116">
        <v>0</v>
      </c>
      <c r="CR194" s="116">
        <v>0</v>
      </c>
      <c r="CS194" s="116">
        <v>0</v>
      </c>
      <c r="CT194" s="116">
        <v>0</v>
      </c>
      <c r="CU194" s="116">
        <v>0</v>
      </c>
      <c r="CV194" s="116">
        <v>0</v>
      </c>
      <c r="CW194" s="116">
        <v>0</v>
      </c>
      <c r="CX194" s="116">
        <v>0</v>
      </c>
      <c r="CY194" s="116">
        <v>0</v>
      </c>
      <c r="CZ194" s="116">
        <v>0</v>
      </c>
      <c r="DA194" s="116">
        <v>0</v>
      </c>
      <c r="DB194" s="116">
        <v>0</v>
      </c>
      <c r="DC194" s="116">
        <v>0</v>
      </c>
      <c r="DD194" s="116">
        <v>0</v>
      </c>
      <c r="DE194" s="116">
        <v>0</v>
      </c>
      <c r="DF194" s="116">
        <v>0</v>
      </c>
      <c r="DG194" s="116">
        <v>0</v>
      </c>
      <c r="DH194" s="116">
        <v>0</v>
      </c>
      <c r="DI194" s="116">
        <v>0</v>
      </c>
      <c r="DJ194" s="116">
        <v>0</v>
      </c>
      <c r="DK194" s="116">
        <v>0</v>
      </c>
      <c r="DL194" s="116">
        <v>0</v>
      </c>
      <c r="DM194" s="116">
        <v>0</v>
      </c>
      <c r="DN194" s="116">
        <v>0</v>
      </c>
      <c r="DO194" s="116">
        <v>0</v>
      </c>
      <c r="DP194" s="116">
        <v>100</v>
      </c>
      <c r="DQ194" s="116">
        <v>1</v>
      </c>
      <c r="DR194" s="116" t="s">
        <v>2811</v>
      </c>
      <c r="DS194" s="116">
        <v>2</v>
      </c>
      <c r="DT194" s="116" t="s">
        <v>2812</v>
      </c>
      <c r="DU194" s="116" t="s">
        <v>2813</v>
      </c>
      <c r="DV194" s="116">
        <v>1</v>
      </c>
      <c r="DW194" s="116">
        <v>0</v>
      </c>
      <c r="DX194" s="116">
        <v>1</v>
      </c>
      <c r="DY194" s="116"/>
      <c r="DZ194" s="149"/>
      <c r="EA194" s="121">
        <v>107006</v>
      </c>
      <c r="EB194" s="121">
        <v>345.32</v>
      </c>
      <c r="EC194" s="122">
        <v>26</v>
      </c>
    </row>
    <row r="195" spans="1:133" ht="24">
      <c r="A195" s="116" t="s">
        <v>472</v>
      </c>
      <c r="B195" s="116" t="s">
        <v>500</v>
      </c>
      <c r="C195" s="147">
        <v>1</v>
      </c>
      <c r="D195" s="116" t="s">
        <v>499</v>
      </c>
      <c r="E195" s="116" t="s">
        <v>1050</v>
      </c>
      <c r="F195" s="116" t="s">
        <v>2814</v>
      </c>
      <c r="G195" s="116">
        <v>40100</v>
      </c>
      <c r="H195" s="116" t="s">
        <v>500</v>
      </c>
      <c r="I195" s="116" t="s">
        <v>2815</v>
      </c>
      <c r="J195" s="116" t="s">
        <v>2816</v>
      </c>
      <c r="K195" s="116" t="s">
        <v>2817</v>
      </c>
      <c r="L195" s="116" t="s">
        <v>961</v>
      </c>
      <c r="M195" s="116" t="s">
        <v>1058</v>
      </c>
      <c r="N195" s="116" t="s">
        <v>2818</v>
      </c>
      <c r="O195" s="116"/>
      <c r="P195" s="116">
        <v>475271843</v>
      </c>
      <c r="Q195" s="116" t="s">
        <v>2819</v>
      </c>
      <c r="R195" s="116"/>
      <c r="S195" s="116" t="s">
        <v>1283</v>
      </c>
      <c r="T195" s="116" t="s">
        <v>2820</v>
      </c>
      <c r="U195" s="116"/>
      <c r="V195" s="116">
        <v>475271862</v>
      </c>
      <c r="W195" s="116" t="s">
        <v>2821</v>
      </c>
      <c r="X195" s="116">
        <v>1</v>
      </c>
      <c r="Y195" s="116">
        <v>0</v>
      </c>
      <c r="Z195" s="116">
        <v>1</v>
      </c>
      <c r="AA195" s="116">
        <v>1</v>
      </c>
      <c r="AB195" s="116">
        <v>0</v>
      </c>
      <c r="AC195" s="116">
        <v>1</v>
      </c>
      <c r="AD195" s="148" t="str">
        <f t="shared" si="20"/>
        <v>A</v>
      </c>
      <c r="AE195" s="116">
        <v>1</v>
      </c>
      <c r="AF195" s="148" t="str">
        <f t="shared" si="21"/>
        <v>A</v>
      </c>
      <c r="AG195" s="116">
        <v>0</v>
      </c>
      <c r="AH195" s="116">
        <v>1</v>
      </c>
      <c r="AI195" s="116">
        <v>0</v>
      </c>
      <c r="AJ195" s="116">
        <v>0</v>
      </c>
      <c r="AK195" s="116">
        <v>1</v>
      </c>
      <c r="AL195" s="148" t="str">
        <f t="shared" si="22"/>
        <v>A</v>
      </c>
      <c r="AM195" s="116">
        <v>0</v>
      </c>
      <c r="AN195" s="116">
        <v>0</v>
      </c>
      <c r="AO195" s="116">
        <v>1</v>
      </c>
      <c r="AP195" s="116">
        <v>1</v>
      </c>
      <c r="AQ195" s="148" t="str">
        <f t="shared" si="23"/>
        <v>A</v>
      </c>
      <c r="AR195" s="116">
        <v>0</v>
      </c>
      <c r="AS195" s="116">
        <v>0</v>
      </c>
      <c r="AT195" s="116">
        <v>0</v>
      </c>
      <c r="AU195" s="116">
        <v>1</v>
      </c>
      <c r="AV195" s="116">
        <v>0</v>
      </c>
      <c r="AW195" s="116">
        <v>0</v>
      </c>
      <c r="AX195" s="116">
        <v>1</v>
      </c>
      <c r="AY195" s="148" t="str">
        <f t="shared" si="19"/>
        <v>A</v>
      </c>
      <c r="AZ195" s="116">
        <v>0</v>
      </c>
      <c r="BA195" s="116">
        <v>1</v>
      </c>
      <c r="BB195" s="116">
        <v>1</v>
      </c>
      <c r="BC195" s="116">
        <v>1</v>
      </c>
      <c r="BD195" s="116">
        <v>5</v>
      </c>
      <c r="BE195" s="116">
        <v>17</v>
      </c>
      <c r="BF195" s="116">
        <v>0</v>
      </c>
      <c r="BG195" s="116">
        <v>0</v>
      </c>
      <c r="BH195" s="116">
        <v>4</v>
      </c>
      <c r="BI195" s="116">
        <v>4</v>
      </c>
      <c r="BJ195" s="116">
        <v>1</v>
      </c>
      <c r="BK195" s="116">
        <v>0</v>
      </c>
      <c r="BL195" s="116">
        <v>8</v>
      </c>
      <c r="BM195" s="116">
        <v>1</v>
      </c>
      <c r="BN195" s="116">
        <v>9</v>
      </c>
      <c r="BO195" s="116">
        <v>0</v>
      </c>
      <c r="BP195" s="116">
        <v>8</v>
      </c>
      <c r="BQ195" s="116">
        <v>0</v>
      </c>
      <c r="BR195" s="116">
        <v>0</v>
      </c>
      <c r="BS195" s="116">
        <v>0</v>
      </c>
      <c r="BT195" s="116">
        <v>0</v>
      </c>
      <c r="BU195" s="116">
        <v>0</v>
      </c>
      <c r="BV195" s="116">
        <v>0</v>
      </c>
      <c r="BW195" s="116">
        <v>0</v>
      </c>
      <c r="BX195" s="116">
        <v>1</v>
      </c>
      <c r="BY195" s="116">
        <v>0</v>
      </c>
      <c r="BZ195" s="116">
        <v>0</v>
      </c>
      <c r="CA195" s="116">
        <v>0</v>
      </c>
      <c r="CB195" s="116">
        <v>0</v>
      </c>
      <c r="CC195" s="116">
        <v>0</v>
      </c>
      <c r="CD195" s="116">
        <v>0</v>
      </c>
      <c r="CE195" s="116">
        <v>0</v>
      </c>
      <c r="CF195" s="116">
        <v>0</v>
      </c>
      <c r="CG195" s="116">
        <v>0</v>
      </c>
      <c r="CH195" s="116">
        <v>0</v>
      </c>
      <c r="CI195" s="116">
        <v>0</v>
      </c>
      <c r="CJ195" s="116">
        <v>0</v>
      </c>
      <c r="CK195" s="116">
        <v>12</v>
      </c>
      <c r="CL195" s="116">
        <v>0</v>
      </c>
      <c r="CM195" s="116">
        <v>1</v>
      </c>
      <c r="CN195" s="116">
        <v>0</v>
      </c>
      <c r="CO195" s="116">
        <v>0</v>
      </c>
      <c r="CP195" s="116">
        <v>0</v>
      </c>
      <c r="CQ195" s="116">
        <v>0</v>
      </c>
      <c r="CR195" s="116">
        <v>0</v>
      </c>
      <c r="CS195" s="116">
        <v>0</v>
      </c>
      <c r="CT195" s="116">
        <v>0</v>
      </c>
      <c r="CU195" s="116">
        <v>0</v>
      </c>
      <c r="CV195" s="116">
        <v>0</v>
      </c>
      <c r="CW195" s="116">
        <v>0</v>
      </c>
      <c r="CX195" s="116">
        <v>0</v>
      </c>
      <c r="CY195" s="116">
        <v>0</v>
      </c>
      <c r="CZ195" s="116">
        <v>0</v>
      </c>
      <c r="DA195" s="116">
        <v>0</v>
      </c>
      <c r="DB195" s="116">
        <v>0</v>
      </c>
      <c r="DC195" s="116">
        <v>0</v>
      </c>
      <c r="DD195" s="116">
        <v>0</v>
      </c>
      <c r="DE195" s="116">
        <v>0</v>
      </c>
      <c r="DF195" s="116">
        <v>0</v>
      </c>
      <c r="DG195" s="116">
        <v>0</v>
      </c>
      <c r="DH195" s="116">
        <v>1</v>
      </c>
      <c r="DI195" s="116">
        <v>0</v>
      </c>
      <c r="DJ195" s="116">
        <v>0</v>
      </c>
      <c r="DK195" s="116">
        <v>0</v>
      </c>
      <c r="DL195" s="116">
        <v>0</v>
      </c>
      <c r="DM195" s="116">
        <v>0</v>
      </c>
      <c r="DN195" s="116">
        <v>0</v>
      </c>
      <c r="DO195" s="116">
        <v>0</v>
      </c>
      <c r="DP195" s="116">
        <v>90</v>
      </c>
      <c r="DQ195" s="116">
        <v>0</v>
      </c>
      <c r="DR195" s="116"/>
      <c r="DS195" s="116">
        <v>1</v>
      </c>
      <c r="DT195" s="116"/>
      <c r="DU195" s="116"/>
      <c r="DV195" s="116">
        <v>1</v>
      </c>
      <c r="DW195" s="116">
        <v>1</v>
      </c>
      <c r="DX195" s="116">
        <v>1</v>
      </c>
      <c r="DY195" s="116"/>
      <c r="DZ195" s="149"/>
      <c r="EA195" s="121">
        <v>119519</v>
      </c>
      <c r="EB195" s="121">
        <v>404.73</v>
      </c>
      <c r="EC195" s="122">
        <v>23</v>
      </c>
    </row>
    <row r="196" spans="1:133" ht="36">
      <c r="A196" s="156" t="s">
        <v>472</v>
      </c>
      <c r="B196" s="156" t="s">
        <v>502</v>
      </c>
      <c r="C196" s="160">
        <v>1</v>
      </c>
      <c r="D196" s="156" t="s">
        <v>501</v>
      </c>
      <c r="E196" s="116" t="s">
        <v>2822</v>
      </c>
      <c r="F196" s="116">
        <v>470</v>
      </c>
      <c r="G196" s="116">
        <v>40747</v>
      </c>
      <c r="H196" s="116" t="s">
        <v>502</v>
      </c>
      <c r="I196" s="116" t="s">
        <v>2823</v>
      </c>
      <c r="J196" s="116" t="s">
        <v>2824</v>
      </c>
      <c r="K196" s="116" t="s">
        <v>2825</v>
      </c>
      <c r="L196" s="116" t="s">
        <v>961</v>
      </c>
      <c r="M196" s="116" t="s">
        <v>1025</v>
      </c>
      <c r="N196" s="116" t="s">
        <v>2826</v>
      </c>
      <c r="O196" s="116"/>
      <c r="P196" s="116">
        <v>412372241</v>
      </c>
      <c r="Q196" s="116" t="s">
        <v>2827</v>
      </c>
      <c r="R196" s="116"/>
      <c r="S196" s="116" t="s">
        <v>962</v>
      </c>
      <c r="T196" s="116" t="s">
        <v>2828</v>
      </c>
      <c r="U196" s="116"/>
      <c r="V196" s="116">
        <v>412372241</v>
      </c>
      <c r="W196" s="116" t="s">
        <v>2829</v>
      </c>
      <c r="X196" s="116">
        <v>2</v>
      </c>
      <c r="Y196" s="116">
        <v>1</v>
      </c>
      <c r="Z196" s="116">
        <v>3</v>
      </c>
      <c r="AA196" s="116">
        <v>2</v>
      </c>
      <c r="AB196" s="116">
        <v>0.75</v>
      </c>
      <c r="AC196" s="116">
        <v>2.75</v>
      </c>
      <c r="AD196" s="148" t="str">
        <f t="shared" si="20"/>
        <v>A</v>
      </c>
      <c r="AE196" s="116">
        <v>2</v>
      </c>
      <c r="AF196" s="148" t="str">
        <f t="shared" si="21"/>
        <v>A</v>
      </c>
      <c r="AG196" s="116">
        <v>0</v>
      </c>
      <c r="AH196" s="116">
        <v>1</v>
      </c>
      <c r="AI196" s="116">
        <v>0</v>
      </c>
      <c r="AJ196" s="116">
        <v>1</v>
      </c>
      <c r="AK196" s="116">
        <v>2</v>
      </c>
      <c r="AL196" s="148" t="str">
        <f t="shared" si="22"/>
        <v>A</v>
      </c>
      <c r="AM196" s="116">
        <v>0</v>
      </c>
      <c r="AN196" s="116">
        <v>1</v>
      </c>
      <c r="AO196" s="116">
        <v>1</v>
      </c>
      <c r="AP196" s="116">
        <v>2</v>
      </c>
      <c r="AQ196" s="148" t="str">
        <f t="shared" si="23"/>
        <v>A</v>
      </c>
      <c r="AR196" s="116">
        <v>0</v>
      </c>
      <c r="AS196" s="116">
        <v>0</v>
      </c>
      <c r="AT196" s="116">
        <v>0</v>
      </c>
      <c r="AU196" s="116">
        <v>1</v>
      </c>
      <c r="AV196" s="116">
        <v>1</v>
      </c>
      <c r="AW196" s="116">
        <v>0</v>
      </c>
      <c r="AX196" s="116">
        <v>2</v>
      </c>
      <c r="AY196" s="148" t="str">
        <f t="shared" si="19"/>
        <v>A</v>
      </c>
      <c r="AZ196" s="116">
        <v>1</v>
      </c>
      <c r="BA196" s="116">
        <v>1</v>
      </c>
      <c r="BB196" s="116">
        <v>1</v>
      </c>
      <c r="BC196" s="116">
        <v>1</v>
      </c>
      <c r="BD196" s="116">
        <v>2</v>
      </c>
      <c r="BE196" s="116">
        <v>7</v>
      </c>
      <c r="BF196" s="116">
        <v>0</v>
      </c>
      <c r="BG196" s="116">
        <v>0</v>
      </c>
      <c r="BH196" s="116">
        <v>0</v>
      </c>
      <c r="BI196" s="116">
        <v>0</v>
      </c>
      <c r="BJ196" s="116">
        <v>0</v>
      </c>
      <c r="BK196" s="116">
        <v>0</v>
      </c>
      <c r="BL196" s="116">
        <v>3</v>
      </c>
      <c r="BM196" s="116">
        <v>0</v>
      </c>
      <c r="BN196" s="116">
        <v>0</v>
      </c>
      <c r="BO196" s="116">
        <v>0</v>
      </c>
      <c r="BP196" s="116">
        <v>9</v>
      </c>
      <c r="BQ196" s="116">
        <v>0</v>
      </c>
      <c r="BR196" s="116">
        <v>0</v>
      </c>
      <c r="BS196" s="116">
        <v>0</v>
      </c>
      <c r="BT196" s="116">
        <v>0</v>
      </c>
      <c r="BU196" s="116">
        <v>0</v>
      </c>
      <c r="BV196" s="116">
        <v>0</v>
      </c>
      <c r="BW196" s="116">
        <v>0</v>
      </c>
      <c r="BX196" s="116">
        <v>0</v>
      </c>
      <c r="BY196" s="116">
        <v>1</v>
      </c>
      <c r="BZ196" s="116">
        <v>0</v>
      </c>
      <c r="CA196" s="116">
        <v>0</v>
      </c>
      <c r="CB196" s="116">
        <v>0</v>
      </c>
      <c r="CC196" s="116">
        <v>0</v>
      </c>
      <c r="CD196" s="116">
        <v>0</v>
      </c>
      <c r="CE196" s="116">
        <v>0</v>
      </c>
      <c r="CF196" s="116">
        <v>0</v>
      </c>
      <c r="CG196" s="116">
        <v>0</v>
      </c>
      <c r="CH196" s="116">
        <v>0</v>
      </c>
      <c r="CI196" s="116">
        <v>0</v>
      </c>
      <c r="CJ196" s="116">
        <v>0</v>
      </c>
      <c r="CK196" s="116">
        <v>0</v>
      </c>
      <c r="CL196" s="116">
        <v>0</v>
      </c>
      <c r="CM196" s="116">
        <v>0</v>
      </c>
      <c r="CN196" s="116">
        <v>0</v>
      </c>
      <c r="CO196" s="116">
        <v>0</v>
      </c>
      <c r="CP196" s="116">
        <v>0</v>
      </c>
      <c r="CQ196" s="116">
        <v>0</v>
      </c>
      <c r="CR196" s="116">
        <v>0</v>
      </c>
      <c r="CS196" s="116">
        <v>0</v>
      </c>
      <c r="CT196" s="116">
        <v>0</v>
      </c>
      <c r="CU196" s="116">
        <v>0</v>
      </c>
      <c r="CV196" s="116">
        <v>0</v>
      </c>
      <c r="CW196" s="116">
        <v>0</v>
      </c>
      <c r="CX196" s="116">
        <v>0</v>
      </c>
      <c r="CY196" s="116">
        <v>0</v>
      </c>
      <c r="CZ196" s="116">
        <v>0</v>
      </c>
      <c r="DA196" s="116">
        <v>0</v>
      </c>
      <c r="DB196" s="116">
        <v>0</v>
      </c>
      <c r="DC196" s="116">
        <v>0</v>
      </c>
      <c r="DD196" s="116">
        <v>0</v>
      </c>
      <c r="DE196" s="116">
        <v>0</v>
      </c>
      <c r="DF196" s="116">
        <v>0</v>
      </c>
      <c r="DG196" s="116">
        <v>0</v>
      </c>
      <c r="DH196" s="116">
        <v>0</v>
      </c>
      <c r="DI196" s="116">
        <v>0</v>
      </c>
      <c r="DJ196" s="116">
        <v>0</v>
      </c>
      <c r="DK196" s="116">
        <v>0</v>
      </c>
      <c r="DL196" s="116">
        <v>0</v>
      </c>
      <c r="DM196" s="116">
        <v>1</v>
      </c>
      <c r="DN196" s="116">
        <v>0</v>
      </c>
      <c r="DO196" s="116">
        <v>0</v>
      </c>
      <c r="DP196" s="116">
        <v>75</v>
      </c>
      <c r="DQ196" s="116">
        <v>1</v>
      </c>
      <c r="DR196" s="116" t="s">
        <v>2830</v>
      </c>
      <c r="DS196" s="116">
        <v>2</v>
      </c>
      <c r="DT196" s="116" t="s">
        <v>2187</v>
      </c>
      <c r="DU196" s="116" t="s">
        <v>2831</v>
      </c>
      <c r="DV196" s="116">
        <v>1</v>
      </c>
      <c r="DW196" s="116">
        <v>0</v>
      </c>
      <c r="DX196" s="116">
        <v>1</v>
      </c>
      <c r="DY196" s="116"/>
      <c r="DZ196" s="149" t="s">
        <v>2832</v>
      </c>
      <c r="EA196" s="121">
        <v>20346</v>
      </c>
      <c r="EB196" s="121">
        <v>88.85</v>
      </c>
      <c r="EC196" s="122">
        <v>6</v>
      </c>
    </row>
    <row r="197" spans="1:133" ht="36">
      <c r="A197" s="116" t="s">
        <v>472</v>
      </c>
      <c r="B197" s="116" t="s">
        <v>504</v>
      </c>
      <c r="C197" s="147">
        <v>1</v>
      </c>
      <c r="D197" s="116" t="s">
        <v>503</v>
      </c>
      <c r="E197" s="116" t="s">
        <v>2833</v>
      </c>
      <c r="F197" s="116">
        <v>1</v>
      </c>
      <c r="G197" s="116">
        <v>43801</v>
      </c>
      <c r="H197" s="116" t="s">
        <v>504</v>
      </c>
      <c r="I197" s="116" t="s">
        <v>2834</v>
      </c>
      <c r="J197" s="116" t="s">
        <v>2835</v>
      </c>
      <c r="K197" s="116" t="s">
        <v>2836</v>
      </c>
      <c r="L197" s="116" t="s">
        <v>1198</v>
      </c>
      <c r="M197" s="116" t="s">
        <v>2124</v>
      </c>
      <c r="N197" s="116" t="s">
        <v>2837</v>
      </c>
      <c r="O197" s="116"/>
      <c r="P197" s="116">
        <v>415736490</v>
      </c>
      <c r="Q197" s="116" t="s">
        <v>2838</v>
      </c>
      <c r="R197" s="116"/>
      <c r="S197" s="116" t="s">
        <v>2839</v>
      </c>
      <c r="T197" s="116" t="s">
        <v>2840</v>
      </c>
      <c r="U197" s="116"/>
      <c r="V197" s="116">
        <v>415736494</v>
      </c>
      <c r="W197" s="116" t="s">
        <v>2841</v>
      </c>
      <c r="X197" s="116">
        <v>2</v>
      </c>
      <c r="Y197" s="116">
        <v>2</v>
      </c>
      <c r="Z197" s="116">
        <v>4</v>
      </c>
      <c r="AA197" s="116">
        <v>2</v>
      </c>
      <c r="AB197" s="116">
        <v>2</v>
      </c>
      <c r="AC197" s="116">
        <v>4</v>
      </c>
      <c r="AD197" s="148" t="str">
        <f t="shared" si="20"/>
        <v>A</v>
      </c>
      <c r="AE197" s="116">
        <v>2</v>
      </c>
      <c r="AF197" s="148" t="str">
        <f t="shared" si="21"/>
        <v>A</v>
      </c>
      <c r="AG197" s="116">
        <v>0</v>
      </c>
      <c r="AH197" s="116">
        <v>1</v>
      </c>
      <c r="AI197" s="116">
        <v>1</v>
      </c>
      <c r="AJ197" s="116">
        <v>0</v>
      </c>
      <c r="AK197" s="116">
        <v>2</v>
      </c>
      <c r="AL197" s="148" t="str">
        <f t="shared" si="22"/>
        <v>A</v>
      </c>
      <c r="AM197" s="116">
        <v>0</v>
      </c>
      <c r="AN197" s="116">
        <v>0</v>
      </c>
      <c r="AO197" s="116">
        <v>2</v>
      </c>
      <c r="AP197" s="116">
        <v>2</v>
      </c>
      <c r="AQ197" s="148" t="str">
        <f t="shared" si="23"/>
        <v>A</v>
      </c>
      <c r="AR197" s="116">
        <v>0</v>
      </c>
      <c r="AS197" s="116">
        <v>0</v>
      </c>
      <c r="AT197" s="116">
        <v>1</v>
      </c>
      <c r="AU197" s="116">
        <v>0</v>
      </c>
      <c r="AV197" s="116">
        <v>1</v>
      </c>
      <c r="AW197" s="116">
        <v>0</v>
      </c>
      <c r="AX197" s="116">
        <v>2</v>
      </c>
      <c r="AY197" s="148" t="str">
        <f t="shared" si="19"/>
        <v>A</v>
      </c>
      <c r="AZ197" s="116">
        <v>1</v>
      </c>
      <c r="BA197" s="116">
        <v>1</v>
      </c>
      <c r="BB197" s="116">
        <v>1</v>
      </c>
      <c r="BC197" s="116">
        <v>1</v>
      </c>
      <c r="BD197" s="116">
        <v>3</v>
      </c>
      <c r="BE197" s="116">
        <v>12</v>
      </c>
      <c r="BF197" s="116">
        <v>1</v>
      </c>
      <c r="BG197" s="116">
        <v>0</v>
      </c>
      <c r="BH197" s="116">
        <v>2</v>
      </c>
      <c r="BI197" s="116">
        <v>0</v>
      </c>
      <c r="BJ197" s="116">
        <v>0</v>
      </c>
      <c r="BK197" s="116">
        <v>3</v>
      </c>
      <c r="BL197" s="116">
        <v>6</v>
      </c>
      <c r="BM197" s="116">
        <v>0</v>
      </c>
      <c r="BN197" s="116">
        <v>2</v>
      </c>
      <c r="BO197" s="116">
        <v>0</v>
      </c>
      <c r="BP197" s="116">
        <v>1</v>
      </c>
      <c r="BQ197" s="116">
        <v>0</v>
      </c>
      <c r="BR197" s="116">
        <v>0</v>
      </c>
      <c r="BS197" s="116">
        <v>0</v>
      </c>
      <c r="BT197" s="116">
        <v>0</v>
      </c>
      <c r="BU197" s="116">
        <v>1</v>
      </c>
      <c r="BV197" s="116">
        <v>1</v>
      </c>
      <c r="BW197" s="116">
        <v>0</v>
      </c>
      <c r="BX197" s="116">
        <v>0</v>
      </c>
      <c r="BY197" s="116">
        <v>2</v>
      </c>
      <c r="BZ197" s="116">
        <v>2</v>
      </c>
      <c r="CA197" s="116">
        <v>0</v>
      </c>
      <c r="CB197" s="116">
        <v>0</v>
      </c>
      <c r="CC197" s="116">
        <v>0</v>
      </c>
      <c r="CD197" s="116">
        <v>0</v>
      </c>
      <c r="CE197" s="116">
        <v>0</v>
      </c>
      <c r="CF197" s="116">
        <v>1</v>
      </c>
      <c r="CG197" s="116">
        <v>0</v>
      </c>
      <c r="CH197" s="116">
        <v>0</v>
      </c>
      <c r="CI197" s="116">
        <v>0</v>
      </c>
      <c r="CJ197" s="116">
        <v>0</v>
      </c>
      <c r="CK197" s="116">
        <v>0</v>
      </c>
      <c r="CL197" s="116">
        <v>0</v>
      </c>
      <c r="CM197" s="116">
        <v>0</v>
      </c>
      <c r="CN197" s="116">
        <v>0</v>
      </c>
      <c r="CO197" s="116">
        <v>0</v>
      </c>
      <c r="CP197" s="116">
        <v>0</v>
      </c>
      <c r="CQ197" s="116">
        <v>0</v>
      </c>
      <c r="CR197" s="116">
        <v>0</v>
      </c>
      <c r="CS197" s="116">
        <v>0</v>
      </c>
      <c r="CT197" s="116">
        <v>0</v>
      </c>
      <c r="CU197" s="116">
        <v>0</v>
      </c>
      <c r="CV197" s="116">
        <v>0</v>
      </c>
      <c r="CW197" s="116">
        <v>0</v>
      </c>
      <c r="CX197" s="116">
        <v>0</v>
      </c>
      <c r="CY197" s="116">
        <v>0</v>
      </c>
      <c r="CZ197" s="116">
        <v>0</v>
      </c>
      <c r="DA197" s="116">
        <v>0</v>
      </c>
      <c r="DB197" s="116">
        <v>0</v>
      </c>
      <c r="DC197" s="116">
        <v>0</v>
      </c>
      <c r="DD197" s="116">
        <v>0</v>
      </c>
      <c r="DE197" s="116">
        <v>0</v>
      </c>
      <c r="DF197" s="116">
        <v>0</v>
      </c>
      <c r="DG197" s="116">
        <v>0</v>
      </c>
      <c r="DH197" s="116">
        <v>0</v>
      </c>
      <c r="DI197" s="116">
        <v>0</v>
      </c>
      <c r="DJ197" s="116">
        <v>0</v>
      </c>
      <c r="DK197" s="116">
        <v>0</v>
      </c>
      <c r="DL197" s="116">
        <v>0</v>
      </c>
      <c r="DM197" s="116">
        <v>0</v>
      </c>
      <c r="DN197" s="116">
        <v>0</v>
      </c>
      <c r="DO197" s="116">
        <v>0</v>
      </c>
      <c r="DP197" s="116">
        <v>5</v>
      </c>
      <c r="DQ197" s="116">
        <v>1</v>
      </c>
      <c r="DR197" s="116" t="s">
        <v>2842</v>
      </c>
      <c r="DS197" s="116">
        <v>2</v>
      </c>
      <c r="DT197" s="116" t="s">
        <v>2843</v>
      </c>
      <c r="DU197" s="116" t="s">
        <v>2844</v>
      </c>
      <c r="DV197" s="116">
        <v>1</v>
      </c>
      <c r="DW197" s="116">
        <v>1</v>
      </c>
      <c r="DX197" s="116">
        <v>1</v>
      </c>
      <c r="DY197" s="116"/>
      <c r="DZ197" s="149"/>
      <c r="EA197" s="121">
        <v>27186</v>
      </c>
      <c r="EB197" s="121">
        <v>307.39</v>
      </c>
      <c r="EC197" s="122">
        <v>18</v>
      </c>
    </row>
    <row r="198" spans="1:133" ht="24">
      <c r="A198" s="116" t="s">
        <v>505</v>
      </c>
      <c r="B198" s="116" t="s">
        <v>507</v>
      </c>
      <c r="C198" s="147">
        <v>1</v>
      </c>
      <c r="D198" s="116" t="s">
        <v>506</v>
      </c>
      <c r="E198" s="116" t="s">
        <v>2845</v>
      </c>
      <c r="F198" s="116">
        <v>405</v>
      </c>
      <c r="G198" s="116">
        <v>59301</v>
      </c>
      <c r="H198" s="116" t="s">
        <v>507</v>
      </c>
      <c r="I198" s="116" t="s">
        <v>2846</v>
      </c>
      <c r="J198" s="116" t="s">
        <v>2847</v>
      </c>
      <c r="K198" s="116" t="s">
        <v>1910</v>
      </c>
      <c r="L198" s="116" t="s">
        <v>961</v>
      </c>
      <c r="M198" s="116" t="s">
        <v>2124</v>
      </c>
      <c r="N198" s="116" t="s">
        <v>2848</v>
      </c>
      <c r="O198" s="116"/>
      <c r="P198" s="116">
        <v>566590348</v>
      </c>
      <c r="Q198" s="116" t="s">
        <v>2849</v>
      </c>
      <c r="R198" s="116" t="s">
        <v>961</v>
      </c>
      <c r="S198" s="116" t="s">
        <v>2124</v>
      </c>
      <c r="T198" s="116" t="s">
        <v>2848</v>
      </c>
      <c r="U198" s="116"/>
      <c r="V198" s="116">
        <v>566590348</v>
      </c>
      <c r="W198" s="116" t="s">
        <v>2849</v>
      </c>
      <c r="X198" s="116">
        <v>1</v>
      </c>
      <c r="Y198" s="116">
        <v>1</v>
      </c>
      <c r="Z198" s="116">
        <v>2</v>
      </c>
      <c r="AA198" s="116">
        <v>0.05</v>
      </c>
      <c r="AB198" s="116">
        <v>0.01</v>
      </c>
      <c r="AC198" s="116">
        <v>0.06</v>
      </c>
      <c r="AD198" s="148" t="str">
        <f t="shared" si="20"/>
        <v>A</v>
      </c>
      <c r="AE198" s="116">
        <v>1</v>
      </c>
      <c r="AF198" s="148" t="str">
        <f t="shared" si="21"/>
        <v>A</v>
      </c>
      <c r="AG198" s="116">
        <v>0</v>
      </c>
      <c r="AH198" s="116">
        <v>1</v>
      </c>
      <c r="AI198" s="116">
        <v>0</v>
      </c>
      <c r="AJ198" s="116">
        <v>0</v>
      </c>
      <c r="AK198" s="116">
        <v>1</v>
      </c>
      <c r="AL198" s="148" t="str">
        <f t="shared" si="22"/>
        <v>A</v>
      </c>
      <c r="AM198" s="116">
        <v>0</v>
      </c>
      <c r="AN198" s="116">
        <v>0</v>
      </c>
      <c r="AO198" s="116">
        <v>1</v>
      </c>
      <c r="AP198" s="116">
        <v>1</v>
      </c>
      <c r="AQ198" s="148" t="str">
        <f t="shared" si="23"/>
        <v>A</v>
      </c>
      <c r="AR198" s="116">
        <v>0</v>
      </c>
      <c r="AS198" s="116">
        <v>0</v>
      </c>
      <c r="AT198" s="116">
        <v>1</v>
      </c>
      <c r="AU198" s="116">
        <v>0</v>
      </c>
      <c r="AV198" s="116">
        <v>0</v>
      </c>
      <c r="AW198" s="116">
        <v>0</v>
      </c>
      <c r="AX198" s="116">
        <v>1</v>
      </c>
      <c r="AY198" s="148" t="str">
        <f t="shared" si="19"/>
        <v>A</v>
      </c>
      <c r="AZ198" s="116">
        <v>1</v>
      </c>
      <c r="BA198" s="116">
        <v>1</v>
      </c>
      <c r="BB198" s="116">
        <v>0</v>
      </c>
      <c r="BC198" s="116">
        <v>1</v>
      </c>
      <c r="BD198" s="116">
        <v>0</v>
      </c>
      <c r="BE198" s="116">
        <v>5</v>
      </c>
      <c r="BF198" s="116">
        <v>0</v>
      </c>
      <c r="BG198" s="116">
        <v>0</v>
      </c>
      <c r="BH198" s="116">
        <v>0</v>
      </c>
      <c r="BI198" s="116">
        <v>0</v>
      </c>
      <c r="BJ198" s="116">
        <v>0</v>
      </c>
      <c r="BK198" s="116">
        <v>0</v>
      </c>
      <c r="BL198" s="116">
        <v>3</v>
      </c>
      <c r="BM198" s="116">
        <v>0</v>
      </c>
      <c r="BN198" s="116">
        <v>1</v>
      </c>
      <c r="BO198" s="116">
        <v>0</v>
      </c>
      <c r="BP198" s="116">
        <v>0</v>
      </c>
      <c r="BQ198" s="116">
        <v>0</v>
      </c>
      <c r="BR198" s="116">
        <v>0</v>
      </c>
      <c r="BS198" s="116">
        <v>0</v>
      </c>
      <c r="BT198" s="116">
        <v>0</v>
      </c>
      <c r="BU198" s="116">
        <v>0</v>
      </c>
      <c r="BV198" s="116">
        <v>0</v>
      </c>
      <c r="BW198" s="116">
        <v>0</v>
      </c>
      <c r="BX198" s="116">
        <v>0</v>
      </c>
      <c r="BY198" s="116">
        <v>0</v>
      </c>
      <c r="BZ198" s="116">
        <v>0</v>
      </c>
      <c r="CA198" s="116">
        <v>0</v>
      </c>
      <c r="CB198" s="116">
        <v>0</v>
      </c>
      <c r="CC198" s="116">
        <v>0</v>
      </c>
      <c r="CD198" s="116">
        <v>0</v>
      </c>
      <c r="CE198" s="116">
        <v>0</v>
      </c>
      <c r="CF198" s="116">
        <v>0</v>
      </c>
      <c r="CG198" s="116">
        <v>0</v>
      </c>
      <c r="CH198" s="116">
        <v>0</v>
      </c>
      <c r="CI198" s="116">
        <v>0</v>
      </c>
      <c r="CJ198" s="116">
        <v>0</v>
      </c>
      <c r="CK198" s="116">
        <v>0</v>
      </c>
      <c r="CL198" s="116">
        <v>0</v>
      </c>
      <c r="CM198" s="116">
        <v>0</v>
      </c>
      <c r="CN198" s="116">
        <v>0</v>
      </c>
      <c r="CO198" s="116">
        <v>0</v>
      </c>
      <c r="CP198" s="116">
        <v>0</v>
      </c>
      <c r="CQ198" s="116">
        <v>0</v>
      </c>
      <c r="CR198" s="116">
        <v>0</v>
      </c>
      <c r="CS198" s="116">
        <v>0</v>
      </c>
      <c r="CT198" s="116">
        <v>0</v>
      </c>
      <c r="CU198" s="116">
        <v>0</v>
      </c>
      <c r="CV198" s="116">
        <v>0</v>
      </c>
      <c r="CW198" s="116">
        <v>0</v>
      </c>
      <c r="CX198" s="116">
        <v>0</v>
      </c>
      <c r="CY198" s="116">
        <v>0</v>
      </c>
      <c r="CZ198" s="116">
        <v>0</v>
      </c>
      <c r="DA198" s="116">
        <v>0</v>
      </c>
      <c r="DB198" s="116">
        <v>0</v>
      </c>
      <c r="DC198" s="116">
        <v>0</v>
      </c>
      <c r="DD198" s="116">
        <v>0</v>
      </c>
      <c r="DE198" s="116">
        <v>0</v>
      </c>
      <c r="DF198" s="116">
        <v>0</v>
      </c>
      <c r="DG198" s="116">
        <v>0</v>
      </c>
      <c r="DH198" s="116">
        <v>0</v>
      </c>
      <c r="DI198" s="116">
        <v>0</v>
      </c>
      <c r="DJ198" s="116">
        <v>0</v>
      </c>
      <c r="DK198" s="116">
        <v>0</v>
      </c>
      <c r="DL198" s="116">
        <v>0</v>
      </c>
      <c r="DM198" s="116">
        <v>0</v>
      </c>
      <c r="DN198" s="116">
        <v>0</v>
      </c>
      <c r="DO198" s="116">
        <v>0</v>
      </c>
      <c r="DP198" s="116"/>
      <c r="DQ198" s="116">
        <v>1</v>
      </c>
      <c r="DR198" s="116" t="s">
        <v>2850</v>
      </c>
      <c r="DS198" s="116">
        <v>2</v>
      </c>
      <c r="DT198" s="116"/>
      <c r="DU198" s="116"/>
      <c r="DV198" s="116">
        <v>1</v>
      </c>
      <c r="DW198" s="116">
        <v>1</v>
      </c>
      <c r="DX198" s="116">
        <v>0</v>
      </c>
      <c r="DY198" s="116"/>
      <c r="DZ198" s="149"/>
      <c r="EA198" s="121">
        <v>20190</v>
      </c>
      <c r="EB198" s="121">
        <v>347.91</v>
      </c>
      <c r="EC198" s="122">
        <v>39</v>
      </c>
    </row>
    <row r="199" spans="1:133">
      <c r="A199" s="116" t="s">
        <v>505</v>
      </c>
      <c r="B199" s="116" t="s">
        <v>509</v>
      </c>
      <c r="C199" s="147">
        <v>1</v>
      </c>
      <c r="D199" s="116" t="s">
        <v>508</v>
      </c>
      <c r="E199" s="116" t="s">
        <v>2851</v>
      </c>
      <c r="F199" s="116">
        <v>57</v>
      </c>
      <c r="G199" s="116">
        <v>58061</v>
      </c>
      <c r="H199" s="116" t="s">
        <v>509</v>
      </c>
      <c r="I199" s="116" t="s">
        <v>2852</v>
      </c>
      <c r="J199" s="116" t="s">
        <v>2853</v>
      </c>
      <c r="K199" s="154" t="s">
        <v>1708</v>
      </c>
      <c r="L199" s="116"/>
      <c r="M199" s="116" t="s">
        <v>1475</v>
      </c>
      <c r="N199" s="116" t="s">
        <v>2854</v>
      </c>
      <c r="O199" s="116"/>
      <c r="P199" s="159">
        <v>569497210</v>
      </c>
      <c r="Q199" s="116" t="s">
        <v>2855</v>
      </c>
      <c r="R199" s="116"/>
      <c r="S199" s="116" t="s">
        <v>1475</v>
      </c>
      <c r="T199" s="116" t="s">
        <v>2854</v>
      </c>
      <c r="U199" s="116"/>
      <c r="V199" s="159">
        <v>560497210</v>
      </c>
      <c r="W199" s="116" t="s">
        <v>2855</v>
      </c>
      <c r="X199" s="116">
        <v>3</v>
      </c>
      <c r="Y199" s="116">
        <v>0</v>
      </c>
      <c r="Z199" s="116">
        <v>3</v>
      </c>
      <c r="AA199" s="116">
        <v>0.8</v>
      </c>
      <c r="AB199" s="116">
        <v>0</v>
      </c>
      <c r="AC199" s="116">
        <v>0.8</v>
      </c>
      <c r="AD199" s="148" t="str">
        <f t="shared" si="20"/>
        <v>A</v>
      </c>
      <c r="AE199" s="116">
        <v>3</v>
      </c>
      <c r="AF199" s="148" t="str">
        <f t="shared" si="21"/>
        <v>A</v>
      </c>
      <c r="AG199" s="116">
        <v>0</v>
      </c>
      <c r="AH199" s="116">
        <v>1</v>
      </c>
      <c r="AI199" s="116">
        <v>0</v>
      </c>
      <c r="AJ199" s="116">
        <v>2</v>
      </c>
      <c r="AK199" s="116">
        <v>3</v>
      </c>
      <c r="AL199" s="148" t="str">
        <f t="shared" si="22"/>
        <v>A</v>
      </c>
      <c r="AM199" s="116">
        <v>0</v>
      </c>
      <c r="AN199" s="116">
        <v>1</v>
      </c>
      <c r="AO199" s="116">
        <v>2</v>
      </c>
      <c r="AP199" s="116">
        <v>3</v>
      </c>
      <c r="AQ199" s="148" t="str">
        <f t="shared" si="23"/>
        <v>A</v>
      </c>
      <c r="AR199" s="116">
        <v>0</v>
      </c>
      <c r="AS199" s="116">
        <v>0</v>
      </c>
      <c r="AT199" s="116">
        <v>0</v>
      </c>
      <c r="AU199" s="116">
        <v>2</v>
      </c>
      <c r="AV199" s="116">
        <v>1</v>
      </c>
      <c r="AW199" s="116">
        <v>0</v>
      </c>
      <c r="AX199" s="116">
        <v>3</v>
      </c>
      <c r="AY199" s="148" t="str">
        <f t="shared" si="19"/>
        <v>A</v>
      </c>
      <c r="AZ199" s="116">
        <v>1</v>
      </c>
      <c r="BA199" s="116">
        <v>1</v>
      </c>
      <c r="BB199" s="116">
        <v>1</v>
      </c>
      <c r="BC199" s="116">
        <v>1</v>
      </c>
      <c r="BD199" s="116">
        <v>6</v>
      </c>
      <c r="BE199" s="116">
        <v>45</v>
      </c>
      <c r="BF199" s="116">
        <v>1</v>
      </c>
      <c r="BG199" s="116">
        <v>0</v>
      </c>
      <c r="BH199" s="116">
        <v>0</v>
      </c>
      <c r="BI199" s="116">
        <v>0</v>
      </c>
      <c r="BJ199" s="116">
        <v>0</v>
      </c>
      <c r="BK199" s="116">
        <v>0</v>
      </c>
      <c r="BL199" s="116">
        <v>37</v>
      </c>
      <c r="BM199" s="116">
        <v>0</v>
      </c>
      <c r="BN199" s="116">
        <v>7</v>
      </c>
      <c r="BO199" s="116">
        <v>0</v>
      </c>
      <c r="BP199" s="116">
        <v>0</v>
      </c>
      <c r="BQ199" s="116">
        <v>0</v>
      </c>
      <c r="BR199" s="116">
        <v>0</v>
      </c>
      <c r="BS199" s="116">
        <v>0</v>
      </c>
      <c r="BT199" s="116">
        <v>0</v>
      </c>
      <c r="BU199" s="116">
        <v>0</v>
      </c>
      <c r="BV199" s="116">
        <v>4</v>
      </c>
      <c r="BW199" s="116">
        <v>0</v>
      </c>
      <c r="BX199" s="116">
        <v>1</v>
      </c>
      <c r="BY199" s="116">
        <v>0</v>
      </c>
      <c r="BZ199" s="116">
        <v>0</v>
      </c>
      <c r="CA199" s="116">
        <v>0</v>
      </c>
      <c r="CB199" s="116">
        <v>0</v>
      </c>
      <c r="CC199" s="116">
        <v>0</v>
      </c>
      <c r="CD199" s="116">
        <v>0</v>
      </c>
      <c r="CE199" s="116">
        <v>0</v>
      </c>
      <c r="CF199" s="116">
        <v>0</v>
      </c>
      <c r="CG199" s="116">
        <v>0</v>
      </c>
      <c r="CH199" s="116">
        <v>0</v>
      </c>
      <c r="CI199" s="116">
        <v>0</v>
      </c>
      <c r="CJ199" s="116">
        <v>0</v>
      </c>
      <c r="CK199" s="116">
        <v>0</v>
      </c>
      <c r="CL199" s="116">
        <v>0</v>
      </c>
      <c r="CM199" s="116">
        <v>2</v>
      </c>
      <c r="CN199" s="116">
        <v>0</v>
      </c>
      <c r="CO199" s="116">
        <v>0</v>
      </c>
      <c r="CP199" s="116">
        <v>0</v>
      </c>
      <c r="CQ199" s="116">
        <v>0</v>
      </c>
      <c r="CR199" s="116">
        <v>0</v>
      </c>
      <c r="CS199" s="116">
        <v>0</v>
      </c>
      <c r="CT199" s="116">
        <v>0</v>
      </c>
      <c r="CU199" s="116">
        <v>0</v>
      </c>
      <c r="CV199" s="116">
        <v>0</v>
      </c>
      <c r="CW199" s="116">
        <v>0</v>
      </c>
      <c r="CX199" s="116">
        <v>0</v>
      </c>
      <c r="CY199" s="116">
        <v>0</v>
      </c>
      <c r="CZ199" s="116">
        <v>0</v>
      </c>
      <c r="DA199" s="116">
        <v>0</v>
      </c>
      <c r="DB199" s="116">
        <v>0</v>
      </c>
      <c r="DC199" s="116">
        <v>0</v>
      </c>
      <c r="DD199" s="116">
        <v>0</v>
      </c>
      <c r="DE199" s="116">
        <v>0</v>
      </c>
      <c r="DF199" s="116">
        <v>0</v>
      </c>
      <c r="DG199" s="116">
        <v>0</v>
      </c>
      <c r="DH199" s="116">
        <v>0</v>
      </c>
      <c r="DI199" s="116">
        <v>0</v>
      </c>
      <c r="DJ199" s="116">
        <v>5</v>
      </c>
      <c r="DK199" s="116">
        <v>0</v>
      </c>
      <c r="DL199" s="116">
        <v>0</v>
      </c>
      <c r="DM199" s="116">
        <v>0</v>
      </c>
      <c r="DN199" s="116">
        <v>0</v>
      </c>
      <c r="DO199" s="116">
        <v>0</v>
      </c>
      <c r="DP199" s="116">
        <v>20</v>
      </c>
      <c r="DQ199" s="116">
        <v>1</v>
      </c>
      <c r="DR199" s="116" t="s">
        <v>2856</v>
      </c>
      <c r="DS199" s="116">
        <v>2</v>
      </c>
      <c r="DT199" s="116"/>
      <c r="DU199" s="116"/>
      <c r="DV199" s="116">
        <v>1</v>
      </c>
      <c r="DW199" s="116">
        <v>1</v>
      </c>
      <c r="DX199" s="116">
        <v>1</v>
      </c>
      <c r="DY199" s="116"/>
      <c r="DZ199" s="149"/>
      <c r="EA199" s="121">
        <v>52153</v>
      </c>
      <c r="EB199" s="121">
        <v>631.85</v>
      </c>
      <c r="EC199" s="122">
        <v>56</v>
      </c>
    </row>
    <row r="200" spans="1:133" ht="36">
      <c r="A200" s="116" t="s">
        <v>505</v>
      </c>
      <c r="B200" s="116" t="s">
        <v>511</v>
      </c>
      <c r="C200" s="147">
        <v>1</v>
      </c>
      <c r="D200" s="116" t="s">
        <v>510</v>
      </c>
      <c r="E200" s="116" t="s">
        <v>1977</v>
      </c>
      <c r="F200" s="116">
        <v>300</v>
      </c>
      <c r="G200" s="116">
        <v>39601</v>
      </c>
      <c r="H200" s="116" t="s">
        <v>511</v>
      </c>
      <c r="I200" s="116" t="s">
        <v>2857</v>
      </c>
      <c r="J200" s="116" t="s">
        <v>2858</v>
      </c>
      <c r="K200" s="116" t="s">
        <v>1097</v>
      </c>
      <c r="L200" s="116" t="s">
        <v>961</v>
      </c>
      <c r="M200" s="116" t="s">
        <v>1144</v>
      </c>
      <c r="N200" s="116" t="s">
        <v>2859</v>
      </c>
      <c r="O200" s="116"/>
      <c r="P200" s="116">
        <v>565518170</v>
      </c>
      <c r="Q200" s="116" t="s">
        <v>2860</v>
      </c>
      <c r="R200" s="116" t="s">
        <v>961</v>
      </c>
      <c r="S200" s="116" t="s">
        <v>1144</v>
      </c>
      <c r="T200" s="116" t="s">
        <v>2859</v>
      </c>
      <c r="U200" s="116"/>
      <c r="V200" s="116">
        <v>565518170</v>
      </c>
      <c r="W200" s="116" t="s">
        <v>2860</v>
      </c>
      <c r="X200" s="116">
        <v>1</v>
      </c>
      <c r="Y200" s="116">
        <v>0</v>
      </c>
      <c r="Z200" s="116">
        <v>1</v>
      </c>
      <c r="AA200" s="116">
        <v>0.3</v>
      </c>
      <c r="AB200" s="116">
        <v>0</v>
      </c>
      <c r="AC200" s="116">
        <v>0.3</v>
      </c>
      <c r="AD200" s="148" t="str">
        <f t="shared" si="20"/>
        <v>A</v>
      </c>
      <c r="AE200" s="116">
        <v>1</v>
      </c>
      <c r="AF200" s="148" t="str">
        <f t="shared" si="21"/>
        <v>A</v>
      </c>
      <c r="AG200" s="116">
        <v>0</v>
      </c>
      <c r="AH200" s="116">
        <v>0</v>
      </c>
      <c r="AI200" s="116">
        <v>0</v>
      </c>
      <c r="AJ200" s="116">
        <v>1</v>
      </c>
      <c r="AK200" s="116">
        <v>1</v>
      </c>
      <c r="AL200" s="148" t="str">
        <f t="shared" si="22"/>
        <v>A</v>
      </c>
      <c r="AM200" s="116">
        <v>0</v>
      </c>
      <c r="AN200" s="116">
        <v>0</v>
      </c>
      <c r="AO200" s="116">
        <v>1</v>
      </c>
      <c r="AP200" s="116">
        <v>1</v>
      </c>
      <c r="AQ200" s="148" t="str">
        <f t="shared" si="23"/>
        <v>A</v>
      </c>
      <c r="AR200" s="116">
        <v>0</v>
      </c>
      <c r="AS200" s="116">
        <v>0</v>
      </c>
      <c r="AT200" s="116">
        <v>0</v>
      </c>
      <c r="AU200" s="116">
        <v>0</v>
      </c>
      <c r="AV200" s="116">
        <v>1</v>
      </c>
      <c r="AW200" s="116">
        <v>0</v>
      </c>
      <c r="AX200" s="116">
        <v>1</v>
      </c>
      <c r="AY200" s="148" t="str">
        <f t="shared" si="19"/>
        <v>A</v>
      </c>
      <c r="AZ200" s="116">
        <v>0</v>
      </c>
      <c r="BA200" s="116">
        <v>1</v>
      </c>
      <c r="BB200" s="116">
        <v>0</v>
      </c>
      <c r="BC200" s="116">
        <v>1</v>
      </c>
      <c r="BD200" s="116">
        <v>3</v>
      </c>
      <c r="BE200" s="116">
        <v>36</v>
      </c>
      <c r="BF200" s="116">
        <v>0</v>
      </c>
      <c r="BG200" s="116">
        <v>0</v>
      </c>
      <c r="BH200" s="116">
        <v>4</v>
      </c>
      <c r="BI200" s="116">
        <v>0</v>
      </c>
      <c r="BJ200" s="116">
        <v>0</v>
      </c>
      <c r="BK200" s="116">
        <v>0</v>
      </c>
      <c r="BL200" s="116">
        <v>11</v>
      </c>
      <c r="BM200" s="116">
        <v>1</v>
      </c>
      <c r="BN200" s="116">
        <v>3</v>
      </c>
      <c r="BO200" s="116">
        <v>0</v>
      </c>
      <c r="BP200" s="116">
        <v>11</v>
      </c>
      <c r="BQ200" s="116">
        <v>0</v>
      </c>
      <c r="BR200" s="116">
        <v>0</v>
      </c>
      <c r="BS200" s="116">
        <v>0</v>
      </c>
      <c r="BT200" s="116">
        <v>0</v>
      </c>
      <c r="BU200" s="116">
        <v>0</v>
      </c>
      <c r="BV200" s="116">
        <v>0</v>
      </c>
      <c r="BW200" s="116">
        <v>0</v>
      </c>
      <c r="BX200" s="116">
        <v>0</v>
      </c>
      <c r="BY200" s="116">
        <v>0</v>
      </c>
      <c r="BZ200" s="116">
        <v>0</v>
      </c>
      <c r="CA200" s="116">
        <v>0</v>
      </c>
      <c r="CB200" s="116">
        <v>0</v>
      </c>
      <c r="CC200" s="116">
        <v>0</v>
      </c>
      <c r="CD200" s="116">
        <v>0</v>
      </c>
      <c r="CE200" s="116">
        <v>0</v>
      </c>
      <c r="CF200" s="116">
        <v>0</v>
      </c>
      <c r="CG200" s="116">
        <v>0</v>
      </c>
      <c r="CH200" s="116">
        <v>0</v>
      </c>
      <c r="CI200" s="116">
        <v>0</v>
      </c>
      <c r="CJ200" s="116">
        <v>0</v>
      </c>
      <c r="CK200" s="116">
        <v>2</v>
      </c>
      <c r="CL200" s="116">
        <v>0</v>
      </c>
      <c r="CM200" s="116">
        <v>1</v>
      </c>
      <c r="CN200" s="116">
        <v>0</v>
      </c>
      <c r="CO200" s="116">
        <v>0</v>
      </c>
      <c r="CP200" s="116">
        <v>0</v>
      </c>
      <c r="CQ200" s="116">
        <v>0</v>
      </c>
      <c r="CR200" s="116">
        <v>0</v>
      </c>
      <c r="CS200" s="116">
        <v>0</v>
      </c>
      <c r="CT200" s="116">
        <v>0</v>
      </c>
      <c r="CU200" s="116">
        <v>0</v>
      </c>
      <c r="CV200" s="116">
        <v>0</v>
      </c>
      <c r="CW200" s="116">
        <v>0</v>
      </c>
      <c r="CX200" s="116">
        <v>0</v>
      </c>
      <c r="CY200" s="116">
        <v>0</v>
      </c>
      <c r="CZ200" s="116">
        <v>0</v>
      </c>
      <c r="DA200" s="116">
        <v>0</v>
      </c>
      <c r="DB200" s="116">
        <v>0</v>
      </c>
      <c r="DC200" s="116">
        <v>0</v>
      </c>
      <c r="DD200" s="116">
        <v>0</v>
      </c>
      <c r="DE200" s="116">
        <v>0</v>
      </c>
      <c r="DF200" s="116">
        <v>0</v>
      </c>
      <c r="DG200" s="116">
        <v>0</v>
      </c>
      <c r="DH200" s="116">
        <v>0</v>
      </c>
      <c r="DI200" s="116">
        <v>0</v>
      </c>
      <c r="DJ200" s="116">
        <v>0</v>
      </c>
      <c r="DK200" s="116">
        <v>0</v>
      </c>
      <c r="DL200" s="116">
        <v>0</v>
      </c>
      <c r="DM200" s="116">
        <v>0</v>
      </c>
      <c r="DN200" s="116">
        <v>0</v>
      </c>
      <c r="DO200" s="116">
        <v>0</v>
      </c>
      <c r="DP200" s="116">
        <v>30</v>
      </c>
      <c r="DQ200" s="116">
        <v>1</v>
      </c>
      <c r="DR200" s="116" t="s">
        <v>2861</v>
      </c>
      <c r="DS200" s="116">
        <v>2</v>
      </c>
      <c r="DT200" s="116" t="s">
        <v>2862</v>
      </c>
      <c r="DU200" s="116" t="s">
        <v>2863</v>
      </c>
      <c r="DV200" s="116">
        <v>1</v>
      </c>
      <c r="DW200" s="116">
        <v>1</v>
      </c>
      <c r="DX200" s="116">
        <v>1</v>
      </c>
      <c r="DY200" s="116"/>
      <c r="DZ200" s="149"/>
      <c r="EA200" s="121">
        <v>17430</v>
      </c>
      <c r="EB200" s="121">
        <v>227.91</v>
      </c>
      <c r="EC200" s="122">
        <v>25</v>
      </c>
    </row>
    <row r="201" spans="1:133">
      <c r="A201" s="154" t="s">
        <v>505</v>
      </c>
      <c r="B201" s="154" t="s">
        <v>513</v>
      </c>
      <c r="C201" s="155">
        <v>1</v>
      </c>
      <c r="D201" s="154" t="s">
        <v>512</v>
      </c>
      <c r="E201" s="116"/>
      <c r="F201" s="116"/>
      <c r="G201" s="116"/>
      <c r="H201" s="116"/>
      <c r="I201" s="116"/>
      <c r="J201" s="116"/>
      <c r="K201" s="116"/>
      <c r="L201" s="116" t="s">
        <v>961</v>
      </c>
      <c r="M201" s="116"/>
      <c r="N201" s="116"/>
      <c r="O201" s="116"/>
      <c r="P201" s="116"/>
      <c r="Q201" s="116"/>
      <c r="R201" s="116"/>
      <c r="S201" s="116"/>
      <c r="T201" s="116"/>
      <c r="U201" s="116"/>
      <c r="V201" s="116"/>
      <c r="W201" s="116"/>
      <c r="X201" s="116">
        <v>0</v>
      </c>
      <c r="Y201" s="116">
        <v>0</v>
      </c>
      <c r="Z201" s="116">
        <v>0</v>
      </c>
      <c r="AA201" s="116">
        <v>0</v>
      </c>
      <c r="AB201" s="116">
        <v>0</v>
      </c>
      <c r="AC201" s="116">
        <v>0</v>
      </c>
      <c r="AD201" s="148" t="str">
        <f t="shared" si="20"/>
        <v>A</v>
      </c>
      <c r="AE201" s="116">
        <v>0</v>
      </c>
      <c r="AF201" s="148" t="str">
        <f t="shared" si="21"/>
        <v>A</v>
      </c>
      <c r="AG201" s="116">
        <v>0</v>
      </c>
      <c r="AH201" s="116">
        <v>0</v>
      </c>
      <c r="AI201" s="116">
        <v>0</v>
      </c>
      <c r="AJ201" s="116">
        <v>0</v>
      </c>
      <c r="AK201" s="116">
        <v>0</v>
      </c>
      <c r="AL201" s="148" t="str">
        <f t="shared" si="22"/>
        <v>A</v>
      </c>
      <c r="AM201" s="116">
        <v>0</v>
      </c>
      <c r="AN201" s="116">
        <v>0</v>
      </c>
      <c r="AO201" s="116">
        <v>0</v>
      </c>
      <c r="AP201" s="116">
        <v>0</v>
      </c>
      <c r="AQ201" s="148" t="str">
        <f t="shared" si="23"/>
        <v>A</v>
      </c>
      <c r="AR201" s="116">
        <v>0</v>
      </c>
      <c r="AS201" s="116">
        <v>0</v>
      </c>
      <c r="AT201" s="116">
        <v>0</v>
      </c>
      <c r="AU201" s="116">
        <v>0</v>
      </c>
      <c r="AV201" s="116">
        <v>0</v>
      </c>
      <c r="AW201" s="116">
        <v>0</v>
      </c>
      <c r="AX201" s="116">
        <v>0</v>
      </c>
      <c r="AY201" s="148" t="str">
        <f t="shared" si="19"/>
        <v>A</v>
      </c>
      <c r="AZ201" s="116">
        <v>0</v>
      </c>
      <c r="BA201" s="116">
        <v>0</v>
      </c>
      <c r="BB201" s="116">
        <v>0</v>
      </c>
      <c r="BC201" s="116">
        <v>0</v>
      </c>
      <c r="BD201" s="116">
        <v>6</v>
      </c>
      <c r="BE201" s="116">
        <v>10</v>
      </c>
      <c r="BF201" s="116">
        <v>0</v>
      </c>
      <c r="BG201" s="116">
        <v>0</v>
      </c>
      <c r="BH201" s="116">
        <v>0</v>
      </c>
      <c r="BI201" s="116">
        <v>0</v>
      </c>
      <c r="BJ201" s="116">
        <v>0</v>
      </c>
      <c r="BK201" s="116">
        <v>0</v>
      </c>
      <c r="BL201" s="116">
        <v>11</v>
      </c>
      <c r="BM201" s="116">
        <v>0</v>
      </c>
      <c r="BN201" s="116">
        <v>0</v>
      </c>
      <c r="BO201" s="116">
        <v>0</v>
      </c>
      <c r="BP201" s="116">
        <v>0</v>
      </c>
      <c r="BQ201" s="116">
        <v>0</v>
      </c>
      <c r="BR201" s="116">
        <v>0</v>
      </c>
      <c r="BS201" s="116">
        <v>0</v>
      </c>
      <c r="BT201" s="116">
        <v>0</v>
      </c>
      <c r="BU201" s="116">
        <v>0</v>
      </c>
      <c r="BV201" s="116">
        <v>0</v>
      </c>
      <c r="BW201" s="116">
        <v>0</v>
      </c>
      <c r="BX201" s="116">
        <v>0</v>
      </c>
      <c r="BY201" s="116">
        <v>0</v>
      </c>
      <c r="BZ201" s="116">
        <v>0</v>
      </c>
      <c r="CA201" s="116">
        <v>0</v>
      </c>
      <c r="CB201" s="116">
        <v>0</v>
      </c>
      <c r="CC201" s="116">
        <v>0</v>
      </c>
      <c r="CD201" s="116">
        <v>0</v>
      </c>
      <c r="CE201" s="116">
        <v>0</v>
      </c>
      <c r="CF201" s="116">
        <v>0</v>
      </c>
      <c r="CG201" s="116">
        <v>0</v>
      </c>
      <c r="CH201" s="116">
        <v>0</v>
      </c>
      <c r="CI201" s="116">
        <v>0</v>
      </c>
      <c r="CJ201" s="116">
        <v>0</v>
      </c>
      <c r="CK201" s="116">
        <v>0</v>
      </c>
      <c r="CL201" s="116">
        <v>0</v>
      </c>
      <c r="CM201" s="116">
        <v>0</v>
      </c>
      <c r="CN201" s="116">
        <v>0</v>
      </c>
      <c r="CO201" s="116">
        <v>0</v>
      </c>
      <c r="CP201" s="116">
        <v>0</v>
      </c>
      <c r="CQ201" s="116">
        <v>0</v>
      </c>
      <c r="CR201" s="116">
        <v>0</v>
      </c>
      <c r="CS201" s="116">
        <v>0</v>
      </c>
      <c r="CT201" s="116">
        <v>0</v>
      </c>
      <c r="CU201" s="116">
        <v>0</v>
      </c>
      <c r="CV201" s="116">
        <v>0</v>
      </c>
      <c r="CW201" s="116">
        <v>0</v>
      </c>
      <c r="CX201" s="116">
        <v>0</v>
      </c>
      <c r="CY201" s="116">
        <v>0</v>
      </c>
      <c r="CZ201" s="116">
        <v>0</v>
      </c>
      <c r="DA201" s="116">
        <v>0</v>
      </c>
      <c r="DB201" s="116">
        <v>0</v>
      </c>
      <c r="DC201" s="116">
        <v>0</v>
      </c>
      <c r="DD201" s="116">
        <v>0</v>
      </c>
      <c r="DE201" s="116">
        <v>0</v>
      </c>
      <c r="DF201" s="116">
        <v>0</v>
      </c>
      <c r="DG201" s="116">
        <v>0</v>
      </c>
      <c r="DH201" s="116">
        <v>0</v>
      </c>
      <c r="DI201" s="116">
        <v>0</v>
      </c>
      <c r="DJ201" s="116">
        <v>0</v>
      </c>
      <c r="DK201" s="116">
        <v>0</v>
      </c>
      <c r="DL201" s="116">
        <v>0</v>
      </c>
      <c r="DM201" s="116">
        <v>0</v>
      </c>
      <c r="DN201" s="116">
        <v>0</v>
      </c>
      <c r="DO201" s="116">
        <v>0</v>
      </c>
      <c r="DP201" s="116"/>
      <c r="DQ201" s="116"/>
      <c r="DR201" s="116"/>
      <c r="DS201" s="116"/>
      <c r="DT201" s="116"/>
      <c r="DU201" s="116"/>
      <c r="DV201" s="116"/>
      <c r="DW201" s="116"/>
      <c r="DX201" s="116"/>
      <c r="DY201" s="116"/>
      <c r="DZ201" s="149"/>
      <c r="EA201" s="121">
        <v>22221</v>
      </c>
      <c r="EB201" s="121">
        <v>329</v>
      </c>
      <c r="EC201" s="122">
        <v>31</v>
      </c>
    </row>
    <row r="202" spans="1:133" ht="36">
      <c r="A202" s="116" t="s">
        <v>505</v>
      </c>
      <c r="B202" s="116" t="s">
        <v>515</v>
      </c>
      <c r="C202" s="147">
        <v>1</v>
      </c>
      <c r="D202" s="116" t="s">
        <v>514</v>
      </c>
      <c r="E202" s="116" t="s">
        <v>1399</v>
      </c>
      <c r="F202" s="116" t="s">
        <v>2864</v>
      </c>
      <c r="G202" s="116">
        <v>58628</v>
      </c>
      <c r="H202" s="116" t="s">
        <v>515</v>
      </c>
      <c r="I202" s="116" t="s">
        <v>2865</v>
      </c>
      <c r="J202" s="116" t="s">
        <v>2866</v>
      </c>
      <c r="K202" s="116" t="s">
        <v>2867</v>
      </c>
      <c r="L202" s="116"/>
      <c r="M202" s="116"/>
      <c r="N202" s="116"/>
      <c r="O202" s="116"/>
      <c r="P202" s="116"/>
      <c r="Q202" s="116"/>
      <c r="R202" s="116" t="s">
        <v>1000</v>
      </c>
      <c r="S202" s="116" t="s">
        <v>2868</v>
      </c>
      <c r="T202" s="116" t="s">
        <v>2869</v>
      </c>
      <c r="U202" s="116"/>
      <c r="V202" s="116">
        <v>567167757</v>
      </c>
      <c r="W202" s="116" t="s">
        <v>2870</v>
      </c>
      <c r="X202" s="116">
        <v>3</v>
      </c>
      <c r="Y202" s="116">
        <v>0</v>
      </c>
      <c r="Z202" s="116">
        <v>3</v>
      </c>
      <c r="AA202" s="116">
        <v>3</v>
      </c>
      <c r="AB202" s="116">
        <v>0</v>
      </c>
      <c r="AC202" s="116">
        <v>3</v>
      </c>
      <c r="AD202" s="148" t="str">
        <f t="shared" si="20"/>
        <v>A</v>
      </c>
      <c r="AE202" s="116">
        <v>2</v>
      </c>
      <c r="AF202" s="148" t="str">
        <f t="shared" si="21"/>
        <v>A</v>
      </c>
      <c r="AG202" s="116">
        <v>0</v>
      </c>
      <c r="AH202" s="116">
        <v>1</v>
      </c>
      <c r="AI202" s="116">
        <v>0</v>
      </c>
      <c r="AJ202" s="116">
        <v>2</v>
      </c>
      <c r="AK202" s="116">
        <v>3</v>
      </c>
      <c r="AL202" s="148" t="str">
        <f t="shared" si="22"/>
        <v>A</v>
      </c>
      <c r="AM202" s="116">
        <v>2</v>
      </c>
      <c r="AN202" s="116">
        <v>0</v>
      </c>
      <c r="AO202" s="116">
        <v>1</v>
      </c>
      <c r="AP202" s="116">
        <v>3</v>
      </c>
      <c r="AQ202" s="148" t="str">
        <f t="shared" si="23"/>
        <v>A</v>
      </c>
      <c r="AR202" s="116">
        <v>0</v>
      </c>
      <c r="AS202" s="116">
        <v>0</v>
      </c>
      <c r="AT202" s="116">
        <v>1</v>
      </c>
      <c r="AU202" s="116">
        <v>2</v>
      </c>
      <c r="AV202" s="116">
        <v>0</v>
      </c>
      <c r="AW202" s="116">
        <v>0</v>
      </c>
      <c r="AX202" s="116">
        <v>3</v>
      </c>
      <c r="AY202" s="148" t="str">
        <f t="shared" si="19"/>
        <v>A</v>
      </c>
      <c r="AZ202" s="116">
        <v>0</v>
      </c>
      <c r="BA202" s="116">
        <v>1</v>
      </c>
      <c r="BB202" s="116">
        <v>0</v>
      </c>
      <c r="BC202" s="116">
        <v>1</v>
      </c>
      <c r="BD202" s="116">
        <v>54</v>
      </c>
      <c r="BE202" s="116">
        <v>65</v>
      </c>
      <c r="BF202" s="116">
        <v>0</v>
      </c>
      <c r="BG202" s="116">
        <v>0</v>
      </c>
      <c r="BH202" s="116">
        <v>33</v>
      </c>
      <c r="BI202" s="116">
        <v>0</v>
      </c>
      <c r="BJ202" s="116">
        <v>0</v>
      </c>
      <c r="BK202" s="116">
        <v>0</v>
      </c>
      <c r="BL202" s="116">
        <v>59</v>
      </c>
      <c r="BM202" s="116">
        <v>0</v>
      </c>
      <c r="BN202" s="116">
        <v>21</v>
      </c>
      <c r="BO202" s="116">
        <v>6</v>
      </c>
      <c r="BP202" s="116">
        <v>65</v>
      </c>
      <c r="BQ202" s="116">
        <v>0</v>
      </c>
      <c r="BR202" s="116">
        <v>0</v>
      </c>
      <c r="BS202" s="116">
        <v>0</v>
      </c>
      <c r="BT202" s="116">
        <v>0</v>
      </c>
      <c r="BU202" s="116">
        <v>0</v>
      </c>
      <c r="BV202" s="116">
        <v>0</v>
      </c>
      <c r="BW202" s="116">
        <v>0</v>
      </c>
      <c r="BX202" s="116">
        <v>0</v>
      </c>
      <c r="BY202" s="116">
        <v>0</v>
      </c>
      <c r="BZ202" s="116">
        <v>1</v>
      </c>
      <c r="CA202" s="116">
        <v>0</v>
      </c>
      <c r="CB202" s="116">
        <v>0</v>
      </c>
      <c r="CC202" s="116">
        <v>0</v>
      </c>
      <c r="CD202" s="116">
        <v>0</v>
      </c>
      <c r="CE202" s="116">
        <v>0</v>
      </c>
      <c r="CF202" s="116">
        <v>0</v>
      </c>
      <c r="CG202" s="116">
        <v>0</v>
      </c>
      <c r="CH202" s="116">
        <v>0</v>
      </c>
      <c r="CI202" s="116">
        <v>0</v>
      </c>
      <c r="CJ202" s="116">
        <v>0</v>
      </c>
      <c r="CK202" s="116">
        <v>4</v>
      </c>
      <c r="CL202" s="116">
        <v>0</v>
      </c>
      <c r="CM202" s="116">
        <v>2</v>
      </c>
      <c r="CN202" s="116">
        <v>0</v>
      </c>
      <c r="CO202" s="116">
        <v>0</v>
      </c>
      <c r="CP202" s="116">
        <v>0</v>
      </c>
      <c r="CQ202" s="116">
        <v>0</v>
      </c>
      <c r="CR202" s="116">
        <v>0</v>
      </c>
      <c r="CS202" s="116">
        <v>0</v>
      </c>
      <c r="CT202" s="116">
        <v>0</v>
      </c>
      <c r="CU202" s="116">
        <v>0</v>
      </c>
      <c r="CV202" s="116">
        <v>0</v>
      </c>
      <c r="CW202" s="116">
        <v>0</v>
      </c>
      <c r="CX202" s="116">
        <v>0</v>
      </c>
      <c r="CY202" s="116">
        <v>0</v>
      </c>
      <c r="CZ202" s="116">
        <v>0</v>
      </c>
      <c r="DA202" s="116">
        <v>0</v>
      </c>
      <c r="DB202" s="116">
        <v>0</v>
      </c>
      <c r="DC202" s="116">
        <v>0</v>
      </c>
      <c r="DD202" s="116">
        <v>0</v>
      </c>
      <c r="DE202" s="116">
        <v>0</v>
      </c>
      <c r="DF202" s="116">
        <v>0</v>
      </c>
      <c r="DG202" s="116">
        <v>0</v>
      </c>
      <c r="DH202" s="116">
        <v>0</v>
      </c>
      <c r="DI202" s="116">
        <v>0</v>
      </c>
      <c r="DJ202" s="116">
        <v>0</v>
      </c>
      <c r="DK202" s="116">
        <v>2</v>
      </c>
      <c r="DL202" s="116">
        <v>0</v>
      </c>
      <c r="DM202" s="116">
        <v>3</v>
      </c>
      <c r="DN202" s="116">
        <v>0</v>
      </c>
      <c r="DO202" s="116">
        <v>0</v>
      </c>
      <c r="DP202" s="116">
        <v>95</v>
      </c>
      <c r="DQ202" s="116">
        <v>1</v>
      </c>
      <c r="DR202" s="116" t="s">
        <v>1321</v>
      </c>
      <c r="DS202" s="116">
        <v>2</v>
      </c>
      <c r="DT202" s="116" t="s">
        <v>2871</v>
      </c>
      <c r="DU202" s="116" t="s">
        <v>2872</v>
      </c>
      <c r="DV202" s="116">
        <v>1</v>
      </c>
      <c r="DW202" s="116">
        <v>1</v>
      </c>
      <c r="DX202" s="116">
        <v>1</v>
      </c>
      <c r="DY202" s="116" t="s">
        <v>2873</v>
      </c>
      <c r="DZ202" s="149" t="s">
        <v>2874</v>
      </c>
      <c r="EA202" s="121">
        <v>99479</v>
      </c>
      <c r="EB202" s="121">
        <v>921.76</v>
      </c>
      <c r="EC202" s="122">
        <v>79</v>
      </c>
    </row>
    <row r="203" spans="1:133" ht="24">
      <c r="A203" s="116" t="s">
        <v>505</v>
      </c>
      <c r="B203" s="116" t="s">
        <v>517</v>
      </c>
      <c r="C203" s="147">
        <v>1</v>
      </c>
      <c r="D203" s="116" t="s">
        <v>516</v>
      </c>
      <c r="E203" s="116" t="s">
        <v>1471</v>
      </c>
      <c r="F203" s="116">
        <v>31</v>
      </c>
      <c r="G203" s="116">
        <v>67202</v>
      </c>
      <c r="H203" s="116" t="s">
        <v>517</v>
      </c>
      <c r="I203" s="116" t="s">
        <v>2875</v>
      </c>
      <c r="J203" s="116" t="s">
        <v>2876</v>
      </c>
      <c r="K203" s="116" t="s">
        <v>1097</v>
      </c>
      <c r="L203" s="116" t="s">
        <v>961</v>
      </c>
      <c r="M203" s="116" t="s">
        <v>1749</v>
      </c>
      <c r="N203" s="116" t="s">
        <v>2877</v>
      </c>
      <c r="O203" s="116"/>
      <c r="P203" s="116">
        <v>568408354</v>
      </c>
      <c r="Q203" s="116" t="s">
        <v>2878</v>
      </c>
      <c r="R203" s="116" t="s">
        <v>1198</v>
      </c>
      <c r="S203" s="116" t="s">
        <v>1283</v>
      </c>
      <c r="T203" s="116" t="s">
        <v>2879</v>
      </c>
      <c r="U203" s="116"/>
      <c r="V203" s="116"/>
      <c r="W203" s="116" t="s">
        <v>2880</v>
      </c>
      <c r="X203" s="116">
        <v>1</v>
      </c>
      <c r="Y203" s="116">
        <v>1</v>
      </c>
      <c r="Z203" s="116">
        <v>2</v>
      </c>
      <c r="AA203" s="116">
        <v>1</v>
      </c>
      <c r="AB203" s="116">
        <v>0</v>
      </c>
      <c r="AC203" s="116">
        <v>1</v>
      </c>
      <c r="AD203" s="148" t="str">
        <f t="shared" si="20"/>
        <v>A</v>
      </c>
      <c r="AE203" s="116">
        <v>1</v>
      </c>
      <c r="AF203" s="148" t="str">
        <f t="shared" si="21"/>
        <v>A</v>
      </c>
      <c r="AG203" s="116">
        <v>0</v>
      </c>
      <c r="AH203" s="116">
        <v>0</v>
      </c>
      <c r="AI203" s="116">
        <v>1</v>
      </c>
      <c r="AJ203" s="116">
        <v>0</v>
      </c>
      <c r="AK203" s="116">
        <v>1</v>
      </c>
      <c r="AL203" s="148" t="str">
        <f t="shared" si="22"/>
        <v>A</v>
      </c>
      <c r="AM203" s="116">
        <v>1</v>
      </c>
      <c r="AN203" s="116">
        <v>0</v>
      </c>
      <c r="AO203" s="116">
        <v>0</v>
      </c>
      <c r="AP203" s="116">
        <v>1</v>
      </c>
      <c r="AQ203" s="148" t="str">
        <f t="shared" si="23"/>
        <v>A</v>
      </c>
      <c r="AR203" s="116">
        <v>0</v>
      </c>
      <c r="AS203" s="116">
        <v>0</v>
      </c>
      <c r="AT203" s="116">
        <v>0</v>
      </c>
      <c r="AU203" s="116">
        <v>1</v>
      </c>
      <c r="AV203" s="116">
        <v>0</v>
      </c>
      <c r="AW203" s="116">
        <v>0</v>
      </c>
      <c r="AX203" s="116">
        <v>1</v>
      </c>
      <c r="AY203" s="148" t="str">
        <f t="shared" ref="AY203:AY266" si="24">IF(AX203=X203,"A","N")</f>
        <v>A</v>
      </c>
      <c r="AZ203" s="116">
        <v>1</v>
      </c>
      <c r="BA203" s="116">
        <v>1</v>
      </c>
      <c r="BB203" s="116">
        <v>0</v>
      </c>
      <c r="BC203" s="116">
        <v>0</v>
      </c>
      <c r="BD203" s="116">
        <v>4</v>
      </c>
      <c r="BE203" s="116">
        <v>15</v>
      </c>
      <c r="BF203" s="116">
        <v>1</v>
      </c>
      <c r="BG203" s="116">
        <v>0</v>
      </c>
      <c r="BH203" s="116">
        <v>1</v>
      </c>
      <c r="BI203" s="116">
        <v>0</v>
      </c>
      <c r="BJ203" s="116">
        <v>0</v>
      </c>
      <c r="BK203" s="116">
        <v>9</v>
      </c>
      <c r="BL203" s="116">
        <v>8</v>
      </c>
      <c r="BM203" s="116">
        <v>0</v>
      </c>
      <c r="BN203" s="116">
        <v>2</v>
      </c>
      <c r="BO203" s="116">
        <v>0</v>
      </c>
      <c r="BP203" s="116">
        <v>21</v>
      </c>
      <c r="BQ203" s="116">
        <v>0</v>
      </c>
      <c r="BR203" s="116">
        <v>0</v>
      </c>
      <c r="BS203" s="116">
        <v>0</v>
      </c>
      <c r="BT203" s="116">
        <v>0</v>
      </c>
      <c r="BU203" s="116">
        <v>0</v>
      </c>
      <c r="BV203" s="116">
        <v>1</v>
      </c>
      <c r="BW203" s="116">
        <v>0</v>
      </c>
      <c r="BX203" s="116">
        <v>0</v>
      </c>
      <c r="BY203" s="116">
        <v>0</v>
      </c>
      <c r="BZ203" s="116">
        <v>0</v>
      </c>
      <c r="CA203" s="116">
        <v>0</v>
      </c>
      <c r="CB203" s="116">
        <v>0</v>
      </c>
      <c r="CC203" s="116">
        <v>0</v>
      </c>
      <c r="CD203" s="116">
        <v>0</v>
      </c>
      <c r="CE203" s="116">
        <v>0</v>
      </c>
      <c r="CF203" s="116">
        <v>0</v>
      </c>
      <c r="CG203" s="116">
        <v>0</v>
      </c>
      <c r="CH203" s="116">
        <v>0</v>
      </c>
      <c r="CI203" s="116">
        <v>0</v>
      </c>
      <c r="CJ203" s="116">
        <v>0</v>
      </c>
      <c r="CK203" s="116">
        <v>0</v>
      </c>
      <c r="CL203" s="116">
        <v>0</v>
      </c>
      <c r="CM203" s="116">
        <v>0</v>
      </c>
      <c r="CN203" s="116">
        <v>0</v>
      </c>
      <c r="CO203" s="116">
        <v>0</v>
      </c>
      <c r="CP203" s="116">
        <v>0</v>
      </c>
      <c r="CQ203" s="116">
        <v>0</v>
      </c>
      <c r="CR203" s="116">
        <v>0</v>
      </c>
      <c r="CS203" s="116">
        <v>0</v>
      </c>
      <c r="CT203" s="116">
        <v>0</v>
      </c>
      <c r="CU203" s="116">
        <v>0</v>
      </c>
      <c r="CV203" s="116">
        <v>0</v>
      </c>
      <c r="CW203" s="116">
        <v>0</v>
      </c>
      <c r="CX203" s="116">
        <v>0</v>
      </c>
      <c r="CY203" s="116">
        <v>0</v>
      </c>
      <c r="CZ203" s="116">
        <v>0</v>
      </c>
      <c r="DA203" s="116">
        <v>60</v>
      </c>
      <c r="DB203" s="116">
        <v>0</v>
      </c>
      <c r="DC203" s="116">
        <v>0</v>
      </c>
      <c r="DD203" s="116">
        <v>0</v>
      </c>
      <c r="DE203" s="116">
        <v>0</v>
      </c>
      <c r="DF203" s="116">
        <v>0</v>
      </c>
      <c r="DG203" s="116">
        <v>0</v>
      </c>
      <c r="DH203" s="116">
        <v>0</v>
      </c>
      <c r="DI203" s="116">
        <v>0</v>
      </c>
      <c r="DJ203" s="116">
        <v>1</v>
      </c>
      <c r="DK203" s="116">
        <v>0</v>
      </c>
      <c r="DL203" s="116">
        <v>0</v>
      </c>
      <c r="DM203" s="116">
        <v>0</v>
      </c>
      <c r="DN203" s="116">
        <v>0</v>
      </c>
      <c r="DO203" s="116">
        <v>0</v>
      </c>
      <c r="DP203" s="116">
        <v>50</v>
      </c>
      <c r="DQ203" s="116">
        <v>1</v>
      </c>
      <c r="DR203" s="116" t="s">
        <v>2881</v>
      </c>
      <c r="DS203" s="116">
        <v>2</v>
      </c>
      <c r="DT203" s="116" t="s">
        <v>2882</v>
      </c>
      <c r="DU203" s="116" t="s">
        <v>991</v>
      </c>
      <c r="DV203" s="116">
        <v>1</v>
      </c>
      <c r="DW203" s="116">
        <v>1</v>
      </c>
      <c r="DX203" s="116">
        <v>1</v>
      </c>
      <c r="DY203" s="116"/>
      <c r="DZ203" s="149"/>
      <c r="EA203" s="121">
        <v>23564</v>
      </c>
      <c r="EB203" s="121">
        <v>414.05</v>
      </c>
      <c r="EC203" s="122">
        <v>47</v>
      </c>
    </row>
    <row r="204" spans="1:133" ht="24">
      <c r="A204" s="116" t="s">
        <v>505</v>
      </c>
      <c r="B204" s="116" t="s">
        <v>519</v>
      </c>
      <c r="C204" s="147">
        <v>1</v>
      </c>
      <c r="D204" s="116" t="s">
        <v>518</v>
      </c>
      <c r="E204" s="116" t="s">
        <v>1356</v>
      </c>
      <c r="F204" s="156">
        <v>104</v>
      </c>
      <c r="G204" s="116">
        <v>67571</v>
      </c>
      <c r="H204" s="116" t="s">
        <v>519</v>
      </c>
      <c r="I204" s="116" t="s">
        <v>2883</v>
      </c>
      <c r="J204" s="116" t="s">
        <v>2884</v>
      </c>
      <c r="K204" s="116" t="s">
        <v>1097</v>
      </c>
      <c r="L204" s="116"/>
      <c r="M204" s="116" t="s">
        <v>1041</v>
      </c>
      <c r="N204" s="116" t="s">
        <v>2885</v>
      </c>
      <c r="O204" s="116"/>
      <c r="P204" s="116">
        <v>568619124</v>
      </c>
      <c r="Q204" s="116" t="s">
        <v>2886</v>
      </c>
      <c r="R204" s="116" t="s">
        <v>961</v>
      </c>
      <c r="S204" s="116" t="s">
        <v>1851</v>
      </c>
      <c r="T204" s="116" t="s">
        <v>2887</v>
      </c>
      <c r="U204" s="116"/>
      <c r="V204" s="116">
        <v>568619122</v>
      </c>
      <c r="W204" s="116" t="s">
        <v>2888</v>
      </c>
      <c r="X204" s="116">
        <v>1</v>
      </c>
      <c r="Y204" s="116">
        <v>0</v>
      </c>
      <c r="Z204" s="116">
        <v>1</v>
      </c>
      <c r="AA204" s="116">
        <v>1</v>
      </c>
      <c r="AB204" s="116">
        <v>0</v>
      </c>
      <c r="AC204" s="116">
        <v>1</v>
      </c>
      <c r="AD204" s="148" t="str">
        <f t="shared" si="20"/>
        <v>A</v>
      </c>
      <c r="AE204" s="116">
        <v>1</v>
      </c>
      <c r="AF204" s="148" t="str">
        <f t="shared" si="21"/>
        <v>A</v>
      </c>
      <c r="AG204" s="116">
        <v>0</v>
      </c>
      <c r="AH204" s="116">
        <v>0</v>
      </c>
      <c r="AI204" s="116">
        <v>0</v>
      </c>
      <c r="AJ204" s="116">
        <v>1</v>
      </c>
      <c r="AK204" s="116">
        <v>1</v>
      </c>
      <c r="AL204" s="148" t="str">
        <f t="shared" si="22"/>
        <v>A</v>
      </c>
      <c r="AM204" s="116">
        <v>1</v>
      </c>
      <c r="AN204" s="116">
        <v>0</v>
      </c>
      <c r="AO204" s="116">
        <v>0</v>
      </c>
      <c r="AP204" s="116">
        <v>1</v>
      </c>
      <c r="AQ204" s="148" t="str">
        <f t="shared" si="23"/>
        <v>A</v>
      </c>
      <c r="AR204" s="116">
        <v>0</v>
      </c>
      <c r="AS204" s="116">
        <v>0</v>
      </c>
      <c r="AT204" s="116">
        <v>0</v>
      </c>
      <c r="AU204" s="116">
        <v>1</v>
      </c>
      <c r="AV204" s="116">
        <v>0</v>
      </c>
      <c r="AW204" s="116">
        <v>0</v>
      </c>
      <c r="AX204" s="116">
        <v>1</v>
      </c>
      <c r="AY204" s="148" t="str">
        <f t="shared" si="24"/>
        <v>A</v>
      </c>
      <c r="AZ204" s="116">
        <v>0</v>
      </c>
      <c r="BA204" s="116">
        <v>1</v>
      </c>
      <c r="BB204" s="116">
        <v>1</v>
      </c>
      <c r="BC204" s="116">
        <v>1</v>
      </c>
      <c r="BD204" s="116">
        <v>3</v>
      </c>
      <c r="BE204" s="116">
        <v>6</v>
      </c>
      <c r="BF204" s="116">
        <v>2</v>
      </c>
      <c r="BG204" s="116">
        <v>0</v>
      </c>
      <c r="BH204" s="116">
        <v>1</v>
      </c>
      <c r="BI204" s="116">
        <v>0</v>
      </c>
      <c r="BJ204" s="116">
        <v>0</v>
      </c>
      <c r="BK204" s="116">
        <v>0</v>
      </c>
      <c r="BL204" s="116">
        <v>4</v>
      </c>
      <c r="BM204" s="116">
        <v>1</v>
      </c>
      <c r="BN204" s="116">
        <v>1</v>
      </c>
      <c r="BO204" s="116">
        <v>0</v>
      </c>
      <c r="BP204" s="116">
        <v>12</v>
      </c>
      <c r="BQ204" s="116">
        <v>0</v>
      </c>
      <c r="BR204" s="116">
        <v>0</v>
      </c>
      <c r="BS204" s="116">
        <v>0</v>
      </c>
      <c r="BT204" s="116">
        <v>0</v>
      </c>
      <c r="BU204" s="116">
        <v>0</v>
      </c>
      <c r="BV204" s="116">
        <v>0</v>
      </c>
      <c r="BW204" s="116">
        <v>0</v>
      </c>
      <c r="BX204" s="116">
        <v>0</v>
      </c>
      <c r="BY204" s="116">
        <v>1</v>
      </c>
      <c r="BZ204" s="116">
        <v>0</v>
      </c>
      <c r="CA204" s="116">
        <v>0</v>
      </c>
      <c r="CB204" s="116">
        <v>0</v>
      </c>
      <c r="CC204" s="116">
        <v>0</v>
      </c>
      <c r="CD204" s="116">
        <v>0</v>
      </c>
      <c r="CE204" s="116">
        <v>0</v>
      </c>
      <c r="CF204" s="116">
        <v>0</v>
      </c>
      <c r="CG204" s="116">
        <v>0</v>
      </c>
      <c r="CH204" s="116">
        <v>0</v>
      </c>
      <c r="CI204" s="116">
        <v>0</v>
      </c>
      <c r="CJ204" s="116">
        <v>0</v>
      </c>
      <c r="CK204" s="116">
        <v>1</v>
      </c>
      <c r="CL204" s="116">
        <v>0</v>
      </c>
      <c r="CM204" s="116">
        <v>0</v>
      </c>
      <c r="CN204" s="116">
        <v>0</v>
      </c>
      <c r="CO204" s="116">
        <v>0</v>
      </c>
      <c r="CP204" s="116">
        <v>0</v>
      </c>
      <c r="CQ204" s="116">
        <v>0</v>
      </c>
      <c r="CR204" s="116">
        <v>0</v>
      </c>
      <c r="CS204" s="116">
        <v>0</v>
      </c>
      <c r="CT204" s="116">
        <v>0</v>
      </c>
      <c r="CU204" s="116">
        <v>0</v>
      </c>
      <c r="CV204" s="116">
        <v>0</v>
      </c>
      <c r="CW204" s="116">
        <v>0</v>
      </c>
      <c r="CX204" s="116">
        <v>0</v>
      </c>
      <c r="CY204" s="116">
        <v>0</v>
      </c>
      <c r="CZ204" s="116">
        <v>0</v>
      </c>
      <c r="DA204" s="116">
        <v>0</v>
      </c>
      <c r="DB204" s="116">
        <v>0</v>
      </c>
      <c r="DC204" s="116">
        <v>0</v>
      </c>
      <c r="DD204" s="116">
        <v>0</v>
      </c>
      <c r="DE204" s="116">
        <v>0</v>
      </c>
      <c r="DF204" s="116">
        <v>0</v>
      </c>
      <c r="DG204" s="116">
        <v>0</v>
      </c>
      <c r="DH204" s="116">
        <v>0</v>
      </c>
      <c r="DI204" s="116">
        <v>0</v>
      </c>
      <c r="DJ204" s="116">
        <v>0</v>
      </c>
      <c r="DK204" s="116">
        <v>0</v>
      </c>
      <c r="DL204" s="116">
        <v>0</v>
      </c>
      <c r="DM204" s="116">
        <v>0</v>
      </c>
      <c r="DN204" s="116">
        <v>0</v>
      </c>
      <c r="DO204" s="116">
        <v>0</v>
      </c>
      <c r="DP204" s="116">
        <v>35</v>
      </c>
      <c r="DQ204" s="116">
        <v>1</v>
      </c>
      <c r="DR204" s="116" t="s">
        <v>2889</v>
      </c>
      <c r="DS204" s="116">
        <v>2</v>
      </c>
      <c r="DT204" s="116"/>
      <c r="DU204" s="116"/>
      <c r="DV204" s="116">
        <v>1</v>
      </c>
      <c r="DW204" s="116">
        <v>1</v>
      </c>
      <c r="DX204" s="116">
        <v>1</v>
      </c>
      <c r="DY204" s="116"/>
      <c r="DZ204" s="149"/>
      <c r="EA204" s="121">
        <v>13387</v>
      </c>
      <c r="EB204" s="121">
        <v>211.3</v>
      </c>
      <c r="EC204" s="122">
        <v>27</v>
      </c>
    </row>
    <row r="205" spans="1:133" ht="24">
      <c r="A205" s="116" t="s">
        <v>505</v>
      </c>
      <c r="B205" s="116" t="s">
        <v>521</v>
      </c>
      <c r="C205" s="147">
        <v>1</v>
      </c>
      <c r="D205" s="116" t="s">
        <v>520</v>
      </c>
      <c r="E205" s="116" t="s">
        <v>2890</v>
      </c>
      <c r="F205" s="116">
        <v>103</v>
      </c>
      <c r="G205" s="116">
        <v>59231</v>
      </c>
      <c r="H205" s="116" t="s">
        <v>521</v>
      </c>
      <c r="I205" s="116" t="s">
        <v>2891</v>
      </c>
      <c r="J205" s="116" t="s">
        <v>2892</v>
      </c>
      <c r="K205" s="116" t="s">
        <v>2893</v>
      </c>
      <c r="L205" s="116" t="s">
        <v>1238</v>
      </c>
      <c r="M205" s="116" t="s">
        <v>1522</v>
      </c>
      <c r="N205" s="116" t="s">
        <v>2894</v>
      </c>
      <c r="O205" s="116"/>
      <c r="P205" s="116">
        <v>566598400</v>
      </c>
      <c r="Q205" s="116" t="s">
        <v>2895</v>
      </c>
      <c r="R205" s="116" t="s">
        <v>1238</v>
      </c>
      <c r="S205" s="116" t="s">
        <v>1522</v>
      </c>
      <c r="T205" s="116" t="s">
        <v>2896</v>
      </c>
      <c r="U205" s="116"/>
      <c r="V205" s="116">
        <v>566598400</v>
      </c>
      <c r="W205" s="116" t="s">
        <v>2895</v>
      </c>
      <c r="X205" s="116">
        <v>4</v>
      </c>
      <c r="Y205" s="116">
        <v>0</v>
      </c>
      <c r="Z205" s="116">
        <v>4</v>
      </c>
      <c r="AA205" s="116">
        <v>1</v>
      </c>
      <c r="AB205" s="116">
        <v>0</v>
      </c>
      <c r="AC205" s="116">
        <v>1</v>
      </c>
      <c r="AD205" s="148" t="str">
        <f t="shared" si="20"/>
        <v>A</v>
      </c>
      <c r="AE205" s="116">
        <v>3</v>
      </c>
      <c r="AF205" s="148" t="str">
        <f t="shared" si="21"/>
        <v>A</v>
      </c>
      <c r="AG205" s="116">
        <v>0</v>
      </c>
      <c r="AH205" s="116">
        <v>1</v>
      </c>
      <c r="AI205" s="116">
        <v>3</v>
      </c>
      <c r="AJ205" s="116">
        <v>0</v>
      </c>
      <c r="AK205" s="116">
        <v>4</v>
      </c>
      <c r="AL205" s="148" t="str">
        <f t="shared" si="22"/>
        <v>A</v>
      </c>
      <c r="AM205" s="116">
        <v>1</v>
      </c>
      <c r="AN205" s="116">
        <v>1</v>
      </c>
      <c r="AO205" s="116">
        <v>2</v>
      </c>
      <c r="AP205" s="116">
        <v>4</v>
      </c>
      <c r="AQ205" s="148" t="str">
        <f t="shared" si="23"/>
        <v>A</v>
      </c>
      <c r="AR205" s="116">
        <v>0</v>
      </c>
      <c r="AS205" s="116">
        <v>0</v>
      </c>
      <c r="AT205" s="116">
        <v>0</v>
      </c>
      <c r="AU205" s="116">
        <v>3</v>
      </c>
      <c r="AV205" s="116">
        <v>1</v>
      </c>
      <c r="AW205" s="116">
        <v>0</v>
      </c>
      <c r="AX205" s="116">
        <v>4</v>
      </c>
      <c r="AY205" s="148" t="str">
        <f t="shared" si="24"/>
        <v>A</v>
      </c>
      <c r="AZ205" s="116">
        <v>1</v>
      </c>
      <c r="BA205" s="116">
        <v>1</v>
      </c>
      <c r="BB205" s="116">
        <v>0</v>
      </c>
      <c r="BC205" s="116">
        <v>1</v>
      </c>
      <c r="BD205" s="116">
        <v>15</v>
      </c>
      <c r="BE205" s="116">
        <v>24</v>
      </c>
      <c r="BF205" s="116">
        <v>1</v>
      </c>
      <c r="BG205" s="116">
        <v>0</v>
      </c>
      <c r="BH205" s="116">
        <v>1</v>
      </c>
      <c r="BI205" s="116">
        <v>0</v>
      </c>
      <c r="BJ205" s="116">
        <v>0</v>
      </c>
      <c r="BK205" s="116">
        <v>0</v>
      </c>
      <c r="BL205" s="116">
        <v>12</v>
      </c>
      <c r="BM205" s="116">
        <v>0</v>
      </c>
      <c r="BN205" s="116">
        <v>3</v>
      </c>
      <c r="BO205" s="116">
        <v>0</v>
      </c>
      <c r="BP205" s="116">
        <v>0</v>
      </c>
      <c r="BQ205" s="116">
        <v>0</v>
      </c>
      <c r="BR205" s="116">
        <v>0</v>
      </c>
      <c r="BS205" s="116">
        <v>0</v>
      </c>
      <c r="BT205" s="116">
        <v>0</v>
      </c>
      <c r="BU205" s="116">
        <v>0</v>
      </c>
      <c r="BV205" s="116">
        <v>0</v>
      </c>
      <c r="BW205" s="116">
        <v>0</v>
      </c>
      <c r="BX205" s="116">
        <v>1</v>
      </c>
      <c r="BY205" s="116">
        <v>0</v>
      </c>
      <c r="BZ205" s="116">
        <v>0</v>
      </c>
      <c r="CA205" s="116">
        <v>0</v>
      </c>
      <c r="CB205" s="116">
        <v>0</v>
      </c>
      <c r="CC205" s="116">
        <v>0</v>
      </c>
      <c r="CD205" s="116">
        <v>0</v>
      </c>
      <c r="CE205" s="116">
        <v>0</v>
      </c>
      <c r="CF205" s="116">
        <v>0</v>
      </c>
      <c r="CG205" s="116">
        <v>0</v>
      </c>
      <c r="CH205" s="116">
        <v>0</v>
      </c>
      <c r="CI205" s="116">
        <v>0</v>
      </c>
      <c r="CJ205" s="116">
        <v>0</v>
      </c>
      <c r="CK205" s="116">
        <v>0</v>
      </c>
      <c r="CL205" s="116">
        <v>0</v>
      </c>
      <c r="CM205" s="116">
        <v>0</v>
      </c>
      <c r="CN205" s="116">
        <v>0</v>
      </c>
      <c r="CO205" s="116">
        <v>0</v>
      </c>
      <c r="CP205" s="116">
        <v>0</v>
      </c>
      <c r="CQ205" s="116">
        <v>0</v>
      </c>
      <c r="CR205" s="116">
        <v>0</v>
      </c>
      <c r="CS205" s="116">
        <v>0</v>
      </c>
      <c r="CT205" s="116">
        <v>0</v>
      </c>
      <c r="CU205" s="116">
        <v>0</v>
      </c>
      <c r="CV205" s="116">
        <v>0</v>
      </c>
      <c r="CW205" s="116">
        <v>0</v>
      </c>
      <c r="CX205" s="116">
        <v>0</v>
      </c>
      <c r="CY205" s="116">
        <v>0</v>
      </c>
      <c r="CZ205" s="116">
        <v>0</v>
      </c>
      <c r="DA205" s="116">
        <v>0</v>
      </c>
      <c r="DB205" s="116">
        <v>0</v>
      </c>
      <c r="DC205" s="116">
        <v>0</v>
      </c>
      <c r="DD205" s="116">
        <v>0</v>
      </c>
      <c r="DE205" s="116">
        <v>0</v>
      </c>
      <c r="DF205" s="116">
        <v>0</v>
      </c>
      <c r="DG205" s="116">
        <v>0</v>
      </c>
      <c r="DH205" s="116">
        <v>0</v>
      </c>
      <c r="DI205" s="116">
        <v>0</v>
      </c>
      <c r="DJ205" s="116">
        <v>0</v>
      </c>
      <c r="DK205" s="116">
        <v>0</v>
      </c>
      <c r="DL205" s="116">
        <v>0</v>
      </c>
      <c r="DM205" s="116">
        <v>0</v>
      </c>
      <c r="DN205" s="116">
        <v>0</v>
      </c>
      <c r="DO205" s="116">
        <v>0</v>
      </c>
      <c r="DP205" s="116">
        <v>75</v>
      </c>
      <c r="DQ205" s="116">
        <v>1</v>
      </c>
      <c r="DR205" s="116" t="s">
        <v>2897</v>
      </c>
      <c r="DS205" s="116">
        <v>2</v>
      </c>
      <c r="DT205" s="116"/>
      <c r="DU205" s="116"/>
      <c r="DV205" s="116">
        <v>1</v>
      </c>
      <c r="DW205" s="116">
        <v>1</v>
      </c>
      <c r="DX205" s="116">
        <v>1</v>
      </c>
      <c r="DY205" s="116"/>
      <c r="DZ205" s="149"/>
      <c r="EA205" s="121">
        <v>19429</v>
      </c>
      <c r="EB205" s="121">
        <v>292.86</v>
      </c>
      <c r="EC205" s="122">
        <v>30</v>
      </c>
    </row>
    <row r="206" spans="1:133" ht="24">
      <c r="A206" s="116" t="s">
        <v>505</v>
      </c>
      <c r="B206" s="116" t="s">
        <v>523</v>
      </c>
      <c r="C206" s="147">
        <v>1</v>
      </c>
      <c r="D206" s="116" t="s">
        <v>522</v>
      </c>
      <c r="E206" s="116" t="s">
        <v>1290</v>
      </c>
      <c r="F206" s="116">
        <v>1</v>
      </c>
      <c r="G206" s="116">
        <v>39501</v>
      </c>
      <c r="H206" s="116" t="s">
        <v>523</v>
      </c>
      <c r="I206" s="116" t="s">
        <v>2898</v>
      </c>
      <c r="J206" s="116" t="s">
        <v>2899</v>
      </c>
      <c r="K206" s="116" t="s">
        <v>1645</v>
      </c>
      <c r="L206" s="116"/>
      <c r="M206" s="116" t="s">
        <v>1083</v>
      </c>
      <c r="N206" s="116" t="s">
        <v>2900</v>
      </c>
      <c r="O206" s="116"/>
      <c r="P206" s="116">
        <v>565455120</v>
      </c>
      <c r="Q206" s="116" t="s">
        <v>2901</v>
      </c>
      <c r="R206" s="116"/>
      <c r="S206" s="116" t="s">
        <v>1851</v>
      </c>
      <c r="T206" s="116" t="s">
        <v>2902</v>
      </c>
      <c r="U206" s="116"/>
      <c r="V206" s="116">
        <v>565455121</v>
      </c>
      <c r="W206" s="116"/>
      <c r="X206" s="116">
        <v>1</v>
      </c>
      <c r="Y206" s="116">
        <v>0</v>
      </c>
      <c r="Z206" s="116">
        <v>1</v>
      </c>
      <c r="AA206" s="116">
        <v>0.15</v>
      </c>
      <c r="AB206" s="116">
        <v>0</v>
      </c>
      <c r="AC206" s="116">
        <v>0.15</v>
      </c>
      <c r="AD206" s="148" t="str">
        <f t="shared" si="20"/>
        <v>A</v>
      </c>
      <c r="AE206" s="116">
        <v>1</v>
      </c>
      <c r="AF206" s="148" t="str">
        <f t="shared" si="21"/>
        <v>A</v>
      </c>
      <c r="AG206" s="116">
        <v>0</v>
      </c>
      <c r="AH206" s="116">
        <v>1</v>
      </c>
      <c r="AI206" s="116">
        <v>0</v>
      </c>
      <c r="AJ206" s="116">
        <v>0</v>
      </c>
      <c r="AK206" s="116">
        <v>1</v>
      </c>
      <c r="AL206" s="148" t="str">
        <f t="shared" si="22"/>
        <v>A</v>
      </c>
      <c r="AM206" s="116">
        <v>0</v>
      </c>
      <c r="AN206" s="116">
        <v>0</v>
      </c>
      <c r="AO206" s="116">
        <v>1</v>
      </c>
      <c r="AP206" s="116">
        <v>1</v>
      </c>
      <c r="AQ206" s="148" t="str">
        <f t="shared" si="23"/>
        <v>A</v>
      </c>
      <c r="AR206" s="116">
        <v>0</v>
      </c>
      <c r="AS206" s="116">
        <v>0</v>
      </c>
      <c r="AT206" s="116">
        <v>0</v>
      </c>
      <c r="AU206" s="116">
        <v>1</v>
      </c>
      <c r="AV206" s="116">
        <v>0</v>
      </c>
      <c r="AW206" s="116">
        <v>0</v>
      </c>
      <c r="AX206" s="116">
        <v>1</v>
      </c>
      <c r="AY206" s="148" t="str">
        <f t="shared" si="24"/>
        <v>A</v>
      </c>
      <c r="AZ206" s="116">
        <v>1</v>
      </c>
      <c r="BA206" s="116">
        <v>1</v>
      </c>
      <c r="BB206" s="116">
        <v>0</v>
      </c>
      <c r="BC206" s="116">
        <v>1</v>
      </c>
      <c r="BD206" s="116">
        <v>2</v>
      </c>
      <c r="BE206" s="116">
        <v>4</v>
      </c>
      <c r="BF206" s="116">
        <v>0</v>
      </c>
      <c r="BG206" s="116">
        <v>0</v>
      </c>
      <c r="BH206" s="116">
        <v>0</v>
      </c>
      <c r="BI206" s="116">
        <v>0</v>
      </c>
      <c r="BJ206" s="116">
        <v>0</v>
      </c>
      <c r="BK206" s="116">
        <v>0</v>
      </c>
      <c r="BL206" s="116">
        <v>2</v>
      </c>
      <c r="BM206" s="116">
        <v>0</v>
      </c>
      <c r="BN206" s="116">
        <v>0</v>
      </c>
      <c r="BO206" s="116">
        <v>0</v>
      </c>
      <c r="BP206" s="116">
        <v>0</v>
      </c>
      <c r="BQ206" s="116">
        <v>0</v>
      </c>
      <c r="BR206" s="116">
        <v>0</v>
      </c>
      <c r="BS206" s="116">
        <v>0</v>
      </c>
      <c r="BT206" s="116">
        <v>0</v>
      </c>
      <c r="BU206" s="116">
        <v>0</v>
      </c>
      <c r="BV206" s="116">
        <v>0</v>
      </c>
      <c r="BW206" s="116">
        <v>0</v>
      </c>
      <c r="BX206" s="116">
        <v>0</v>
      </c>
      <c r="BY206" s="116">
        <v>0</v>
      </c>
      <c r="BZ206" s="116">
        <v>0</v>
      </c>
      <c r="CA206" s="116">
        <v>0</v>
      </c>
      <c r="CB206" s="116">
        <v>0</v>
      </c>
      <c r="CC206" s="116">
        <v>0</v>
      </c>
      <c r="CD206" s="116">
        <v>0</v>
      </c>
      <c r="CE206" s="116">
        <v>0</v>
      </c>
      <c r="CF206" s="116">
        <v>0</v>
      </c>
      <c r="CG206" s="116">
        <v>0</v>
      </c>
      <c r="CH206" s="116">
        <v>0</v>
      </c>
      <c r="CI206" s="116">
        <v>0</v>
      </c>
      <c r="CJ206" s="116">
        <v>0</v>
      </c>
      <c r="CK206" s="116">
        <v>0</v>
      </c>
      <c r="CL206" s="116">
        <v>0</v>
      </c>
      <c r="CM206" s="116">
        <v>0</v>
      </c>
      <c r="CN206" s="116">
        <v>0</v>
      </c>
      <c r="CO206" s="116">
        <v>0</v>
      </c>
      <c r="CP206" s="116">
        <v>0</v>
      </c>
      <c r="CQ206" s="116">
        <v>0</v>
      </c>
      <c r="CR206" s="116">
        <v>0</v>
      </c>
      <c r="CS206" s="116">
        <v>0</v>
      </c>
      <c r="CT206" s="116">
        <v>0</v>
      </c>
      <c r="CU206" s="116">
        <v>0</v>
      </c>
      <c r="CV206" s="116">
        <v>0</v>
      </c>
      <c r="CW206" s="116">
        <v>0</v>
      </c>
      <c r="CX206" s="116">
        <v>0</v>
      </c>
      <c r="CY206" s="116">
        <v>0</v>
      </c>
      <c r="CZ206" s="116">
        <v>0</v>
      </c>
      <c r="DA206" s="116">
        <v>0</v>
      </c>
      <c r="DB206" s="116">
        <v>0</v>
      </c>
      <c r="DC206" s="116">
        <v>0</v>
      </c>
      <c r="DD206" s="116">
        <v>0</v>
      </c>
      <c r="DE206" s="116">
        <v>0</v>
      </c>
      <c r="DF206" s="116">
        <v>0</v>
      </c>
      <c r="DG206" s="116">
        <v>0</v>
      </c>
      <c r="DH206" s="116">
        <v>0</v>
      </c>
      <c r="DI206" s="116">
        <v>0</v>
      </c>
      <c r="DJ206" s="116">
        <v>0</v>
      </c>
      <c r="DK206" s="116">
        <v>0</v>
      </c>
      <c r="DL206" s="116">
        <v>0</v>
      </c>
      <c r="DM206" s="116">
        <v>0</v>
      </c>
      <c r="DN206" s="116">
        <v>0</v>
      </c>
      <c r="DO206" s="116">
        <v>0</v>
      </c>
      <c r="DP206" s="116">
        <v>15</v>
      </c>
      <c r="DQ206" s="116">
        <v>1</v>
      </c>
      <c r="DR206" s="116" t="s">
        <v>2903</v>
      </c>
      <c r="DS206" s="116">
        <v>2</v>
      </c>
      <c r="DT206" s="116" t="s">
        <v>2904</v>
      </c>
      <c r="DU206" s="116"/>
      <c r="DV206" s="116">
        <v>1</v>
      </c>
      <c r="DW206" s="116"/>
      <c r="DX206" s="116">
        <v>1</v>
      </c>
      <c r="DY206" s="116"/>
      <c r="DZ206" s="149"/>
      <c r="EA206" s="121">
        <v>9691</v>
      </c>
      <c r="EB206" s="121">
        <v>234.59</v>
      </c>
      <c r="EC206" s="122">
        <v>24</v>
      </c>
    </row>
    <row r="207" spans="1:133">
      <c r="A207" s="164" t="s">
        <v>505</v>
      </c>
      <c r="B207" s="164" t="s">
        <v>525</v>
      </c>
      <c r="C207" s="147">
        <v>1</v>
      </c>
      <c r="D207" s="116" t="s">
        <v>524</v>
      </c>
      <c r="E207" s="116" t="s">
        <v>2905</v>
      </c>
      <c r="F207" s="116">
        <v>2460</v>
      </c>
      <c r="G207" s="116">
        <v>39301</v>
      </c>
      <c r="H207" s="116" t="s">
        <v>525</v>
      </c>
      <c r="I207" s="116" t="s">
        <v>2906</v>
      </c>
      <c r="J207" s="116" t="s">
        <v>2907</v>
      </c>
      <c r="K207" s="116" t="s">
        <v>1151</v>
      </c>
      <c r="L207" s="116" t="s">
        <v>961</v>
      </c>
      <c r="M207" s="116" t="s">
        <v>976</v>
      </c>
      <c r="N207" s="116" t="s">
        <v>2908</v>
      </c>
      <c r="O207" s="116"/>
      <c r="P207" s="116">
        <v>565351336</v>
      </c>
      <c r="Q207" s="116" t="s">
        <v>2909</v>
      </c>
      <c r="R207" s="116"/>
      <c r="S207" s="116" t="s">
        <v>1028</v>
      </c>
      <c r="T207" s="116" t="s">
        <v>2910</v>
      </c>
      <c r="U207" s="116"/>
      <c r="V207" s="116">
        <v>565351303</v>
      </c>
      <c r="W207" s="116" t="s">
        <v>2911</v>
      </c>
      <c r="X207" s="116">
        <v>2</v>
      </c>
      <c r="Y207" s="116">
        <v>0</v>
      </c>
      <c r="Z207" s="116">
        <v>2</v>
      </c>
      <c r="AA207" s="116">
        <v>0.55000000000000004</v>
      </c>
      <c r="AB207" s="116">
        <v>0</v>
      </c>
      <c r="AC207" s="116">
        <v>0.55000000000000004</v>
      </c>
      <c r="AD207" s="148" t="str">
        <f t="shared" si="20"/>
        <v>A</v>
      </c>
      <c r="AE207" s="116">
        <v>2</v>
      </c>
      <c r="AF207" s="148" t="str">
        <f t="shared" si="21"/>
        <v>A</v>
      </c>
      <c r="AG207" s="116">
        <v>0</v>
      </c>
      <c r="AH207" s="116">
        <v>1</v>
      </c>
      <c r="AI207" s="116">
        <v>0</v>
      </c>
      <c r="AJ207" s="116">
        <v>1</v>
      </c>
      <c r="AK207" s="116">
        <v>2</v>
      </c>
      <c r="AL207" s="148" t="str">
        <f t="shared" si="22"/>
        <v>A</v>
      </c>
      <c r="AM207" s="116">
        <v>1</v>
      </c>
      <c r="AN207" s="116">
        <v>0</v>
      </c>
      <c r="AO207" s="116">
        <v>1</v>
      </c>
      <c r="AP207" s="116">
        <v>2</v>
      </c>
      <c r="AQ207" s="148" t="str">
        <f t="shared" si="23"/>
        <v>A</v>
      </c>
      <c r="AR207" s="116">
        <v>0</v>
      </c>
      <c r="AS207" s="116">
        <v>0</v>
      </c>
      <c r="AT207" s="116">
        <v>0</v>
      </c>
      <c r="AU207" s="116">
        <v>1</v>
      </c>
      <c r="AV207" s="116">
        <v>1</v>
      </c>
      <c r="AW207" s="116">
        <v>0</v>
      </c>
      <c r="AX207" s="116">
        <v>2</v>
      </c>
      <c r="AY207" s="148" t="str">
        <f t="shared" si="24"/>
        <v>A</v>
      </c>
      <c r="AZ207" s="116">
        <v>0</v>
      </c>
      <c r="BA207" s="116">
        <v>1</v>
      </c>
      <c r="BB207" s="116">
        <v>1</v>
      </c>
      <c r="BC207" s="116">
        <v>1</v>
      </c>
      <c r="BD207" s="116">
        <v>11</v>
      </c>
      <c r="BE207" s="116">
        <v>18</v>
      </c>
      <c r="BF207" s="116">
        <v>0</v>
      </c>
      <c r="BG207" s="116">
        <v>0</v>
      </c>
      <c r="BH207" s="116">
        <v>6</v>
      </c>
      <c r="BI207" s="116">
        <v>0</v>
      </c>
      <c r="BJ207" s="116">
        <v>0</v>
      </c>
      <c r="BK207" s="116">
        <v>0</v>
      </c>
      <c r="BL207" s="116">
        <v>17</v>
      </c>
      <c r="BM207" s="116">
        <v>0</v>
      </c>
      <c r="BN207" s="116">
        <v>0</v>
      </c>
      <c r="BO207" s="116">
        <v>0</v>
      </c>
      <c r="BP207" s="116">
        <v>18</v>
      </c>
      <c r="BQ207" s="116">
        <v>0</v>
      </c>
      <c r="BR207" s="116">
        <v>0</v>
      </c>
      <c r="BS207" s="116">
        <v>0</v>
      </c>
      <c r="BT207" s="116">
        <v>0</v>
      </c>
      <c r="BU207" s="116">
        <v>0</v>
      </c>
      <c r="BV207" s="116">
        <v>0</v>
      </c>
      <c r="BW207" s="116">
        <v>0</v>
      </c>
      <c r="BX207" s="116">
        <v>0</v>
      </c>
      <c r="BY207" s="116">
        <v>0</v>
      </c>
      <c r="BZ207" s="116">
        <v>0</v>
      </c>
      <c r="CA207" s="116">
        <v>0</v>
      </c>
      <c r="CB207" s="116">
        <v>0</v>
      </c>
      <c r="CC207" s="116">
        <v>0</v>
      </c>
      <c r="CD207" s="116">
        <v>0</v>
      </c>
      <c r="CE207" s="116">
        <v>0</v>
      </c>
      <c r="CF207" s="116">
        <v>0</v>
      </c>
      <c r="CG207" s="116">
        <v>0</v>
      </c>
      <c r="CH207" s="116">
        <v>0</v>
      </c>
      <c r="CI207" s="116">
        <v>0</v>
      </c>
      <c r="CJ207" s="116">
        <v>0</v>
      </c>
      <c r="CK207" s="116">
        <v>1</v>
      </c>
      <c r="CL207" s="116">
        <v>0</v>
      </c>
      <c r="CM207" s="116">
        <v>0</v>
      </c>
      <c r="CN207" s="116">
        <v>0</v>
      </c>
      <c r="CO207" s="116">
        <v>0</v>
      </c>
      <c r="CP207" s="116">
        <v>0</v>
      </c>
      <c r="CQ207" s="116">
        <v>0</v>
      </c>
      <c r="CR207" s="116">
        <v>0</v>
      </c>
      <c r="CS207" s="116">
        <v>0</v>
      </c>
      <c r="CT207" s="116">
        <v>0</v>
      </c>
      <c r="CU207" s="116">
        <v>0</v>
      </c>
      <c r="CV207" s="116">
        <v>0</v>
      </c>
      <c r="CW207" s="116">
        <v>0</v>
      </c>
      <c r="CX207" s="116">
        <v>0</v>
      </c>
      <c r="CY207" s="116">
        <v>0</v>
      </c>
      <c r="CZ207" s="116">
        <v>0</v>
      </c>
      <c r="DA207" s="116">
        <v>0</v>
      </c>
      <c r="DB207" s="116">
        <v>0</v>
      </c>
      <c r="DC207" s="116">
        <v>0</v>
      </c>
      <c r="DD207" s="116">
        <v>0</v>
      </c>
      <c r="DE207" s="116">
        <v>0</v>
      </c>
      <c r="DF207" s="116">
        <v>0</v>
      </c>
      <c r="DG207" s="116">
        <v>0</v>
      </c>
      <c r="DH207" s="116">
        <v>0</v>
      </c>
      <c r="DI207" s="116">
        <v>0</v>
      </c>
      <c r="DJ207" s="116">
        <v>0</v>
      </c>
      <c r="DK207" s="116">
        <v>0</v>
      </c>
      <c r="DL207" s="116">
        <v>0</v>
      </c>
      <c r="DM207" s="116">
        <v>1</v>
      </c>
      <c r="DN207" s="116">
        <v>0</v>
      </c>
      <c r="DO207" s="116">
        <v>8</v>
      </c>
      <c r="DP207" s="116">
        <v>100</v>
      </c>
      <c r="DQ207" s="116">
        <v>1</v>
      </c>
      <c r="DR207" s="116" t="s">
        <v>2912</v>
      </c>
      <c r="DS207" s="116">
        <v>1</v>
      </c>
      <c r="DT207" s="116"/>
      <c r="DU207" s="116"/>
      <c r="DV207" s="116">
        <v>1</v>
      </c>
      <c r="DW207" s="116">
        <v>0</v>
      </c>
      <c r="DX207" s="116">
        <v>1</v>
      </c>
      <c r="DY207" s="116"/>
      <c r="DZ207" s="149"/>
      <c r="EA207" s="121">
        <v>45103</v>
      </c>
      <c r="EB207" s="121">
        <v>827.36</v>
      </c>
      <c r="EC207" s="122">
        <v>71</v>
      </c>
    </row>
    <row r="208" spans="1:133">
      <c r="A208" s="156" t="s">
        <v>505</v>
      </c>
      <c r="B208" s="156" t="s">
        <v>527</v>
      </c>
      <c r="C208" s="160">
        <v>1</v>
      </c>
      <c r="D208" s="116" t="s">
        <v>526</v>
      </c>
      <c r="E208" s="116" t="s">
        <v>2913</v>
      </c>
      <c r="F208" s="116">
        <v>18</v>
      </c>
      <c r="G208" s="154">
        <v>58291</v>
      </c>
      <c r="H208" s="116" t="s">
        <v>527</v>
      </c>
      <c r="I208" s="116" t="s">
        <v>2914</v>
      </c>
      <c r="J208" s="116" t="s">
        <v>2915</v>
      </c>
      <c r="K208" s="116" t="s">
        <v>1151</v>
      </c>
      <c r="L208" s="116" t="s">
        <v>1405</v>
      </c>
      <c r="M208" s="116" t="s">
        <v>1387</v>
      </c>
      <c r="N208" s="116" t="s">
        <v>2916</v>
      </c>
      <c r="O208" s="116"/>
      <c r="P208" s="116">
        <v>569496628</v>
      </c>
      <c r="Q208" s="116" t="s">
        <v>2917</v>
      </c>
      <c r="R208" s="116"/>
      <c r="S208" s="116" t="s">
        <v>2918</v>
      </c>
      <c r="T208" s="116" t="s">
        <v>2919</v>
      </c>
      <c r="U208" s="116"/>
      <c r="V208" s="116">
        <v>569496635</v>
      </c>
      <c r="W208" s="116" t="s">
        <v>2920</v>
      </c>
      <c r="X208" s="116">
        <v>3</v>
      </c>
      <c r="Y208" s="116">
        <v>5</v>
      </c>
      <c r="Z208" s="116">
        <v>8</v>
      </c>
      <c r="AA208" s="116">
        <v>0</v>
      </c>
      <c r="AB208" s="116">
        <v>6</v>
      </c>
      <c r="AC208" s="116">
        <v>6</v>
      </c>
      <c r="AD208" s="148" t="str">
        <f t="shared" si="20"/>
        <v>A</v>
      </c>
      <c r="AE208" s="116">
        <v>2</v>
      </c>
      <c r="AF208" s="148" t="str">
        <f t="shared" si="21"/>
        <v>A</v>
      </c>
      <c r="AG208" s="116">
        <v>0</v>
      </c>
      <c r="AH208" s="116">
        <v>2</v>
      </c>
      <c r="AI208" s="116">
        <v>0</v>
      </c>
      <c r="AJ208" s="116">
        <v>1</v>
      </c>
      <c r="AK208" s="116">
        <v>3</v>
      </c>
      <c r="AL208" s="148" t="str">
        <f t="shared" si="22"/>
        <v>A</v>
      </c>
      <c r="AM208" s="116">
        <v>1</v>
      </c>
      <c r="AN208" s="116">
        <v>1</v>
      </c>
      <c r="AO208" s="116">
        <v>1</v>
      </c>
      <c r="AP208" s="116">
        <v>3</v>
      </c>
      <c r="AQ208" s="148" t="str">
        <f t="shared" si="23"/>
        <v>A</v>
      </c>
      <c r="AR208" s="116">
        <v>0</v>
      </c>
      <c r="AS208" s="116">
        <v>0</v>
      </c>
      <c r="AT208" s="116">
        <v>2</v>
      </c>
      <c r="AU208" s="116">
        <v>0</v>
      </c>
      <c r="AV208" s="116">
        <v>0</v>
      </c>
      <c r="AW208" s="116">
        <v>1</v>
      </c>
      <c r="AX208" s="116">
        <v>3</v>
      </c>
      <c r="AY208" s="148" t="str">
        <f t="shared" si="24"/>
        <v>A</v>
      </c>
      <c r="AZ208" s="116">
        <v>0</v>
      </c>
      <c r="BA208" s="116">
        <v>0</v>
      </c>
      <c r="BB208" s="116">
        <v>0</v>
      </c>
      <c r="BC208" s="116">
        <v>0</v>
      </c>
      <c r="BD208" s="116">
        <v>0</v>
      </c>
      <c r="BE208" s="116">
        <v>16</v>
      </c>
      <c r="BF208" s="116">
        <v>0</v>
      </c>
      <c r="BG208" s="116">
        <v>0</v>
      </c>
      <c r="BH208" s="116">
        <v>1</v>
      </c>
      <c r="BI208" s="116">
        <v>0</v>
      </c>
      <c r="BJ208" s="116">
        <v>0</v>
      </c>
      <c r="BK208" s="116">
        <v>0</v>
      </c>
      <c r="BL208" s="116">
        <v>8</v>
      </c>
      <c r="BM208" s="116">
        <v>0</v>
      </c>
      <c r="BN208" s="116">
        <v>1</v>
      </c>
      <c r="BO208" s="116">
        <v>0</v>
      </c>
      <c r="BP208" s="116">
        <v>17</v>
      </c>
      <c r="BQ208" s="116">
        <v>0</v>
      </c>
      <c r="BR208" s="116">
        <v>0</v>
      </c>
      <c r="BS208" s="116">
        <v>0</v>
      </c>
      <c r="BT208" s="116">
        <v>0</v>
      </c>
      <c r="BU208" s="116">
        <v>0</v>
      </c>
      <c r="BV208" s="116">
        <v>0</v>
      </c>
      <c r="BW208" s="116">
        <v>0</v>
      </c>
      <c r="BX208" s="116">
        <v>0</v>
      </c>
      <c r="BY208" s="116">
        <v>0</v>
      </c>
      <c r="BZ208" s="116">
        <v>0</v>
      </c>
      <c r="CA208" s="116">
        <v>0</v>
      </c>
      <c r="CB208" s="116">
        <v>0</v>
      </c>
      <c r="CC208" s="116">
        <v>0</v>
      </c>
      <c r="CD208" s="116">
        <v>0</v>
      </c>
      <c r="CE208" s="116">
        <v>0</v>
      </c>
      <c r="CF208" s="116">
        <v>0</v>
      </c>
      <c r="CG208" s="116">
        <v>0</v>
      </c>
      <c r="CH208" s="116">
        <v>0</v>
      </c>
      <c r="CI208" s="116">
        <v>0</v>
      </c>
      <c r="CJ208" s="116">
        <v>0</v>
      </c>
      <c r="CK208" s="116">
        <v>0</v>
      </c>
      <c r="CL208" s="116">
        <v>0</v>
      </c>
      <c r="CM208" s="116">
        <v>0</v>
      </c>
      <c r="CN208" s="116">
        <v>0</v>
      </c>
      <c r="CO208" s="116">
        <v>0</v>
      </c>
      <c r="CP208" s="116">
        <v>0</v>
      </c>
      <c r="CQ208" s="116">
        <v>0</v>
      </c>
      <c r="CR208" s="116">
        <v>0</v>
      </c>
      <c r="CS208" s="116">
        <v>0</v>
      </c>
      <c r="CT208" s="116">
        <v>0</v>
      </c>
      <c r="CU208" s="116">
        <v>0</v>
      </c>
      <c r="CV208" s="116">
        <v>0</v>
      </c>
      <c r="CW208" s="116">
        <v>0</v>
      </c>
      <c r="CX208" s="116">
        <v>0</v>
      </c>
      <c r="CY208" s="116">
        <v>0</v>
      </c>
      <c r="CZ208" s="116">
        <v>0</v>
      </c>
      <c r="DA208" s="116">
        <v>0</v>
      </c>
      <c r="DB208" s="116">
        <v>0</v>
      </c>
      <c r="DC208" s="116">
        <v>0</v>
      </c>
      <c r="DD208" s="116">
        <v>0</v>
      </c>
      <c r="DE208" s="116">
        <v>0</v>
      </c>
      <c r="DF208" s="116">
        <v>0</v>
      </c>
      <c r="DG208" s="116">
        <v>0</v>
      </c>
      <c r="DH208" s="116">
        <v>0</v>
      </c>
      <c r="DI208" s="116">
        <v>0</v>
      </c>
      <c r="DJ208" s="116">
        <v>0</v>
      </c>
      <c r="DK208" s="116">
        <v>0</v>
      </c>
      <c r="DL208" s="116">
        <v>0</v>
      </c>
      <c r="DM208" s="116">
        <v>0</v>
      </c>
      <c r="DN208" s="116">
        <v>0</v>
      </c>
      <c r="DO208" s="116">
        <v>0</v>
      </c>
      <c r="DP208" s="116">
        <v>100</v>
      </c>
      <c r="DQ208" s="116">
        <v>0</v>
      </c>
      <c r="DR208" s="116"/>
      <c r="DS208" s="116">
        <v>1</v>
      </c>
      <c r="DT208" s="116"/>
      <c r="DU208" s="116"/>
      <c r="DV208" s="116">
        <v>1</v>
      </c>
      <c r="DW208" s="116">
        <v>1</v>
      </c>
      <c r="DX208" s="116">
        <v>1</v>
      </c>
      <c r="DY208" s="116"/>
      <c r="DZ208" s="149"/>
      <c r="EA208" s="121">
        <v>20054</v>
      </c>
      <c r="EB208" s="121">
        <v>290.19</v>
      </c>
      <c r="EC208" s="122">
        <v>32</v>
      </c>
    </row>
    <row r="209" spans="1:133" ht="84">
      <c r="A209" s="117" t="s">
        <v>505</v>
      </c>
      <c r="B209" s="117" t="s">
        <v>529</v>
      </c>
      <c r="C209" s="147">
        <v>1</v>
      </c>
      <c r="D209" s="116" t="s">
        <v>528</v>
      </c>
      <c r="E209" s="116" t="s">
        <v>2921</v>
      </c>
      <c r="F209" s="116">
        <v>10</v>
      </c>
      <c r="G209" s="116">
        <v>58856</v>
      </c>
      <c r="H209" s="116" t="s">
        <v>529</v>
      </c>
      <c r="I209" s="116" t="s">
        <v>2922</v>
      </c>
      <c r="J209" s="116" t="s">
        <v>2923</v>
      </c>
      <c r="K209" s="116" t="s">
        <v>1151</v>
      </c>
      <c r="L209" s="116"/>
      <c r="M209" s="116" t="s">
        <v>1141</v>
      </c>
      <c r="N209" s="116" t="s">
        <v>2924</v>
      </c>
      <c r="O209" s="116"/>
      <c r="P209" s="116">
        <v>567112476</v>
      </c>
      <c r="Q209" s="116" t="s">
        <v>2925</v>
      </c>
      <c r="R209" s="116" t="s">
        <v>961</v>
      </c>
      <c r="S209" s="116" t="s">
        <v>1144</v>
      </c>
      <c r="T209" s="116" t="s">
        <v>2926</v>
      </c>
      <c r="U209" s="116"/>
      <c r="V209" s="116">
        <v>567112473</v>
      </c>
      <c r="W209" s="116" t="s">
        <v>2927</v>
      </c>
      <c r="X209" s="116">
        <v>1</v>
      </c>
      <c r="Y209" s="116">
        <v>4</v>
      </c>
      <c r="Z209" s="116">
        <v>5</v>
      </c>
      <c r="AA209" s="116">
        <v>1</v>
      </c>
      <c r="AB209" s="116">
        <v>4</v>
      </c>
      <c r="AC209" s="116">
        <v>5</v>
      </c>
      <c r="AD209" s="148" t="str">
        <f t="shared" si="20"/>
        <v>A</v>
      </c>
      <c r="AE209" s="116">
        <v>1</v>
      </c>
      <c r="AF209" s="148" t="str">
        <f t="shared" si="21"/>
        <v>A</v>
      </c>
      <c r="AG209" s="116">
        <v>0</v>
      </c>
      <c r="AH209" s="116">
        <v>0</v>
      </c>
      <c r="AI209" s="116">
        <v>0</v>
      </c>
      <c r="AJ209" s="116">
        <v>1</v>
      </c>
      <c r="AK209" s="116">
        <v>1</v>
      </c>
      <c r="AL209" s="148" t="str">
        <f t="shared" si="22"/>
        <v>A</v>
      </c>
      <c r="AM209" s="116">
        <v>0</v>
      </c>
      <c r="AN209" s="116">
        <v>0</v>
      </c>
      <c r="AO209" s="116">
        <v>1</v>
      </c>
      <c r="AP209" s="116">
        <v>1</v>
      </c>
      <c r="AQ209" s="148" t="str">
        <f t="shared" si="23"/>
        <v>A</v>
      </c>
      <c r="AR209" s="116">
        <v>0</v>
      </c>
      <c r="AS209" s="116">
        <v>0</v>
      </c>
      <c r="AT209" s="116">
        <v>0</v>
      </c>
      <c r="AU209" s="116">
        <v>1</v>
      </c>
      <c r="AV209" s="116">
        <v>0</v>
      </c>
      <c r="AW209" s="116">
        <v>0</v>
      </c>
      <c r="AX209" s="116">
        <v>1</v>
      </c>
      <c r="AY209" s="148" t="str">
        <f t="shared" si="24"/>
        <v>A</v>
      </c>
      <c r="AZ209" s="116">
        <v>0</v>
      </c>
      <c r="BA209" s="116">
        <v>1</v>
      </c>
      <c r="BB209" s="116">
        <v>0</v>
      </c>
      <c r="BC209" s="116">
        <v>1</v>
      </c>
      <c r="BD209" s="116">
        <v>12</v>
      </c>
      <c r="BE209" s="116">
        <v>8</v>
      </c>
      <c r="BF209" s="116">
        <v>0</v>
      </c>
      <c r="BG209" s="116">
        <v>0</v>
      </c>
      <c r="BH209" s="116">
        <v>1</v>
      </c>
      <c r="BI209" s="116">
        <v>0</v>
      </c>
      <c r="BJ209" s="116">
        <v>0</v>
      </c>
      <c r="BK209" s="116">
        <v>0</v>
      </c>
      <c r="BL209" s="116">
        <v>10</v>
      </c>
      <c r="BM209" s="116">
        <v>0</v>
      </c>
      <c r="BN209" s="116">
        <v>2</v>
      </c>
      <c r="BO209" s="116">
        <v>0</v>
      </c>
      <c r="BP209" s="116">
        <v>20</v>
      </c>
      <c r="BQ209" s="116">
        <v>0</v>
      </c>
      <c r="BR209" s="116">
        <v>0</v>
      </c>
      <c r="BS209" s="116">
        <v>0</v>
      </c>
      <c r="BT209" s="116">
        <v>0</v>
      </c>
      <c r="BU209" s="116">
        <v>0</v>
      </c>
      <c r="BV209" s="116">
        <v>0</v>
      </c>
      <c r="BW209" s="116">
        <v>0</v>
      </c>
      <c r="BX209" s="116">
        <v>0</v>
      </c>
      <c r="BY209" s="116">
        <v>0</v>
      </c>
      <c r="BZ209" s="116">
        <v>0</v>
      </c>
      <c r="CA209" s="116">
        <v>0</v>
      </c>
      <c r="CB209" s="116">
        <v>0</v>
      </c>
      <c r="CC209" s="116">
        <v>0</v>
      </c>
      <c r="CD209" s="116">
        <v>0</v>
      </c>
      <c r="CE209" s="116">
        <v>0</v>
      </c>
      <c r="CF209" s="116">
        <v>0</v>
      </c>
      <c r="CG209" s="116">
        <v>0</v>
      </c>
      <c r="CH209" s="116">
        <v>0</v>
      </c>
      <c r="CI209" s="116">
        <v>0</v>
      </c>
      <c r="CJ209" s="116">
        <v>0</v>
      </c>
      <c r="CK209" s="116">
        <v>0</v>
      </c>
      <c r="CL209" s="116">
        <v>0</v>
      </c>
      <c r="CM209" s="116">
        <v>0</v>
      </c>
      <c r="CN209" s="116">
        <v>0</v>
      </c>
      <c r="CO209" s="116">
        <v>0</v>
      </c>
      <c r="CP209" s="116">
        <v>0</v>
      </c>
      <c r="CQ209" s="116">
        <v>0</v>
      </c>
      <c r="CR209" s="116">
        <v>0</v>
      </c>
      <c r="CS209" s="116">
        <v>0</v>
      </c>
      <c r="CT209" s="116">
        <v>0</v>
      </c>
      <c r="CU209" s="116">
        <v>0</v>
      </c>
      <c r="CV209" s="116">
        <v>0</v>
      </c>
      <c r="CW209" s="116">
        <v>0</v>
      </c>
      <c r="CX209" s="116">
        <v>0</v>
      </c>
      <c r="CY209" s="116">
        <v>0</v>
      </c>
      <c r="CZ209" s="116">
        <v>0</v>
      </c>
      <c r="DA209" s="116">
        <v>0</v>
      </c>
      <c r="DB209" s="116">
        <v>0</v>
      </c>
      <c r="DC209" s="116">
        <v>0</v>
      </c>
      <c r="DD209" s="116">
        <v>0</v>
      </c>
      <c r="DE209" s="116">
        <v>0</v>
      </c>
      <c r="DF209" s="116">
        <v>0</v>
      </c>
      <c r="DG209" s="116">
        <v>0</v>
      </c>
      <c r="DH209" s="116">
        <v>0</v>
      </c>
      <c r="DI209" s="116">
        <v>0</v>
      </c>
      <c r="DJ209" s="116">
        <v>0</v>
      </c>
      <c r="DK209" s="116">
        <v>0</v>
      </c>
      <c r="DL209" s="116">
        <v>0</v>
      </c>
      <c r="DM209" s="116">
        <v>0</v>
      </c>
      <c r="DN209" s="116">
        <v>0</v>
      </c>
      <c r="DO209" s="116">
        <v>0</v>
      </c>
      <c r="DP209" s="116">
        <v>20</v>
      </c>
      <c r="DQ209" s="116">
        <v>1</v>
      </c>
      <c r="DR209" s="116" t="s">
        <v>2928</v>
      </c>
      <c r="DS209" s="162">
        <v>3</v>
      </c>
      <c r="DT209" s="116"/>
      <c r="DU209" s="116"/>
      <c r="DV209" s="116">
        <v>1</v>
      </c>
      <c r="DW209" s="116">
        <v>1</v>
      </c>
      <c r="DX209" s="116">
        <v>1</v>
      </c>
      <c r="DY209" s="116"/>
      <c r="DZ209" s="149"/>
      <c r="EA209" s="121">
        <v>13156</v>
      </c>
      <c r="EB209" s="121">
        <v>291.37</v>
      </c>
      <c r="EC209" s="122">
        <v>45</v>
      </c>
    </row>
    <row r="210" spans="1:133">
      <c r="A210" s="116" t="s">
        <v>505</v>
      </c>
      <c r="B210" s="116" t="s">
        <v>531</v>
      </c>
      <c r="C210" s="147">
        <v>1</v>
      </c>
      <c r="D210" s="116" t="s">
        <v>530</v>
      </c>
      <c r="E210" s="116" t="s">
        <v>2527</v>
      </c>
      <c r="F210" s="116" t="s">
        <v>2929</v>
      </c>
      <c r="G210" s="116">
        <v>67401</v>
      </c>
      <c r="H210" s="116" t="s">
        <v>2930</v>
      </c>
      <c r="I210" s="116" t="s">
        <v>2931</v>
      </c>
      <c r="J210" s="116" t="s">
        <v>2932</v>
      </c>
      <c r="K210" s="116" t="s">
        <v>1151</v>
      </c>
      <c r="L210" s="116" t="s">
        <v>1198</v>
      </c>
      <c r="M210" s="116" t="s">
        <v>2933</v>
      </c>
      <c r="N210" s="116" t="s">
        <v>2934</v>
      </c>
      <c r="O210" s="116"/>
      <c r="P210" s="116">
        <v>725948844</v>
      </c>
      <c r="Q210" s="116" t="s">
        <v>2935</v>
      </c>
      <c r="R210" s="116" t="s">
        <v>961</v>
      </c>
      <c r="S210" s="116" t="s">
        <v>1449</v>
      </c>
      <c r="T210" s="116" t="s">
        <v>2273</v>
      </c>
      <c r="U210" s="116"/>
      <c r="V210" s="116">
        <v>568896763</v>
      </c>
      <c r="W210" s="116" t="s">
        <v>2936</v>
      </c>
      <c r="X210" s="116">
        <v>2</v>
      </c>
      <c r="Y210" s="116">
        <v>3</v>
      </c>
      <c r="Z210" s="116">
        <v>5</v>
      </c>
      <c r="AA210" s="116">
        <v>2</v>
      </c>
      <c r="AB210" s="116">
        <v>3</v>
      </c>
      <c r="AC210" s="116">
        <v>5</v>
      </c>
      <c r="AD210" s="148" t="str">
        <f t="shared" si="20"/>
        <v>A</v>
      </c>
      <c r="AE210" s="116">
        <v>2</v>
      </c>
      <c r="AF210" s="148" t="str">
        <f t="shared" si="21"/>
        <v>A</v>
      </c>
      <c r="AG210" s="116">
        <v>0</v>
      </c>
      <c r="AH210" s="116">
        <v>0</v>
      </c>
      <c r="AI210" s="116">
        <v>0</v>
      </c>
      <c r="AJ210" s="116">
        <v>2</v>
      </c>
      <c r="AK210" s="116">
        <v>2</v>
      </c>
      <c r="AL210" s="148" t="str">
        <f t="shared" si="22"/>
        <v>A</v>
      </c>
      <c r="AM210" s="116">
        <v>0</v>
      </c>
      <c r="AN210" s="116">
        <v>0</v>
      </c>
      <c r="AO210" s="116">
        <v>2</v>
      </c>
      <c r="AP210" s="116">
        <v>2</v>
      </c>
      <c r="AQ210" s="148" t="str">
        <f t="shared" si="23"/>
        <v>A</v>
      </c>
      <c r="AR210" s="116">
        <v>0</v>
      </c>
      <c r="AS210" s="116">
        <v>0</v>
      </c>
      <c r="AT210" s="116">
        <v>0</v>
      </c>
      <c r="AU210" s="116">
        <v>2</v>
      </c>
      <c r="AV210" s="116">
        <v>0</v>
      </c>
      <c r="AW210" s="116">
        <v>0</v>
      </c>
      <c r="AX210" s="116">
        <v>2</v>
      </c>
      <c r="AY210" s="148" t="str">
        <f t="shared" si="24"/>
        <v>A</v>
      </c>
      <c r="AZ210" s="116">
        <v>1</v>
      </c>
      <c r="BA210" s="116">
        <v>1</v>
      </c>
      <c r="BB210" s="116">
        <v>0</v>
      </c>
      <c r="BC210" s="116">
        <v>1</v>
      </c>
      <c r="BD210" s="116">
        <v>7</v>
      </c>
      <c r="BE210" s="116">
        <v>41</v>
      </c>
      <c r="BF210" s="116">
        <v>0</v>
      </c>
      <c r="BG210" s="116">
        <v>0</v>
      </c>
      <c r="BH210" s="116">
        <v>6</v>
      </c>
      <c r="BI210" s="116">
        <v>0</v>
      </c>
      <c r="BJ210" s="116">
        <v>0</v>
      </c>
      <c r="BK210" s="116">
        <v>0</v>
      </c>
      <c r="BL210" s="116">
        <v>34</v>
      </c>
      <c r="BM210" s="116">
        <v>0</v>
      </c>
      <c r="BN210" s="116">
        <v>5</v>
      </c>
      <c r="BO210" s="116">
        <v>0</v>
      </c>
      <c r="BP210" s="116">
        <v>0</v>
      </c>
      <c r="BQ210" s="116">
        <v>0</v>
      </c>
      <c r="BR210" s="116">
        <v>0</v>
      </c>
      <c r="BS210" s="116">
        <v>1</v>
      </c>
      <c r="BT210" s="116">
        <v>0</v>
      </c>
      <c r="BU210" s="116">
        <v>0</v>
      </c>
      <c r="BV210" s="116">
        <v>4</v>
      </c>
      <c r="BW210" s="116">
        <v>0</v>
      </c>
      <c r="BX210" s="116">
        <v>0</v>
      </c>
      <c r="BY210" s="116">
        <v>0</v>
      </c>
      <c r="BZ210" s="116">
        <v>0</v>
      </c>
      <c r="CA210" s="116">
        <v>0</v>
      </c>
      <c r="CB210" s="116">
        <v>0</v>
      </c>
      <c r="CC210" s="116">
        <v>0</v>
      </c>
      <c r="CD210" s="116">
        <v>0</v>
      </c>
      <c r="CE210" s="116">
        <v>0</v>
      </c>
      <c r="CF210" s="116">
        <v>2</v>
      </c>
      <c r="CG210" s="116">
        <v>0</v>
      </c>
      <c r="CH210" s="116">
        <v>0</v>
      </c>
      <c r="CI210" s="116">
        <v>0</v>
      </c>
      <c r="CJ210" s="116">
        <v>0</v>
      </c>
      <c r="CK210" s="116">
        <v>1</v>
      </c>
      <c r="CL210" s="116">
        <v>0</v>
      </c>
      <c r="CM210" s="116">
        <v>3</v>
      </c>
      <c r="CN210" s="116">
        <v>0</v>
      </c>
      <c r="CO210" s="116">
        <v>0</v>
      </c>
      <c r="CP210" s="116">
        <v>0</v>
      </c>
      <c r="CQ210" s="116">
        <v>0</v>
      </c>
      <c r="CR210" s="116">
        <v>0</v>
      </c>
      <c r="CS210" s="116">
        <v>0</v>
      </c>
      <c r="CT210" s="116">
        <v>0</v>
      </c>
      <c r="CU210" s="116">
        <v>0</v>
      </c>
      <c r="CV210" s="116">
        <v>0</v>
      </c>
      <c r="CW210" s="116">
        <v>0</v>
      </c>
      <c r="CX210" s="116">
        <v>0</v>
      </c>
      <c r="CY210" s="116">
        <v>0</v>
      </c>
      <c r="CZ210" s="116">
        <v>0</v>
      </c>
      <c r="DA210" s="116">
        <v>0</v>
      </c>
      <c r="DB210" s="116">
        <v>0</v>
      </c>
      <c r="DC210" s="116">
        <v>0</v>
      </c>
      <c r="DD210" s="116">
        <v>0</v>
      </c>
      <c r="DE210" s="116">
        <v>0</v>
      </c>
      <c r="DF210" s="116">
        <v>0</v>
      </c>
      <c r="DG210" s="116">
        <v>0</v>
      </c>
      <c r="DH210" s="116">
        <v>0</v>
      </c>
      <c r="DI210" s="116">
        <v>0</v>
      </c>
      <c r="DJ210" s="116">
        <v>0</v>
      </c>
      <c r="DK210" s="116">
        <v>0</v>
      </c>
      <c r="DL210" s="116">
        <v>0</v>
      </c>
      <c r="DM210" s="116">
        <v>0</v>
      </c>
      <c r="DN210" s="116">
        <v>0</v>
      </c>
      <c r="DO210" s="116">
        <v>0</v>
      </c>
      <c r="DP210" s="116">
        <v>80</v>
      </c>
      <c r="DQ210" s="116">
        <v>1</v>
      </c>
      <c r="DR210" s="116" t="s">
        <v>2937</v>
      </c>
      <c r="DS210" s="116">
        <v>2</v>
      </c>
      <c r="DT210" s="116"/>
      <c r="DU210" s="116"/>
      <c r="DV210" s="116">
        <v>1</v>
      </c>
      <c r="DW210" s="116">
        <v>1</v>
      </c>
      <c r="DX210" s="116">
        <v>1</v>
      </c>
      <c r="DY210" s="116"/>
      <c r="DZ210" s="149"/>
      <c r="EA210" s="121">
        <v>75421</v>
      </c>
      <c r="EB210" s="121">
        <v>837.71</v>
      </c>
      <c r="EC210" s="122">
        <v>93</v>
      </c>
    </row>
    <row r="211" spans="1:133" ht="24">
      <c r="A211" s="116" t="s">
        <v>505</v>
      </c>
      <c r="B211" s="116" t="s">
        <v>533</v>
      </c>
      <c r="C211" s="147">
        <v>1</v>
      </c>
      <c r="D211" s="116" t="s">
        <v>532</v>
      </c>
      <c r="E211" s="116" t="s">
        <v>2543</v>
      </c>
      <c r="F211" s="157" t="s">
        <v>2938</v>
      </c>
      <c r="G211" s="116">
        <v>59413</v>
      </c>
      <c r="H211" s="116" t="s">
        <v>533</v>
      </c>
      <c r="I211" s="116" t="s">
        <v>2939</v>
      </c>
      <c r="J211" s="116" t="s">
        <v>2940</v>
      </c>
      <c r="K211" s="116" t="s">
        <v>1097</v>
      </c>
      <c r="L211" s="116" t="s">
        <v>961</v>
      </c>
      <c r="M211" s="116" t="s">
        <v>976</v>
      </c>
      <c r="N211" s="116" t="s">
        <v>2941</v>
      </c>
      <c r="O211" s="116"/>
      <c r="P211" s="116">
        <v>566781060</v>
      </c>
      <c r="Q211" s="116" t="s">
        <v>2942</v>
      </c>
      <c r="R211" s="116" t="s">
        <v>961</v>
      </c>
      <c r="S211" s="116" t="s">
        <v>976</v>
      </c>
      <c r="T211" s="116" t="s">
        <v>2941</v>
      </c>
      <c r="U211" s="116"/>
      <c r="V211" s="116">
        <v>566781060</v>
      </c>
      <c r="W211" s="116" t="s">
        <v>2942</v>
      </c>
      <c r="X211" s="116">
        <v>1</v>
      </c>
      <c r="Y211" s="116">
        <v>0</v>
      </c>
      <c r="Z211" s="116">
        <v>1</v>
      </c>
      <c r="AA211" s="116">
        <v>0.25</v>
      </c>
      <c r="AB211" s="116">
        <v>0</v>
      </c>
      <c r="AC211" s="116">
        <v>0.25</v>
      </c>
      <c r="AD211" s="148" t="str">
        <f t="shared" si="20"/>
        <v>A</v>
      </c>
      <c r="AE211" s="116">
        <v>1</v>
      </c>
      <c r="AF211" s="148" t="str">
        <f t="shared" si="21"/>
        <v>A</v>
      </c>
      <c r="AG211" s="116">
        <v>0</v>
      </c>
      <c r="AH211" s="116">
        <v>0</v>
      </c>
      <c r="AI211" s="116">
        <v>0</v>
      </c>
      <c r="AJ211" s="116">
        <v>1</v>
      </c>
      <c r="AK211" s="116">
        <v>1</v>
      </c>
      <c r="AL211" s="148" t="str">
        <f t="shared" si="22"/>
        <v>A</v>
      </c>
      <c r="AM211" s="116">
        <v>0</v>
      </c>
      <c r="AN211" s="116">
        <v>0</v>
      </c>
      <c r="AO211" s="116">
        <v>1</v>
      </c>
      <c r="AP211" s="116">
        <v>1</v>
      </c>
      <c r="AQ211" s="148" t="str">
        <f t="shared" si="23"/>
        <v>A</v>
      </c>
      <c r="AR211" s="116">
        <v>0</v>
      </c>
      <c r="AS211" s="116">
        <v>0</v>
      </c>
      <c r="AT211" s="116">
        <v>0</v>
      </c>
      <c r="AU211" s="116">
        <v>0</v>
      </c>
      <c r="AV211" s="116">
        <v>1</v>
      </c>
      <c r="AW211" s="116">
        <v>0</v>
      </c>
      <c r="AX211" s="116">
        <v>1</v>
      </c>
      <c r="AY211" s="148" t="str">
        <f t="shared" si="24"/>
        <v>A</v>
      </c>
      <c r="AZ211" s="116">
        <v>1</v>
      </c>
      <c r="BA211" s="116">
        <v>1</v>
      </c>
      <c r="BB211" s="116">
        <v>1</v>
      </c>
      <c r="BC211" s="116">
        <v>1</v>
      </c>
      <c r="BD211" s="116">
        <v>12</v>
      </c>
      <c r="BE211" s="116">
        <v>17</v>
      </c>
      <c r="BF211" s="116">
        <v>2</v>
      </c>
      <c r="BG211" s="116">
        <v>0</v>
      </c>
      <c r="BH211" s="116">
        <v>2</v>
      </c>
      <c r="BI211" s="116">
        <v>0</v>
      </c>
      <c r="BJ211" s="116">
        <v>0</v>
      </c>
      <c r="BK211" s="116">
        <v>0</v>
      </c>
      <c r="BL211" s="116">
        <v>19</v>
      </c>
      <c r="BM211" s="116">
        <v>0</v>
      </c>
      <c r="BN211" s="116">
        <v>9</v>
      </c>
      <c r="BO211" s="116">
        <v>0</v>
      </c>
      <c r="BP211" s="116">
        <v>3</v>
      </c>
      <c r="BQ211" s="116">
        <v>0</v>
      </c>
      <c r="BR211" s="116">
        <v>0</v>
      </c>
      <c r="BS211" s="116">
        <v>0</v>
      </c>
      <c r="BT211" s="116">
        <v>0</v>
      </c>
      <c r="BU211" s="116">
        <v>0</v>
      </c>
      <c r="BV211" s="116">
        <v>0</v>
      </c>
      <c r="BW211" s="116">
        <v>0</v>
      </c>
      <c r="BX211" s="116">
        <v>1</v>
      </c>
      <c r="BY211" s="116">
        <v>0</v>
      </c>
      <c r="BZ211" s="116">
        <v>0</v>
      </c>
      <c r="CA211" s="116">
        <v>0</v>
      </c>
      <c r="CB211" s="116">
        <v>0</v>
      </c>
      <c r="CC211" s="116">
        <v>0</v>
      </c>
      <c r="CD211" s="116">
        <v>0</v>
      </c>
      <c r="CE211" s="116">
        <v>0</v>
      </c>
      <c r="CF211" s="116">
        <v>0</v>
      </c>
      <c r="CG211" s="116">
        <v>0</v>
      </c>
      <c r="CH211" s="116">
        <v>0</v>
      </c>
      <c r="CI211" s="116">
        <v>0</v>
      </c>
      <c r="CJ211" s="116">
        <v>0</v>
      </c>
      <c r="CK211" s="116">
        <v>0</v>
      </c>
      <c r="CL211" s="116">
        <v>0</v>
      </c>
      <c r="CM211" s="116">
        <v>0</v>
      </c>
      <c r="CN211" s="116">
        <v>0</v>
      </c>
      <c r="CO211" s="116">
        <v>0</v>
      </c>
      <c r="CP211" s="116">
        <v>0</v>
      </c>
      <c r="CQ211" s="116">
        <v>0</v>
      </c>
      <c r="CR211" s="116">
        <v>0</v>
      </c>
      <c r="CS211" s="116">
        <v>0</v>
      </c>
      <c r="CT211" s="116">
        <v>0</v>
      </c>
      <c r="CU211" s="116">
        <v>0</v>
      </c>
      <c r="CV211" s="116">
        <v>0</v>
      </c>
      <c r="CW211" s="116">
        <v>0</v>
      </c>
      <c r="CX211" s="116">
        <v>0</v>
      </c>
      <c r="CY211" s="116">
        <v>0</v>
      </c>
      <c r="CZ211" s="116">
        <v>0</v>
      </c>
      <c r="DA211" s="116">
        <v>0</v>
      </c>
      <c r="DB211" s="116">
        <v>0</v>
      </c>
      <c r="DC211" s="116">
        <v>0</v>
      </c>
      <c r="DD211" s="116">
        <v>0</v>
      </c>
      <c r="DE211" s="116">
        <v>0</v>
      </c>
      <c r="DF211" s="116">
        <v>0</v>
      </c>
      <c r="DG211" s="116">
        <v>0</v>
      </c>
      <c r="DH211" s="116">
        <v>0</v>
      </c>
      <c r="DI211" s="116">
        <v>0</v>
      </c>
      <c r="DJ211" s="116">
        <v>0</v>
      </c>
      <c r="DK211" s="116">
        <v>0</v>
      </c>
      <c r="DL211" s="116">
        <v>0</v>
      </c>
      <c r="DM211" s="116">
        <v>0</v>
      </c>
      <c r="DN211" s="116">
        <v>0</v>
      </c>
      <c r="DO211" s="116">
        <v>0</v>
      </c>
      <c r="DP211" s="116">
        <v>85</v>
      </c>
      <c r="DQ211" s="116">
        <v>0</v>
      </c>
      <c r="DR211" s="116"/>
      <c r="DS211" s="116">
        <v>1</v>
      </c>
      <c r="DT211" s="116"/>
      <c r="DU211" s="116"/>
      <c r="DV211" s="116">
        <v>1</v>
      </c>
      <c r="DW211" s="116">
        <v>1</v>
      </c>
      <c r="DX211" s="116">
        <v>1</v>
      </c>
      <c r="DY211" s="116"/>
      <c r="DZ211" s="149"/>
      <c r="EA211" s="121">
        <v>35873</v>
      </c>
      <c r="EB211" s="121">
        <v>473.39</v>
      </c>
      <c r="EC211" s="122">
        <v>57</v>
      </c>
    </row>
    <row r="212" spans="1:133" ht="180">
      <c r="A212" s="156" t="s">
        <v>505</v>
      </c>
      <c r="B212" s="156" t="s">
        <v>535</v>
      </c>
      <c r="C212" s="160">
        <v>1</v>
      </c>
      <c r="D212" s="156" t="s">
        <v>534</v>
      </c>
      <c r="E212" s="116" t="s">
        <v>1093</v>
      </c>
      <c r="F212" s="116" t="s">
        <v>2943</v>
      </c>
      <c r="G212" s="116">
        <v>59131</v>
      </c>
      <c r="H212" s="116" t="s">
        <v>535</v>
      </c>
      <c r="I212" s="116" t="s">
        <v>2944</v>
      </c>
      <c r="J212" s="116" t="s">
        <v>2945</v>
      </c>
      <c r="K212" s="116" t="s">
        <v>1667</v>
      </c>
      <c r="L212" s="116" t="s">
        <v>961</v>
      </c>
      <c r="M212" s="116" t="s">
        <v>2946</v>
      </c>
      <c r="N212" s="116" t="s">
        <v>2947</v>
      </c>
      <c r="O212" s="116"/>
      <c r="P212" s="116">
        <v>736510467</v>
      </c>
      <c r="Q212" s="116" t="s">
        <v>2948</v>
      </c>
      <c r="R212" s="116" t="s">
        <v>961</v>
      </c>
      <c r="S212" s="116" t="s">
        <v>1799</v>
      </c>
      <c r="T212" s="116" t="s">
        <v>2949</v>
      </c>
      <c r="U212" s="116" t="s">
        <v>961</v>
      </c>
      <c r="V212" s="116" t="s">
        <v>1098</v>
      </c>
      <c r="W212" s="116" t="s">
        <v>1390</v>
      </c>
      <c r="X212" s="116">
        <v>8</v>
      </c>
      <c r="Y212" s="116">
        <v>0</v>
      </c>
      <c r="Z212" s="116">
        <v>8</v>
      </c>
      <c r="AA212" s="116">
        <v>0.46</v>
      </c>
      <c r="AB212" s="116">
        <v>0</v>
      </c>
      <c r="AC212" s="116">
        <v>0.46</v>
      </c>
      <c r="AD212" s="148" t="str">
        <f t="shared" si="20"/>
        <v>A</v>
      </c>
      <c r="AE212" s="116">
        <v>8</v>
      </c>
      <c r="AF212" s="148" t="str">
        <f t="shared" si="21"/>
        <v>A</v>
      </c>
      <c r="AG212" s="116">
        <v>0</v>
      </c>
      <c r="AH212" s="116">
        <v>5</v>
      </c>
      <c r="AI212" s="116">
        <v>0</v>
      </c>
      <c r="AJ212" s="116">
        <v>3</v>
      </c>
      <c r="AK212" s="116">
        <v>8</v>
      </c>
      <c r="AL212" s="148" t="str">
        <f t="shared" si="22"/>
        <v>A</v>
      </c>
      <c r="AM212" s="116">
        <v>0</v>
      </c>
      <c r="AN212" s="116">
        <v>0</v>
      </c>
      <c r="AO212" s="116">
        <v>8</v>
      </c>
      <c r="AP212" s="116">
        <v>8</v>
      </c>
      <c r="AQ212" s="148" t="str">
        <f t="shared" si="23"/>
        <v>A</v>
      </c>
      <c r="AR212" s="116">
        <v>0</v>
      </c>
      <c r="AS212" s="116">
        <v>0</v>
      </c>
      <c r="AT212" s="116">
        <v>4</v>
      </c>
      <c r="AU212" s="116">
        <v>3</v>
      </c>
      <c r="AV212" s="116">
        <v>1</v>
      </c>
      <c r="AW212" s="116">
        <v>0</v>
      </c>
      <c r="AX212" s="116">
        <v>8</v>
      </c>
      <c r="AY212" s="148" t="str">
        <f t="shared" si="24"/>
        <v>A</v>
      </c>
      <c r="AZ212" s="116">
        <v>1</v>
      </c>
      <c r="BA212" s="116">
        <v>1</v>
      </c>
      <c r="BB212" s="116">
        <v>1</v>
      </c>
      <c r="BC212" s="116">
        <v>1</v>
      </c>
      <c r="BD212" s="116">
        <v>0</v>
      </c>
      <c r="BE212" s="116">
        <v>12</v>
      </c>
      <c r="BF212" s="116">
        <v>5</v>
      </c>
      <c r="BG212" s="116">
        <v>0</v>
      </c>
      <c r="BH212" s="116">
        <v>8</v>
      </c>
      <c r="BI212" s="116">
        <v>0</v>
      </c>
      <c r="BJ212" s="116">
        <v>0</v>
      </c>
      <c r="BK212" s="116">
        <v>0</v>
      </c>
      <c r="BL212" s="116">
        <v>12</v>
      </c>
      <c r="BM212" s="116">
        <v>1</v>
      </c>
      <c r="BN212" s="116">
        <v>2</v>
      </c>
      <c r="BO212" s="116">
        <v>1</v>
      </c>
      <c r="BP212" s="116">
        <v>0</v>
      </c>
      <c r="BQ212" s="116">
        <v>0</v>
      </c>
      <c r="BR212" s="116">
        <v>0</v>
      </c>
      <c r="BS212" s="116">
        <v>0</v>
      </c>
      <c r="BT212" s="116">
        <v>0</v>
      </c>
      <c r="BU212" s="116">
        <v>0</v>
      </c>
      <c r="BV212" s="116">
        <v>0</v>
      </c>
      <c r="BW212" s="116">
        <v>0</v>
      </c>
      <c r="BX212" s="116">
        <v>0</v>
      </c>
      <c r="BY212" s="116">
        <v>0</v>
      </c>
      <c r="BZ212" s="116">
        <v>0</v>
      </c>
      <c r="CA212" s="116">
        <v>0</v>
      </c>
      <c r="CB212" s="116">
        <v>0</v>
      </c>
      <c r="CC212" s="116">
        <v>0</v>
      </c>
      <c r="CD212" s="116">
        <v>0</v>
      </c>
      <c r="CE212" s="116">
        <v>0</v>
      </c>
      <c r="CF212" s="116">
        <v>0</v>
      </c>
      <c r="CG212" s="116">
        <v>0</v>
      </c>
      <c r="CH212" s="116">
        <v>0</v>
      </c>
      <c r="CI212" s="116">
        <v>0</v>
      </c>
      <c r="CJ212" s="116">
        <v>0</v>
      </c>
      <c r="CK212" s="116">
        <v>0</v>
      </c>
      <c r="CL212" s="116">
        <v>0</v>
      </c>
      <c r="CM212" s="116">
        <v>1</v>
      </c>
      <c r="CN212" s="116">
        <v>0</v>
      </c>
      <c r="CO212" s="116">
        <v>0</v>
      </c>
      <c r="CP212" s="116">
        <v>0</v>
      </c>
      <c r="CQ212" s="116">
        <v>0</v>
      </c>
      <c r="CR212" s="116">
        <v>0</v>
      </c>
      <c r="CS212" s="116">
        <v>0</v>
      </c>
      <c r="CT212" s="116">
        <v>0</v>
      </c>
      <c r="CU212" s="116">
        <v>0</v>
      </c>
      <c r="CV212" s="116">
        <v>0</v>
      </c>
      <c r="CW212" s="116">
        <v>0</v>
      </c>
      <c r="CX212" s="116">
        <v>0</v>
      </c>
      <c r="CY212" s="116">
        <v>0</v>
      </c>
      <c r="CZ212" s="116">
        <v>0</v>
      </c>
      <c r="DA212" s="116">
        <v>0</v>
      </c>
      <c r="DB212" s="116">
        <v>0</v>
      </c>
      <c r="DC212" s="116">
        <v>0</v>
      </c>
      <c r="DD212" s="116">
        <v>0</v>
      </c>
      <c r="DE212" s="116">
        <v>0</v>
      </c>
      <c r="DF212" s="116">
        <v>0</v>
      </c>
      <c r="DG212" s="116">
        <v>0</v>
      </c>
      <c r="DH212" s="116">
        <v>0</v>
      </c>
      <c r="DI212" s="116">
        <v>0</v>
      </c>
      <c r="DJ212" s="116">
        <v>0</v>
      </c>
      <c r="DK212" s="116">
        <v>0</v>
      </c>
      <c r="DL212" s="116">
        <v>0</v>
      </c>
      <c r="DM212" s="116">
        <v>0</v>
      </c>
      <c r="DN212" s="116">
        <v>0</v>
      </c>
      <c r="DO212" s="116">
        <v>0</v>
      </c>
      <c r="DP212" s="116">
        <v>90</v>
      </c>
      <c r="DQ212" s="116">
        <v>1</v>
      </c>
      <c r="DR212" s="116" t="s">
        <v>2950</v>
      </c>
      <c r="DS212" s="116">
        <v>2</v>
      </c>
      <c r="DT212" s="116" t="s">
        <v>2951</v>
      </c>
      <c r="DU212" s="116" t="s">
        <v>2952</v>
      </c>
      <c r="DV212" s="116">
        <v>1</v>
      </c>
      <c r="DW212" s="116">
        <v>1</v>
      </c>
      <c r="DX212" s="116">
        <v>1</v>
      </c>
      <c r="DY212" s="116"/>
      <c r="DZ212" s="149" t="s">
        <v>2953</v>
      </c>
      <c r="EA212" s="121">
        <v>43058</v>
      </c>
      <c r="EB212" s="121">
        <v>464.44</v>
      </c>
      <c r="EC212" s="122">
        <v>48</v>
      </c>
    </row>
    <row r="213" spans="1:133" ht="84">
      <c r="A213" s="116" t="s">
        <v>536</v>
      </c>
      <c r="B213" s="116" t="s">
        <v>538</v>
      </c>
      <c r="C213" s="147">
        <v>1</v>
      </c>
      <c r="D213" s="116" t="s">
        <v>537</v>
      </c>
      <c r="E213" s="116" t="s">
        <v>1356</v>
      </c>
      <c r="F213" s="116">
        <v>137</v>
      </c>
      <c r="G213" s="116">
        <v>76861</v>
      </c>
      <c r="H213" s="116" t="s">
        <v>2954</v>
      </c>
      <c r="I213" s="116" t="s">
        <v>2955</v>
      </c>
      <c r="J213" s="116" t="s">
        <v>2956</v>
      </c>
      <c r="K213" s="116" t="s">
        <v>1172</v>
      </c>
      <c r="L213" s="116" t="s">
        <v>1198</v>
      </c>
      <c r="M213" s="116" t="s">
        <v>1025</v>
      </c>
      <c r="N213" s="116" t="s">
        <v>2957</v>
      </c>
      <c r="O213" s="116"/>
      <c r="P213" s="116">
        <v>573501961</v>
      </c>
      <c r="Q213" s="116" t="s">
        <v>2958</v>
      </c>
      <c r="R213" s="116"/>
      <c r="S213" s="116" t="s">
        <v>2959</v>
      </c>
      <c r="T213" s="116" t="s">
        <v>1141</v>
      </c>
      <c r="U213" s="116"/>
      <c r="V213" s="116">
        <v>573501961</v>
      </c>
      <c r="W213" s="116" t="s">
        <v>2960</v>
      </c>
      <c r="X213" s="116">
        <v>1</v>
      </c>
      <c r="Y213" s="116">
        <v>0</v>
      </c>
      <c r="Z213" s="116">
        <v>1</v>
      </c>
      <c r="AA213" s="116">
        <v>1</v>
      </c>
      <c r="AB213" s="116">
        <v>0</v>
      </c>
      <c r="AC213" s="116">
        <v>1</v>
      </c>
      <c r="AD213" s="148" t="str">
        <f t="shared" si="20"/>
        <v>A</v>
      </c>
      <c r="AE213" s="116">
        <v>1</v>
      </c>
      <c r="AF213" s="148" t="str">
        <f t="shared" si="21"/>
        <v>A</v>
      </c>
      <c r="AG213" s="116">
        <v>0</v>
      </c>
      <c r="AH213" s="116">
        <v>1</v>
      </c>
      <c r="AI213" s="116">
        <v>0</v>
      </c>
      <c r="AJ213" s="116">
        <v>0</v>
      </c>
      <c r="AK213" s="116">
        <v>1</v>
      </c>
      <c r="AL213" s="148" t="str">
        <f t="shared" si="22"/>
        <v>A</v>
      </c>
      <c r="AM213" s="116">
        <v>0</v>
      </c>
      <c r="AN213" s="116">
        <v>0</v>
      </c>
      <c r="AO213" s="116">
        <v>1</v>
      </c>
      <c r="AP213" s="116">
        <v>1</v>
      </c>
      <c r="AQ213" s="148" t="str">
        <f t="shared" si="23"/>
        <v>A</v>
      </c>
      <c r="AR213" s="116">
        <v>0</v>
      </c>
      <c r="AS213" s="116">
        <v>0</v>
      </c>
      <c r="AT213" s="116">
        <v>1</v>
      </c>
      <c r="AU213" s="116">
        <v>0</v>
      </c>
      <c r="AV213" s="116">
        <v>0</v>
      </c>
      <c r="AW213" s="116">
        <v>0</v>
      </c>
      <c r="AX213" s="116">
        <v>1</v>
      </c>
      <c r="AY213" s="148" t="str">
        <f t="shared" si="24"/>
        <v>A</v>
      </c>
      <c r="AZ213" s="116">
        <v>0</v>
      </c>
      <c r="BA213" s="116">
        <v>1</v>
      </c>
      <c r="BB213" s="116">
        <v>0</v>
      </c>
      <c r="BC213" s="116">
        <v>1</v>
      </c>
      <c r="BD213" s="116">
        <v>18</v>
      </c>
      <c r="BE213" s="116">
        <v>15</v>
      </c>
      <c r="BF213" s="116">
        <v>0</v>
      </c>
      <c r="BG213" s="116">
        <v>0</v>
      </c>
      <c r="BH213" s="116">
        <v>2</v>
      </c>
      <c r="BI213" s="116">
        <v>0</v>
      </c>
      <c r="BJ213" s="116">
        <v>0</v>
      </c>
      <c r="BK213" s="116">
        <v>0</v>
      </c>
      <c r="BL213" s="116">
        <v>14</v>
      </c>
      <c r="BM213" s="116">
        <v>0</v>
      </c>
      <c r="BN213" s="116">
        <v>5</v>
      </c>
      <c r="BO213" s="116">
        <v>0</v>
      </c>
      <c r="BP213" s="116">
        <v>18</v>
      </c>
      <c r="BQ213" s="116">
        <v>0</v>
      </c>
      <c r="BR213" s="116">
        <v>0</v>
      </c>
      <c r="BS213" s="116">
        <v>0</v>
      </c>
      <c r="BT213" s="116">
        <v>0</v>
      </c>
      <c r="BU213" s="116">
        <v>0</v>
      </c>
      <c r="BV213" s="116">
        <v>0</v>
      </c>
      <c r="BW213" s="116">
        <v>0</v>
      </c>
      <c r="BX213" s="116">
        <v>0</v>
      </c>
      <c r="BY213" s="116">
        <v>0</v>
      </c>
      <c r="BZ213" s="116">
        <v>0</v>
      </c>
      <c r="CA213" s="116">
        <v>0</v>
      </c>
      <c r="CB213" s="116">
        <v>0</v>
      </c>
      <c r="CC213" s="116">
        <v>0</v>
      </c>
      <c r="CD213" s="116">
        <v>0</v>
      </c>
      <c r="CE213" s="116">
        <v>0</v>
      </c>
      <c r="CF213" s="116">
        <v>0</v>
      </c>
      <c r="CG213" s="116">
        <v>0</v>
      </c>
      <c r="CH213" s="116">
        <v>0</v>
      </c>
      <c r="CI213" s="116">
        <v>0</v>
      </c>
      <c r="CJ213" s="116">
        <v>0</v>
      </c>
      <c r="CK213" s="116">
        <v>2</v>
      </c>
      <c r="CL213" s="116">
        <v>0</v>
      </c>
      <c r="CM213" s="116">
        <v>0</v>
      </c>
      <c r="CN213" s="116">
        <v>0</v>
      </c>
      <c r="CO213" s="116">
        <v>0</v>
      </c>
      <c r="CP213" s="116">
        <v>0</v>
      </c>
      <c r="CQ213" s="116">
        <v>0</v>
      </c>
      <c r="CR213" s="116">
        <v>0</v>
      </c>
      <c r="CS213" s="116">
        <v>0</v>
      </c>
      <c r="CT213" s="116">
        <v>0</v>
      </c>
      <c r="CU213" s="116">
        <v>0</v>
      </c>
      <c r="CV213" s="116">
        <v>0</v>
      </c>
      <c r="CW213" s="116">
        <v>0</v>
      </c>
      <c r="CX213" s="116">
        <v>0</v>
      </c>
      <c r="CY213" s="116">
        <v>0</v>
      </c>
      <c r="CZ213" s="116">
        <v>2</v>
      </c>
      <c r="DA213" s="116">
        <v>0</v>
      </c>
      <c r="DB213" s="116">
        <v>0</v>
      </c>
      <c r="DC213" s="116">
        <v>0</v>
      </c>
      <c r="DD213" s="116">
        <v>0</v>
      </c>
      <c r="DE213" s="116">
        <v>0</v>
      </c>
      <c r="DF213" s="116">
        <v>0</v>
      </c>
      <c r="DG213" s="116">
        <v>0</v>
      </c>
      <c r="DH213" s="116">
        <v>0</v>
      </c>
      <c r="DI213" s="116">
        <v>0</v>
      </c>
      <c r="DJ213" s="116">
        <v>0</v>
      </c>
      <c r="DK213" s="116">
        <v>0</v>
      </c>
      <c r="DL213" s="116">
        <v>0</v>
      </c>
      <c r="DM213" s="116">
        <v>3</v>
      </c>
      <c r="DN213" s="116">
        <v>0</v>
      </c>
      <c r="DO213" s="116">
        <v>0</v>
      </c>
      <c r="DP213" s="116">
        <v>45</v>
      </c>
      <c r="DQ213" s="116">
        <v>1</v>
      </c>
      <c r="DR213" s="116" t="s">
        <v>2961</v>
      </c>
      <c r="DS213" s="116">
        <v>4</v>
      </c>
      <c r="DT213" s="116" t="s">
        <v>2962</v>
      </c>
      <c r="DU213" s="116"/>
      <c r="DV213" s="116">
        <v>1</v>
      </c>
      <c r="DW213" s="116">
        <v>1</v>
      </c>
      <c r="DX213" s="116">
        <v>1</v>
      </c>
      <c r="DY213" s="116" t="s">
        <v>2963</v>
      </c>
      <c r="DZ213" s="149" t="s">
        <v>2964</v>
      </c>
      <c r="EA213" s="121">
        <v>15677</v>
      </c>
      <c r="EB213" s="121">
        <v>163.98</v>
      </c>
      <c r="EC213" s="122">
        <v>14</v>
      </c>
    </row>
    <row r="214" spans="1:133">
      <c r="A214" s="116" t="s">
        <v>536</v>
      </c>
      <c r="B214" s="116" t="s">
        <v>540</v>
      </c>
      <c r="C214" s="147">
        <v>1</v>
      </c>
      <c r="D214" s="116" t="s">
        <v>539</v>
      </c>
      <c r="E214" s="116" t="s">
        <v>1482</v>
      </c>
      <c r="F214" s="116">
        <v>628</v>
      </c>
      <c r="G214" s="116">
        <v>76917</v>
      </c>
      <c r="H214" s="116" t="s">
        <v>540</v>
      </c>
      <c r="I214" s="116" t="s">
        <v>2965</v>
      </c>
      <c r="J214" s="116" t="s">
        <v>2966</v>
      </c>
      <c r="K214" s="116" t="s">
        <v>2967</v>
      </c>
      <c r="L214" s="116" t="s">
        <v>961</v>
      </c>
      <c r="M214" s="116" t="s">
        <v>1228</v>
      </c>
      <c r="N214" s="116" t="s">
        <v>2968</v>
      </c>
      <c r="O214" s="116"/>
      <c r="P214" s="116">
        <v>573521300</v>
      </c>
      <c r="Q214" s="116" t="s">
        <v>2969</v>
      </c>
      <c r="R214" s="116"/>
      <c r="S214" s="116" t="s">
        <v>2933</v>
      </c>
      <c r="T214" s="116" t="s">
        <v>2970</v>
      </c>
      <c r="U214" s="116"/>
      <c r="V214" s="116">
        <v>573521453</v>
      </c>
      <c r="W214" s="116" t="s">
        <v>2971</v>
      </c>
      <c r="X214" s="116">
        <v>1</v>
      </c>
      <c r="Y214" s="116">
        <v>0</v>
      </c>
      <c r="Z214" s="116">
        <v>1</v>
      </c>
      <c r="AA214" s="116">
        <v>0.5</v>
      </c>
      <c r="AB214" s="116">
        <v>0</v>
      </c>
      <c r="AC214" s="116">
        <v>0.5</v>
      </c>
      <c r="AD214" s="148" t="str">
        <f t="shared" si="20"/>
        <v>A</v>
      </c>
      <c r="AE214" s="116">
        <v>1</v>
      </c>
      <c r="AF214" s="148" t="str">
        <f t="shared" si="21"/>
        <v>A</v>
      </c>
      <c r="AG214" s="116">
        <v>0</v>
      </c>
      <c r="AH214" s="116">
        <v>1</v>
      </c>
      <c r="AI214" s="116">
        <v>0</v>
      </c>
      <c r="AJ214" s="116">
        <v>0</v>
      </c>
      <c r="AK214" s="116">
        <v>1</v>
      </c>
      <c r="AL214" s="148" t="str">
        <f t="shared" si="22"/>
        <v>A</v>
      </c>
      <c r="AM214" s="116">
        <v>0</v>
      </c>
      <c r="AN214" s="116">
        <v>0</v>
      </c>
      <c r="AO214" s="116">
        <v>1</v>
      </c>
      <c r="AP214" s="116">
        <v>1</v>
      </c>
      <c r="AQ214" s="148" t="str">
        <f t="shared" si="23"/>
        <v>A</v>
      </c>
      <c r="AR214" s="116">
        <v>0</v>
      </c>
      <c r="AS214" s="116">
        <v>0</v>
      </c>
      <c r="AT214" s="116">
        <v>0</v>
      </c>
      <c r="AU214" s="116">
        <v>1</v>
      </c>
      <c r="AV214" s="116">
        <v>0</v>
      </c>
      <c r="AW214" s="116">
        <v>0</v>
      </c>
      <c r="AX214" s="116">
        <v>1</v>
      </c>
      <c r="AY214" s="148" t="str">
        <f t="shared" si="24"/>
        <v>A</v>
      </c>
      <c r="AZ214" s="116">
        <v>1</v>
      </c>
      <c r="BA214" s="116">
        <v>1</v>
      </c>
      <c r="BB214" s="116">
        <v>0</v>
      </c>
      <c r="BC214" s="116">
        <v>1</v>
      </c>
      <c r="BD214" s="116">
        <v>15</v>
      </c>
      <c r="BE214" s="116">
        <v>3</v>
      </c>
      <c r="BF214" s="116">
        <v>0</v>
      </c>
      <c r="BG214" s="116">
        <v>0</v>
      </c>
      <c r="BH214" s="116">
        <v>0</v>
      </c>
      <c r="BI214" s="116">
        <v>0</v>
      </c>
      <c r="BJ214" s="116">
        <v>0</v>
      </c>
      <c r="BK214" s="116">
        <v>0</v>
      </c>
      <c r="BL214" s="116">
        <v>8</v>
      </c>
      <c r="BM214" s="116">
        <v>0</v>
      </c>
      <c r="BN214" s="116">
        <v>2</v>
      </c>
      <c r="BO214" s="116">
        <v>0</v>
      </c>
      <c r="BP214" s="116">
        <v>0</v>
      </c>
      <c r="BQ214" s="116">
        <v>0</v>
      </c>
      <c r="BR214" s="116">
        <v>0</v>
      </c>
      <c r="BS214" s="116">
        <v>0</v>
      </c>
      <c r="BT214" s="116">
        <v>0</v>
      </c>
      <c r="BU214" s="116">
        <v>0</v>
      </c>
      <c r="BV214" s="116">
        <v>0</v>
      </c>
      <c r="BW214" s="116">
        <v>0</v>
      </c>
      <c r="BX214" s="116">
        <v>0</v>
      </c>
      <c r="BY214" s="116">
        <v>0</v>
      </c>
      <c r="BZ214" s="116">
        <v>0</v>
      </c>
      <c r="CA214" s="116">
        <v>0</v>
      </c>
      <c r="CB214" s="116">
        <v>0</v>
      </c>
      <c r="CC214" s="116">
        <v>0</v>
      </c>
      <c r="CD214" s="116">
        <v>0</v>
      </c>
      <c r="CE214" s="116">
        <v>0</v>
      </c>
      <c r="CF214" s="116">
        <v>0</v>
      </c>
      <c r="CG214" s="116">
        <v>0</v>
      </c>
      <c r="CH214" s="116">
        <v>1</v>
      </c>
      <c r="CI214" s="116">
        <v>0</v>
      </c>
      <c r="CJ214" s="116">
        <v>0</v>
      </c>
      <c r="CK214" s="116">
        <v>1</v>
      </c>
      <c r="CL214" s="116">
        <v>0</v>
      </c>
      <c r="CM214" s="116">
        <v>0</v>
      </c>
      <c r="CN214" s="116">
        <v>0</v>
      </c>
      <c r="CO214" s="116">
        <v>0</v>
      </c>
      <c r="CP214" s="116">
        <v>0</v>
      </c>
      <c r="CQ214" s="116">
        <v>0</v>
      </c>
      <c r="CR214" s="116">
        <v>0</v>
      </c>
      <c r="CS214" s="116">
        <v>0</v>
      </c>
      <c r="CT214" s="116">
        <v>0</v>
      </c>
      <c r="CU214" s="116">
        <v>0</v>
      </c>
      <c r="CV214" s="116">
        <v>0</v>
      </c>
      <c r="CW214" s="116">
        <v>0</v>
      </c>
      <c r="CX214" s="116">
        <v>0</v>
      </c>
      <c r="CY214" s="116">
        <v>0</v>
      </c>
      <c r="CZ214" s="116">
        <v>0</v>
      </c>
      <c r="DA214" s="116">
        <v>0</v>
      </c>
      <c r="DB214" s="116">
        <v>0</v>
      </c>
      <c r="DC214" s="116">
        <v>0</v>
      </c>
      <c r="DD214" s="116">
        <v>0</v>
      </c>
      <c r="DE214" s="116">
        <v>0</v>
      </c>
      <c r="DF214" s="116">
        <v>0</v>
      </c>
      <c r="DG214" s="116">
        <v>0</v>
      </c>
      <c r="DH214" s="116">
        <v>0</v>
      </c>
      <c r="DI214" s="116">
        <v>0</v>
      </c>
      <c r="DJ214" s="116">
        <v>0</v>
      </c>
      <c r="DK214" s="116">
        <v>0</v>
      </c>
      <c r="DL214" s="116">
        <v>0</v>
      </c>
      <c r="DM214" s="116">
        <v>0</v>
      </c>
      <c r="DN214" s="116">
        <v>0</v>
      </c>
      <c r="DO214" s="116">
        <v>0</v>
      </c>
      <c r="DP214" s="116">
        <v>50</v>
      </c>
      <c r="DQ214" s="116">
        <v>1</v>
      </c>
      <c r="DR214" s="116" t="s">
        <v>2972</v>
      </c>
      <c r="DS214" s="116">
        <v>2</v>
      </c>
      <c r="DT214" s="116"/>
      <c r="DU214" s="116"/>
      <c r="DV214" s="116">
        <v>1</v>
      </c>
      <c r="DW214" s="116">
        <v>1</v>
      </c>
      <c r="DX214" s="116">
        <v>1</v>
      </c>
      <c r="DY214" s="116"/>
      <c r="DZ214" s="149"/>
      <c r="EA214" s="121">
        <v>21512</v>
      </c>
      <c r="EB214" s="121">
        <v>132.6</v>
      </c>
      <c r="EC214" s="122">
        <v>19</v>
      </c>
    </row>
    <row r="215" spans="1:133" ht="36">
      <c r="A215" s="116" t="s">
        <v>536</v>
      </c>
      <c r="B215" s="116" t="s">
        <v>542</v>
      </c>
      <c r="C215" s="147">
        <v>1</v>
      </c>
      <c r="D215" s="116" t="s">
        <v>541</v>
      </c>
      <c r="E215" s="116" t="s">
        <v>1207</v>
      </c>
      <c r="F215" s="116" t="s">
        <v>2973</v>
      </c>
      <c r="G215" s="116">
        <v>76701</v>
      </c>
      <c r="H215" s="116" t="s">
        <v>542</v>
      </c>
      <c r="I215" s="116" t="s">
        <v>2974</v>
      </c>
      <c r="J215" s="116" t="s">
        <v>2975</v>
      </c>
      <c r="K215" s="116" t="s">
        <v>2976</v>
      </c>
      <c r="L215" s="116" t="s">
        <v>1000</v>
      </c>
      <c r="M215" s="116" t="s">
        <v>2485</v>
      </c>
      <c r="N215" s="116" t="s">
        <v>2977</v>
      </c>
      <c r="O215" s="116"/>
      <c r="P215" s="116">
        <v>573321371</v>
      </c>
      <c r="Q215" s="116" t="s">
        <v>2978</v>
      </c>
      <c r="R215" s="116"/>
      <c r="S215" s="116" t="s">
        <v>2593</v>
      </c>
      <c r="T215" s="116" t="s">
        <v>2979</v>
      </c>
      <c r="U215" s="116"/>
      <c r="V215" s="116">
        <v>573321383</v>
      </c>
      <c r="W215" s="116" t="s">
        <v>2980</v>
      </c>
      <c r="X215" s="116">
        <v>2</v>
      </c>
      <c r="Y215" s="116">
        <v>0</v>
      </c>
      <c r="Z215" s="116">
        <v>2</v>
      </c>
      <c r="AA215" s="116">
        <v>0</v>
      </c>
      <c r="AB215" s="116">
        <v>0</v>
      </c>
      <c r="AC215" s="116">
        <v>0</v>
      </c>
      <c r="AD215" s="148" t="str">
        <f t="shared" si="20"/>
        <v>A</v>
      </c>
      <c r="AE215" s="116">
        <v>2</v>
      </c>
      <c r="AF215" s="148" t="str">
        <f t="shared" si="21"/>
        <v>A</v>
      </c>
      <c r="AG215" s="116">
        <v>0</v>
      </c>
      <c r="AH215" s="116">
        <v>2</v>
      </c>
      <c r="AI215" s="116">
        <v>0</v>
      </c>
      <c r="AJ215" s="116">
        <v>0</v>
      </c>
      <c r="AK215" s="116">
        <v>2</v>
      </c>
      <c r="AL215" s="148" t="str">
        <f t="shared" si="22"/>
        <v>A</v>
      </c>
      <c r="AM215" s="116">
        <v>0</v>
      </c>
      <c r="AN215" s="116">
        <v>2</v>
      </c>
      <c r="AO215" s="116">
        <v>0</v>
      </c>
      <c r="AP215" s="116">
        <v>2</v>
      </c>
      <c r="AQ215" s="148" t="str">
        <f t="shared" si="23"/>
        <v>A</v>
      </c>
      <c r="AR215" s="116">
        <v>0</v>
      </c>
      <c r="AS215" s="116">
        <v>0</v>
      </c>
      <c r="AT215" s="116">
        <v>2</v>
      </c>
      <c r="AU215" s="116">
        <v>0</v>
      </c>
      <c r="AV215" s="116">
        <v>0</v>
      </c>
      <c r="AW215" s="116">
        <v>0</v>
      </c>
      <c r="AX215" s="116">
        <v>2</v>
      </c>
      <c r="AY215" s="148" t="str">
        <f t="shared" si="24"/>
        <v>A</v>
      </c>
      <c r="AZ215" s="116">
        <v>1</v>
      </c>
      <c r="BA215" s="116">
        <v>1</v>
      </c>
      <c r="BB215" s="116">
        <v>0</v>
      </c>
      <c r="BC215" s="116">
        <v>1</v>
      </c>
      <c r="BD215" s="116">
        <v>6</v>
      </c>
      <c r="BE215" s="116">
        <v>16</v>
      </c>
      <c r="BF215" s="116">
        <v>14</v>
      </c>
      <c r="BG215" s="116">
        <v>0</v>
      </c>
      <c r="BH215" s="116">
        <v>0</v>
      </c>
      <c r="BI215" s="116">
        <v>0</v>
      </c>
      <c r="BJ215" s="116">
        <v>0</v>
      </c>
      <c r="BK215" s="116">
        <v>0</v>
      </c>
      <c r="BL215" s="116">
        <v>31</v>
      </c>
      <c r="BM215" s="116">
        <v>0</v>
      </c>
      <c r="BN215" s="116">
        <v>0</v>
      </c>
      <c r="BO215" s="116">
        <v>0</v>
      </c>
      <c r="BP215" s="116">
        <v>0</v>
      </c>
      <c r="BQ215" s="116">
        <v>0</v>
      </c>
      <c r="BR215" s="116">
        <v>0</v>
      </c>
      <c r="BS215" s="116">
        <v>0</v>
      </c>
      <c r="BT215" s="116">
        <v>0</v>
      </c>
      <c r="BU215" s="116">
        <v>0</v>
      </c>
      <c r="BV215" s="116">
        <v>0</v>
      </c>
      <c r="BW215" s="116">
        <v>0</v>
      </c>
      <c r="BX215" s="116">
        <v>1</v>
      </c>
      <c r="BY215" s="116">
        <v>0</v>
      </c>
      <c r="BZ215" s="116">
        <v>0</v>
      </c>
      <c r="CA215" s="116">
        <v>0</v>
      </c>
      <c r="CB215" s="116">
        <v>0</v>
      </c>
      <c r="CC215" s="116">
        <v>0</v>
      </c>
      <c r="CD215" s="116">
        <v>0</v>
      </c>
      <c r="CE215" s="116">
        <v>0</v>
      </c>
      <c r="CF215" s="116">
        <v>0</v>
      </c>
      <c r="CG215" s="116">
        <v>0</v>
      </c>
      <c r="CH215" s="116">
        <v>0</v>
      </c>
      <c r="CI215" s="116">
        <v>0</v>
      </c>
      <c r="CJ215" s="116">
        <v>0</v>
      </c>
      <c r="CK215" s="116">
        <v>2</v>
      </c>
      <c r="CL215" s="116">
        <v>0</v>
      </c>
      <c r="CM215" s="116">
        <v>1</v>
      </c>
      <c r="CN215" s="116">
        <v>0</v>
      </c>
      <c r="CO215" s="116">
        <v>0</v>
      </c>
      <c r="CP215" s="116">
        <v>0</v>
      </c>
      <c r="CQ215" s="116">
        <v>0</v>
      </c>
      <c r="CR215" s="116">
        <v>0</v>
      </c>
      <c r="CS215" s="116">
        <v>0</v>
      </c>
      <c r="CT215" s="116">
        <v>0</v>
      </c>
      <c r="CU215" s="116">
        <v>0</v>
      </c>
      <c r="CV215" s="116">
        <v>0</v>
      </c>
      <c r="CW215" s="116">
        <v>0</v>
      </c>
      <c r="CX215" s="116">
        <v>0</v>
      </c>
      <c r="CY215" s="116">
        <v>0</v>
      </c>
      <c r="CZ215" s="116">
        <v>0</v>
      </c>
      <c r="DA215" s="116">
        <v>0</v>
      </c>
      <c r="DB215" s="116">
        <v>0</v>
      </c>
      <c r="DC215" s="116">
        <v>0</v>
      </c>
      <c r="DD215" s="116">
        <v>0</v>
      </c>
      <c r="DE215" s="116">
        <v>0</v>
      </c>
      <c r="DF215" s="116">
        <v>0</v>
      </c>
      <c r="DG215" s="116">
        <v>0</v>
      </c>
      <c r="DH215" s="116">
        <v>0</v>
      </c>
      <c r="DI215" s="116">
        <v>0</v>
      </c>
      <c r="DJ215" s="116">
        <v>0</v>
      </c>
      <c r="DK215" s="116">
        <v>0</v>
      </c>
      <c r="DL215" s="116">
        <v>0</v>
      </c>
      <c r="DM215" s="116">
        <v>0</v>
      </c>
      <c r="DN215" s="116">
        <v>0</v>
      </c>
      <c r="DO215" s="116">
        <v>0</v>
      </c>
      <c r="DP215" s="116">
        <v>100</v>
      </c>
      <c r="DQ215" s="116">
        <v>1</v>
      </c>
      <c r="DR215" s="116" t="s">
        <v>2981</v>
      </c>
      <c r="DS215" s="116">
        <v>2</v>
      </c>
      <c r="DT215" s="116" t="s">
        <v>2982</v>
      </c>
      <c r="DU215" s="116" t="s">
        <v>991</v>
      </c>
      <c r="DV215" s="116">
        <v>1</v>
      </c>
      <c r="DW215" s="116">
        <v>1</v>
      </c>
      <c r="DX215" s="116">
        <v>1</v>
      </c>
      <c r="DY215" s="116" t="s">
        <v>991</v>
      </c>
      <c r="DZ215" s="149" t="s">
        <v>2983</v>
      </c>
      <c r="EA215" s="121">
        <v>69503</v>
      </c>
      <c r="EB215" s="121">
        <v>499.01</v>
      </c>
      <c r="EC215" s="122">
        <v>46</v>
      </c>
    </row>
    <row r="216" spans="1:133" ht="60">
      <c r="A216" s="116" t="s">
        <v>536</v>
      </c>
      <c r="B216" s="116" t="s">
        <v>544</v>
      </c>
      <c r="C216" s="147">
        <v>1</v>
      </c>
      <c r="D216" s="116" t="s">
        <v>543</v>
      </c>
      <c r="E216" s="116" t="s">
        <v>1548</v>
      </c>
      <c r="F216" s="116">
        <v>543</v>
      </c>
      <c r="G216" s="116">
        <v>76326</v>
      </c>
      <c r="H216" s="116" t="s">
        <v>544</v>
      </c>
      <c r="I216" s="116" t="s">
        <v>2984</v>
      </c>
      <c r="J216" s="116" t="s">
        <v>2985</v>
      </c>
      <c r="K216" s="116" t="s">
        <v>1151</v>
      </c>
      <c r="L216" s="116" t="s">
        <v>961</v>
      </c>
      <c r="M216" s="116" t="s">
        <v>1446</v>
      </c>
      <c r="N216" s="116" t="s">
        <v>2986</v>
      </c>
      <c r="O216" s="116"/>
      <c r="P216" s="116">
        <v>577197400</v>
      </c>
      <c r="Q216" s="116" t="s">
        <v>2987</v>
      </c>
      <c r="R216" s="116" t="s">
        <v>961</v>
      </c>
      <c r="S216" s="116" t="s">
        <v>1446</v>
      </c>
      <c r="T216" s="116" t="s">
        <v>2986</v>
      </c>
      <c r="U216" s="116"/>
      <c r="V216" s="116">
        <v>577197400</v>
      </c>
      <c r="W216" s="116" t="s">
        <v>2987</v>
      </c>
      <c r="X216" s="116">
        <v>1</v>
      </c>
      <c r="Y216" s="116">
        <v>0</v>
      </c>
      <c r="Z216" s="116">
        <v>1</v>
      </c>
      <c r="AA216" s="116">
        <v>0.5</v>
      </c>
      <c r="AB216" s="116">
        <v>0</v>
      </c>
      <c r="AC216" s="116">
        <v>0.5</v>
      </c>
      <c r="AD216" s="148" t="str">
        <f t="shared" si="20"/>
        <v>A</v>
      </c>
      <c r="AE216" s="116">
        <v>1</v>
      </c>
      <c r="AF216" s="148" t="str">
        <f t="shared" si="21"/>
        <v>A</v>
      </c>
      <c r="AG216" s="116">
        <v>0</v>
      </c>
      <c r="AH216" s="116">
        <v>0</v>
      </c>
      <c r="AI216" s="116">
        <v>0</v>
      </c>
      <c r="AJ216" s="116">
        <v>1</v>
      </c>
      <c r="AK216" s="116">
        <v>1</v>
      </c>
      <c r="AL216" s="148" t="str">
        <f t="shared" si="22"/>
        <v>A</v>
      </c>
      <c r="AM216" s="116">
        <v>0</v>
      </c>
      <c r="AN216" s="116">
        <v>0</v>
      </c>
      <c r="AO216" s="116">
        <v>1</v>
      </c>
      <c r="AP216" s="116">
        <v>1</v>
      </c>
      <c r="AQ216" s="148" t="str">
        <f t="shared" si="23"/>
        <v>A</v>
      </c>
      <c r="AR216" s="116">
        <v>0</v>
      </c>
      <c r="AS216" s="116">
        <v>0</v>
      </c>
      <c r="AT216" s="116">
        <v>0</v>
      </c>
      <c r="AU216" s="116">
        <v>0</v>
      </c>
      <c r="AV216" s="116">
        <v>1</v>
      </c>
      <c r="AW216" s="116">
        <v>0</v>
      </c>
      <c r="AX216" s="116">
        <v>1</v>
      </c>
      <c r="AY216" s="148" t="str">
        <f t="shared" si="24"/>
        <v>A</v>
      </c>
      <c r="AZ216" s="116">
        <v>1</v>
      </c>
      <c r="BA216" s="116">
        <v>1</v>
      </c>
      <c r="BB216" s="116">
        <v>0</v>
      </c>
      <c r="BC216" s="116">
        <v>1</v>
      </c>
      <c r="BD216" s="116">
        <v>2</v>
      </c>
      <c r="BE216" s="116">
        <v>8</v>
      </c>
      <c r="BF216" s="116">
        <v>0</v>
      </c>
      <c r="BG216" s="116">
        <v>0</v>
      </c>
      <c r="BH216" s="116">
        <v>1</v>
      </c>
      <c r="BI216" s="116">
        <v>0</v>
      </c>
      <c r="BJ216" s="116">
        <v>0</v>
      </c>
      <c r="BK216" s="116">
        <v>0</v>
      </c>
      <c r="BL216" s="116">
        <v>7</v>
      </c>
      <c r="BM216" s="116">
        <v>1</v>
      </c>
      <c r="BN216" s="116">
        <v>1</v>
      </c>
      <c r="BO216" s="116">
        <v>0</v>
      </c>
      <c r="BP216" s="116">
        <v>0</v>
      </c>
      <c r="BQ216" s="116">
        <v>0</v>
      </c>
      <c r="BR216" s="116">
        <v>0</v>
      </c>
      <c r="BS216" s="116">
        <v>0</v>
      </c>
      <c r="BT216" s="116">
        <v>0</v>
      </c>
      <c r="BU216" s="116">
        <v>0</v>
      </c>
      <c r="BV216" s="116">
        <v>0</v>
      </c>
      <c r="BW216" s="116">
        <v>0</v>
      </c>
      <c r="BX216" s="116">
        <v>0</v>
      </c>
      <c r="BY216" s="116">
        <v>0</v>
      </c>
      <c r="BZ216" s="116">
        <v>0</v>
      </c>
      <c r="CA216" s="116">
        <v>0</v>
      </c>
      <c r="CB216" s="116">
        <v>0</v>
      </c>
      <c r="CC216" s="116">
        <v>0</v>
      </c>
      <c r="CD216" s="116">
        <v>0</v>
      </c>
      <c r="CE216" s="116">
        <v>0</v>
      </c>
      <c r="CF216" s="116">
        <v>0</v>
      </c>
      <c r="CG216" s="116">
        <v>2</v>
      </c>
      <c r="CH216" s="116">
        <v>0</v>
      </c>
      <c r="CI216" s="116">
        <v>0</v>
      </c>
      <c r="CJ216" s="116">
        <v>0</v>
      </c>
      <c r="CK216" s="116">
        <v>0</v>
      </c>
      <c r="CL216" s="116">
        <v>0</v>
      </c>
      <c r="CM216" s="116">
        <v>0</v>
      </c>
      <c r="CN216" s="116">
        <v>0</v>
      </c>
      <c r="CO216" s="116">
        <v>0</v>
      </c>
      <c r="CP216" s="116">
        <v>0</v>
      </c>
      <c r="CQ216" s="116">
        <v>0</v>
      </c>
      <c r="CR216" s="116">
        <v>0</v>
      </c>
      <c r="CS216" s="116">
        <v>0</v>
      </c>
      <c r="CT216" s="116">
        <v>0</v>
      </c>
      <c r="CU216" s="116">
        <v>0</v>
      </c>
      <c r="CV216" s="116">
        <v>0</v>
      </c>
      <c r="CW216" s="116">
        <v>0</v>
      </c>
      <c r="CX216" s="116">
        <v>0</v>
      </c>
      <c r="CY216" s="116">
        <v>0</v>
      </c>
      <c r="CZ216" s="116">
        <v>0</v>
      </c>
      <c r="DA216" s="116">
        <v>0</v>
      </c>
      <c r="DB216" s="116">
        <v>0</v>
      </c>
      <c r="DC216" s="116">
        <v>0</v>
      </c>
      <c r="DD216" s="116">
        <v>0</v>
      </c>
      <c r="DE216" s="116">
        <v>0</v>
      </c>
      <c r="DF216" s="116">
        <v>0</v>
      </c>
      <c r="DG216" s="116">
        <v>0</v>
      </c>
      <c r="DH216" s="116">
        <v>0</v>
      </c>
      <c r="DI216" s="116">
        <v>0</v>
      </c>
      <c r="DJ216" s="116">
        <v>0</v>
      </c>
      <c r="DK216" s="116">
        <v>0</v>
      </c>
      <c r="DL216" s="116">
        <v>0</v>
      </c>
      <c r="DM216" s="116">
        <v>0</v>
      </c>
      <c r="DN216" s="116">
        <v>0</v>
      </c>
      <c r="DO216" s="116">
        <v>0</v>
      </c>
      <c r="DP216" s="116">
        <v>100</v>
      </c>
      <c r="DQ216" s="116">
        <v>1</v>
      </c>
      <c r="DR216" s="116" t="s">
        <v>2988</v>
      </c>
      <c r="DS216" s="116">
        <v>3</v>
      </c>
      <c r="DT216" s="116" t="s">
        <v>2989</v>
      </c>
      <c r="DU216" s="116" t="s">
        <v>2990</v>
      </c>
      <c r="DV216" s="116">
        <v>1</v>
      </c>
      <c r="DW216" s="116">
        <v>1</v>
      </c>
      <c r="DX216" s="116">
        <v>1</v>
      </c>
      <c r="DY216" s="116" t="s">
        <v>2991</v>
      </c>
      <c r="DZ216" s="149" t="s">
        <v>2992</v>
      </c>
      <c r="EA216" s="121">
        <v>18877</v>
      </c>
      <c r="EB216" s="121">
        <v>178.38</v>
      </c>
      <c r="EC216" s="122">
        <v>15</v>
      </c>
    </row>
    <row r="217" spans="1:133" ht="48">
      <c r="A217" s="116" t="s">
        <v>536</v>
      </c>
      <c r="B217" s="116" t="s">
        <v>546</v>
      </c>
      <c r="C217" s="147">
        <v>1</v>
      </c>
      <c r="D217" s="116" t="s">
        <v>545</v>
      </c>
      <c r="E217" s="116" t="s">
        <v>2993</v>
      </c>
      <c r="F217" s="116">
        <v>1340</v>
      </c>
      <c r="G217" s="116">
        <v>76523</v>
      </c>
      <c r="H217" s="116" t="s">
        <v>546</v>
      </c>
      <c r="I217" s="116" t="s">
        <v>2994</v>
      </c>
      <c r="J217" s="116" t="s">
        <v>2995</v>
      </c>
      <c r="K217" s="116" t="s">
        <v>2996</v>
      </c>
      <c r="L217" s="116" t="s">
        <v>1000</v>
      </c>
      <c r="M217" s="116" t="s">
        <v>2997</v>
      </c>
      <c r="N217" s="116" t="s">
        <v>2998</v>
      </c>
      <c r="O217" s="116"/>
      <c r="P217" s="116">
        <v>577680452</v>
      </c>
      <c r="Q217" s="116" t="s">
        <v>2999</v>
      </c>
      <c r="R217" s="116" t="s">
        <v>961</v>
      </c>
      <c r="S217" s="116" t="s">
        <v>1305</v>
      </c>
      <c r="T217" s="116" t="s">
        <v>3000</v>
      </c>
      <c r="U217" s="116"/>
      <c r="V217" s="116">
        <v>577680413</v>
      </c>
      <c r="W217" s="116" t="s">
        <v>3001</v>
      </c>
      <c r="X217" s="116">
        <v>1</v>
      </c>
      <c r="Y217" s="116">
        <v>1</v>
      </c>
      <c r="Z217" s="116">
        <v>2</v>
      </c>
      <c r="AA217" s="116">
        <v>1</v>
      </c>
      <c r="AB217" s="116">
        <v>1</v>
      </c>
      <c r="AC217" s="116">
        <v>2</v>
      </c>
      <c r="AD217" s="148" t="str">
        <f t="shared" si="20"/>
        <v>A</v>
      </c>
      <c r="AE217" s="116">
        <v>1</v>
      </c>
      <c r="AF217" s="148" t="str">
        <f t="shared" si="21"/>
        <v>A</v>
      </c>
      <c r="AG217" s="116">
        <v>0</v>
      </c>
      <c r="AH217" s="116">
        <v>0</v>
      </c>
      <c r="AI217" s="116">
        <v>0</v>
      </c>
      <c r="AJ217" s="116">
        <v>1</v>
      </c>
      <c r="AK217" s="116">
        <v>1</v>
      </c>
      <c r="AL217" s="148" t="str">
        <f t="shared" si="22"/>
        <v>A</v>
      </c>
      <c r="AM217" s="116">
        <v>0</v>
      </c>
      <c r="AN217" s="116">
        <v>0</v>
      </c>
      <c r="AO217" s="116">
        <v>1</v>
      </c>
      <c r="AP217" s="116">
        <v>1</v>
      </c>
      <c r="AQ217" s="148" t="str">
        <f t="shared" si="23"/>
        <v>A</v>
      </c>
      <c r="AR217" s="116">
        <v>0</v>
      </c>
      <c r="AS217" s="116">
        <v>0</v>
      </c>
      <c r="AT217" s="116">
        <v>0</v>
      </c>
      <c r="AU217" s="116">
        <v>1</v>
      </c>
      <c r="AV217" s="116">
        <v>0</v>
      </c>
      <c r="AW217" s="116">
        <v>0</v>
      </c>
      <c r="AX217" s="116">
        <v>1</v>
      </c>
      <c r="AY217" s="148" t="str">
        <f t="shared" si="24"/>
        <v>A</v>
      </c>
      <c r="AZ217" s="116">
        <v>0</v>
      </c>
      <c r="BA217" s="116">
        <v>1</v>
      </c>
      <c r="BB217" s="116">
        <v>0</v>
      </c>
      <c r="BC217" s="116">
        <v>1</v>
      </c>
      <c r="BD217" s="116">
        <v>6</v>
      </c>
      <c r="BE217" s="116">
        <v>20</v>
      </c>
      <c r="BF217" s="116">
        <v>0</v>
      </c>
      <c r="BG217" s="116">
        <v>0</v>
      </c>
      <c r="BH217" s="116">
        <v>3</v>
      </c>
      <c r="BI217" s="116">
        <v>0</v>
      </c>
      <c r="BJ217" s="116">
        <v>0</v>
      </c>
      <c r="BK217" s="116">
        <v>0</v>
      </c>
      <c r="BL217" s="116">
        <v>16</v>
      </c>
      <c r="BM217" s="116">
        <v>0</v>
      </c>
      <c r="BN217" s="116">
        <v>2</v>
      </c>
      <c r="BO217" s="116">
        <v>0</v>
      </c>
      <c r="BP217" s="116">
        <v>7</v>
      </c>
      <c r="BQ217" s="116">
        <v>0</v>
      </c>
      <c r="BR217" s="116">
        <v>0</v>
      </c>
      <c r="BS217" s="116">
        <v>0</v>
      </c>
      <c r="BT217" s="116">
        <v>0</v>
      </c>
      <c r="BU217" s="116">
        <v>0</v>
      </c>
      <c r="BV217" s="116">
        <v>2</v>
      </c>
      <c r="BW217" s="116">
        <v>0</v>
      </c>
      <c r="BX217" s="116">
        <v>0</v>
      </c>
      <c r="BY217" s="116">
        <v>0</v>
      </c>
      <c r="BZ217" s="116">
        <v>0</v>
      </c>
      <c r="CA217" s="116">
        <v>0</v>
      </c>
      <c r="CB217" s="116">
        <v>0</v>
      </c>
      <c r="CC217" s="116">
        <v>0</v>
      </c>
      <c r="CD217" s="116">
        <v>0</v>
      </c>
      <c r="CE217" s="116">
        <v>0</v>
      </c>
      <c r="CF217" s="116">
        <v>0</v>
      </c>
      <c r="CG217" s="116">
        <v>0</v>
      </c>
      <c r="CH217" s="116">
        <v>0</v>
      </c>
      <c r="CI217" s="116">
        <v>0</v>
      </c>
      <c r="CJ217" s="116">
        <v>0</v>
      </c>
      <c r="CK217" s="116">
        <v>0</v>
      </c>
      <c r="CL217" s="116">
        <v>2</v>
      </c>
      <c r="CM217" s="116">
        <v>0</v>
      </c>
      <c r="CN217" s="116">
        <v>0</v>
      </c>
      <c r="CO217" s="116">
        <v>0</v>
      </c>
      <c r="CP217" s="116">
        <v>0</v>
      </c>
      <c r="CQ217" s="116">
        <v>0</v>
      </c>
      <c r="CR217" s="116">
        <v>0</v>
      </c>
      <c r="CS217" s="116">
        <v>2</v>
      </c>
      <c r="CT217" s="116">
        <v>0</v>
      </c>
      <c r="CU217" s="116">
        <v>0</v>
      </c>
      <c r="CV217" s="116">
        <v>0</v>
      </c>
      <c r="CW217" s="116">
        <v>0</v>
      </c>
      <c r="CX217" s="116">
        <v>0</v>
      </c>
      <c r="CY217" s="116">
        <v>0</v>
      </c>
      <c r="CZ217" s="116">
        <v>0</v>
      </c>
      <c r="DA217" s="116">
        <v>0</v>
      </c>
      <c r="DB217" s="116">
        <v>0</v>
      </c>
      <c r="DC217" s="116">
        <v>0</v>
      </c>
      <c r="DD217" s="116">
        <v>0</v>
      </c>
      <c r="DE217" s="116">
        <v>0</v>
      </c>
      <c r="DF217" s="116">
        <v>0</v>
      </c>
      <c r="DG217" s="116">
        <v>0</v>
      </c>
      <c r="DH217" s="116">
        <v>0</v>
      </c>
      <c r="DI217" s="116">
        <v>0</v>
      </c>
      <c r="DJ217" s="116">
        <v>0</v>
      </c>
      <c r="DK217" s="116">
        <v>0</v>
      </c>
      <c r="DL217" s="116">
        <v>0</v>
      </c>
      <c r="DM217" s="116">
        <v>0</v>
      </c>
      <c r="DN217" s="116">
        <v>0</v>
      </c>
      <c r="DO217" s="116">
        <v>0</v>
      </c>
      <c r="DP217" s="116">
        <v>80</v>
      </c>
      <c r="DQ217" s="116">
        <v>1</v>
      </c>
      <c r="DR217" s="116" t="s">
        <v>3002</v>
      </c>
      <c r="DS217" s="116">
        <v>3</v>
      </c>
      <c r="DT217" s="116" t="s">
        <v>3003</v>
      </c>
      <c r="DU217" s="116" t="s">
        <v>3004</v>
      </c>
      <c r="DV217" s="116">
        <v>1</v>
      </c>
      <c r="DW217" s="116">
        <v>1</v>
      </c>
      <c r="DX217" s="116"/>
      <c r="DY217" s="116"/>
      <c r="DZ217" s="149"/>
      <c r="EA217" s="121">
        <v>34655</v>
      </c>
      <c r="EB217" s="121">
        <v>111.72</v>
      </c>
      <c r="EC217" s="122">
        <v>10</v>
      </c>
    </row>
    <row r="218" spans="1:133" ht="60">
      <c r="A218" s="116" t="s">
        <v>536</v>
      </c>
      <c r="B218" s="116" t="s">
        <v>548</v>
      </c>
      <c r="C218" s="147">
        <v>1</v>
      </c>
      <c r="D218" s="116" t="s">
        <v>547</v>
      </c>
      <c r="E218" s="116" t="s">
        <v>1399</v>
      </c>
      <c r="F218" s="116">
        <v>128</v>
      </c>
      <c r="G218" s="116">
        <v>75661</v>
      </c>
      <c r="H218" s="116" t="s">
        <v>548</v>
      </c>
      <c r="I218" s="116" t="s">
        <v>3005</v>
      </c>
      <c r="J218" s="116" t="s">
        <v>3006</v>
      </c>
      <c r="K218" s="116" t="s">
        <v>3007</v>
      </c>
      <c r="L218" s="116" t="s">
        <v>961</v>
      </c>
      <c r="M218" s="116" t="s">
        <v>1522</v>
      </c>
      <c r="N218" s="116" t="s">
        <v>3008</v>
      </c>
      <c r="O218" s="116"/>
      <c r="P218" s="116">
        <v>571661121</v>
      </c>
      <c r="Q218" s="116" t="s">
        <v>3009</v>
      </c>
      <c r="R218" s="116" t="s">
        <v>961</v>
      </c>
      <c r="S218" s="116" t="s">
        <v>1522</v>
      </c>
      <c r="T218" s="116" t="s">
        <v>3008</v>
      </c>
      <c r="U218" s="116"/>
      <c r="V218" s="116">
        <v>571661121</v>
      </c>
      <c r="W218" s="116" t="s">
        <v>3009</v>
      </c>
      <c r="X218" s="116">
        <v>2</v>
      </c>
      <c r="Y218" s="116">
        <v>1</v>
      </c>
      <c r="Z218" s="116">
        <v>3</v>
      </c>
      <c r="AA218" s="116">
        <v>0.8</v>
      </c>
      <c r="AB218" s="116">
        <v>0.05</v>
      </c>
      <c r="AC218" s="116">
        <v>0.85</v>
      </c>
      <c r="AD218" s="148" t="str">
        <f t="shared" ref="AD218:AD281" si="25">IF(AC218&lt;=Z218,"A","N")</f>
        <v>A</v>
      </c>
      <c r="AE218" s="116">
        <v>2</v>
      </c>
      <c r="AF218" s="148" t="str">
        <f t="shared" ref="AF218:AF281" si="26">IF(AE218&lt;=X218,"A","N")</f>
        <v>A</v>
      </c>
      <c r="AG218" s="116">
        <v>0</v>
      </c>
      <c r="AH218" s="116">
        <v>2</v>
      </c>
      <c r="AI218" s="116">
        <v>0</v>
      </c>
      <c r="AJ218" s="116">
        <v>0</v>
      </c>
      <c r="AK218" s="116">
        <v>2</v>
      </c>
      <c r="AL218" s="148" t="str">
        <f t="shared" ref="AL218:AL281" si="27">IF(AK218=X218,"A","N")</f>
        <v>A</v>
      </c>
      <c r="AM218" s="116">
        <v>1</v>
      </c>
      <c r="AN218" s="116">
        <v>0</v>
      </c>
      <c r="AO218" s="116">
        <v>1</v>
      </c>
      <c r="AP218" s="116">
        <v>2</v>
      </c>
      <c r="AQ218" s="148" t="str">
        <f t="shared" ref="AQ218:AQ281" si="28">IF(AP218=X218,"A","N")</f>
        <v>A</v>
      </c>
      <c r="AR218" s="116">
        <v>0</v>
      </c>
      <c r="AS218" s="116">
        <v>0</v>
      </c>
      <c r="AT218" s="116">
        <v>0</v>
      </c>
      <c r="AU218" s="116">
        <v>2</v>
      </c>
      <c r="AV218" s="116">
        <v>0</v>
      </c>
      <c r="AW218" s="116">
        <v>0</v>
      </c>
      <c r="AX218" s="116">
        <v>2</v>
      </c>
      <c r="AY218" s="148" t="str">
        <f t="shared" si="24"/>
        <v>A</v>
      </c>
      <c r="AZ218" s="116">
        <v>1</v>
      </c>
      <c r="BA218" s="116">
        <v>1</v>
      </c>
      <c r="BB218" s="116">
        <v>1</v>
      </c>
      <c r="BC218" s="116">
        <v>1</v>
      </c>
      <c r="BD218" s="116">
        <v>5</v>
      </c>
      <c r="BE218" s="116">
        <v>12</v>
      </c>
      <c r="BF218" s="116">
        <v>0</v>
      </c>
      <c r="BG218" s="116">
        <v>0</v>
      </c>
      <c r="BH218" s="116">
        <v>0</v>
      </c>
      <c r="BI218" s="116">
        <v>1</v>
      </c>
      <c r="BJ218" s="116">
        <v>0</v>
      </c>
      <c r="BK218" s="116">
        <v>0</v>
      </c>
      <c r="BL218" s="116">
        <v>8</v>
      </c>
      <c r="BM218" s="116">
        <v>1</v>
      </c>
      <c r="BN218" s="116">
        <v>3</v>
      </c>
      <c r="BO218" s="116">
        <v>0</v>
      </c>
      <c r="BP218" s="116">
        <v>1</v>
      </c>
      <c r="BQ218" s="116">
        <v>0</v>
      </c>
      <c r="BR218" s="116">
        <v>0</v>
      </c>
      <c r="BS218" s="116">
        <v>0</v>
      </c>
      <c r="BT218" s="116">
        <v>0</v>
      </c>
      <c r="BU218" s="116">
        <v>0</v>
      </c>
      <c r="BV218" s="116">
        <v>1</v>
      </c>
      <c r="BW218" s="116">
        <v>0</v>
      </c>
      <c r="BX218" s="116">
        <v>0</v>
      </c>
      <c r="BY218" s="116">
        <v>0</v>
      </c>
      <c r="BZ218" s="116">
        <v>0</v>
      </c>
      <c r="CA218" s="116">
        <v>0</v>
      </c>
      <c r="CB218" s="116">
        <v>0</v>
      </c>
      <c r="CC218" s="116">
        <v>0</v>
      </c>
      <c r="CD218" s="116">
        <v>0</v>
      </c>
      <c r="CE218" s="116">
        <v>0</v>
      </c>
      <c r="CF218" s="116">
        <v>0</v>
      </c>
      <c r="CG218" s="116">
        <v>0</v>
      </c>
      <c r="CH218" s="116">
        <v>0</v>
      </c>
      <c r="CI218" s="116">
        <v>0</v>
      </c>
      <c r="CJ218" s="116">
        <v>0</v>
      </c>
      <c r="CK218" s="116">
        <v>4</v>
      </c>
      <c r="CL218" s="116">
        <v>0</v>
      </c>
      <c r="CM218" s="116">
        <v>0</v>
      </c>
      <c r="CN218" s="116">
        <v>0</v>
      </c>
      <c r="CO218" s="116">
        <v>0</v>
      </c>
      <c r="CP218" s="116">
        <v>0</v>
      </c>
      <c r="CQ218" s="116">
        <v>0</v>
      </c>
      <c r="CR218" s="116">
        <v>0</v>
      </c>
      <c r="CS218" s="116">
        <v>0</v>
      </c>
      <c r="CT218" s="116">
        <v>0</v>
      </c>
      <c r="CU218" s="116">
        <v>0</v>
      </c>
      <c r="CV218" s="116">
        <v>0</v>
      </c>
      <c r="CW218" s="116">
        <v>0</v>
      </c>
      <c r="CX218" s="116">
        <v>0</v>
      </c>
      <c r="CY218" s="116">
        <v>0</v>
      </c>
      <c r="CZ218" s="116">
        <v>0</v>
      </c>
      <c r="DA218" s="116">
        <v>0</v>
      </c>
      <c r="DB218" s="116">
        <v>0</v>
      </c>
      <c r="DC218" s="116">
        <v>0</v>
      </c>
      <c r="DD218" s="116">
        <v>0</v>
      </c>
      <c r="DE218" s="116">
        <v>0</v>
      </c>
      <c r="DF218" s="116">
        <v>0</v>
      </c>
      <c r="DG218" s="116">
        <v>0</v>
      </c>
      <c r="DH218" s="116">
        <v>0</v>
      </c>
      <c r="DI218" s="116">
        <v>0</v>
      </c>
      <c r="DJ218" s="116">
        <v>0</v>
      </c>
      <c r="DK218" s="116">
        <v>0</v>
      </c>
      <c r="DL218" s="116">
        <v>0</v>
      </c>
      <c r="DM218" s="116">
        <v>0</v>
      </c>
      <c r="DN218" s="116">
        <v>0</v>
      </c>
      <c r="DO218" s="116">
        <v>0</v>
      </c>
      <c r="DP218" s="116">
        <v>80</v>
      </c>
      <c r="DQ218" s="116">
        <v>1</v>
      </c>
      <c r="DR218" s="116" t="s">
        <v>3010</v>
      </c>
      <c r="DS218" s="116">
        <v>2</v>
      </c>
      <c r="DT218" s="116" t="s">
        <v>3011</v>
      </c>
      <c r="DU218" s="116"/>
      <c r="DV218" s="116">
        <v>1</v>
      </c>
      <c r="DW218" s="116">
        <v>1</v>
      </c>
      <c r="DX218" s="116">
        <v>0</v>
      </c>
      <c r="DY218" s="116" t="s">
        <v>3012</v>
      </c>
      <c r="DZ218" s="149" t="s">
        <v>3013</v>
      </c>
      <c r="EA218" s="121">
        <v>35356</v>
      </c>
      <c r="EB218" s="121">
        <v>239.04</v>
      </c>
      <c r="EC218" s="122">
        <v>9</v>
      </c>
    </row>
    <row r="219" spans="1:133" ht="36">
      <c r="A219" s="116" t="s">
        <v>536</v>
      </c>
      <c r="B219" s="116" t="s">
        <v>550</v>
      </c>
      <c r="C219" s="147">
        <v>1</v>
      </c>
      <c r="D219" s="116" t="s">
        <v>549</v>
      </c>
      <c r="E219" s="116" t="s">
        <v>1399</v>
      </c>
      <c r="F219" s="116">
        <v>19</v>
      </c>
      <c r="G219" s="116">
        <v>68670</v>
      </c>
      <c r="H219" s="116" t="s">
        <v>550</v>
      </c>
      <c r="I219" s="116" t="s">
        <v>3014</v>
      </c>
      <c r="J219" s="116" t="s">
        <v>3015</v>
      </c>
      <c r="K219" s="116" t="s">
        <v>1151</v>
      </c>
      <c r="L219" s="116" t="s">
        <v>961</v>
      </c>
      <c r="M219" s="116" t="s">
        <v>1055</v>
      </c>
      <c r="N219" s="116" t="s">
        <v>3016</v>
      </c>
      <c r="O219" s="116"/>
      <c r="P219" s="116">
        <v>572525550</v>
      </c>
      <c r="Q219" s="116" t="s">
        <v>3017</v>
      </c>
      <c r="R219" s="116" t="s">
        <v>961</v>
      </c>
      <c r="S219" s="116" t="s">
        <v>1239</v>
      </c>
      <c r="T219" s="116" t="s">
        <v>3018</v>
      </c>
      <c r="U219" s="116"/>
      <c r="V219" s="116">
        <v>572525551</v>
      </c>
      <c r="W219" s="116" t="s">
        <v>3019</v>
      </c>
      <c r="X219" s="116">
        <v>2</v>
      </c>
      <c r="Y219" s="116">
        <v>2</v>
      </c>
      <c r="Z219" s="116">
        <v>4</v>
      </c>
      <c r="AA219" s="116">
        <v>0.7</v>
      </c>
      <c r="AB219" s="116">
        <v>0.3</v>
      </c>
      <c r="AC219" s="116">
        <v>1</v>
      </c>
      <c r="AD219" s="148" t="str">
        <f t="shared" si="25"/>
        <v>A</v>
      </c>
      <c r="AE219" s="116">
        <v>2</v>
      </c>
      <c r="AF219" s="148" t="str">
        <f t="shared" si="26"/>
        <v>A</v>
      </c>
      <c r="AG219" s="116">
        <v>0</v>
      </c>
      <c r="AH219" s="116">
        <v>0</v>
      </c>
      <c r="AI219" s="116">
        <v>0</v>
      </c>
      <c r="AJ219" s="116">
        <v>2</v>
      </c>
      <c r="AK219" s="116">
        <v>2</v>
      </c>
      <c r="AL219" s="148" t="str">
        <f t="shared" si="27"/>
        <v>A</v>
      </c>
      <c r="AM219" s="116">
        <v>0</v>
      </c>
      <c r="AN219" s="116">
        <v>1</v>
      </c>
      <c r="AO219" s="116">
        <v>1</v>
      </c>
      <c r="AP219" s="116">
        <v>2</v>
      </c>
      <c r="AQ219" s="148" t="str">
        <f t="shared" si="28"/>
        <v>A</v>
      </c>
      <c r="AR219" s="116">
        <v>0</v>
      </c>
      <c r="AS219" s="116">
        <v>0</v>
      </c>
      <c r="AT219" s="116">
        <v>0</v>
      </c>
      <c r="AU219" s="116">
        <v>1</v>
      </c>
      <c r="AV219" s="116">
        <v>1</v>
      </c>
      <c r="AW219" s="116">
        <v>0</v>
      </c>
      <c r="AX219" s="116">
        <v>2</v>
      </c>
      <c r="AY219" s="148" t="str">
        <f t="shared" si="24"/>
        <v>A</v>
      </c>
      <c r="AZ219" s="116">
        <v>0</v>
      </c>
      <c r="BA219" s="116">
        <v>1</v>
      </c>
      <c r="BB219" s="116">
        <v>0</v>
      </c>
      <c r="BC219" s="116">
        <v>1</v>
      </c>
      <c r="BD219" s="116">
        <v>7</v>
      </c>
      <c r="BE219" s="116">
        <v>42</v>
      </c>
      <c r="BF219" s="116">
        <v>0</v>
      </c>
      <c r="BG219" s="116">
        <v>0</v>
      </c>
      <c r="BH219" s="116">
        <v>9</v>
      </c>
      <c r="BI219" s="116">
        <v>0</v>
      </c>
      <c r="BJ219" s="116">
        <v>0</v>
      </c>
      <c r="BK219" s="116">
        <v>0</v>
      </c>
      <c r="BL219" s="116">
        <v>48</v>
      </c>
      <c r="BM219" s="116">
        <v>0</v>
      </c>
      <c r="BN219" s="116">
        <v>1</v>
      </c>
      <c r="BO219" s="116">
        <v>0</v>
      </c>
      <c r="BP219" s="116">
        <v>0</v>
      </c>
      <c r="BQ219" s="116">
        <v>0</v>
      </c>
      <c r="BR219" s="116">
        <v>0</v>
      </c>
      <c r="BS219" s="116">
        <v>0</v>
      </c>
      <c r="BT219" s="116">
        <v>0</v>
      </c>
      <c r="BU219" s="116">
        <v>0</v>
      </c>
      <c r="BV219" s="116">
        <v>0</v>
      </c>
      <c r="BW219" s="116">
        <v>0</v>
      </c>
      <c r="BX219" s="116">
        <v>0</v>
      </c>
      <c r="BY219" s="116">
        <v>0</v>
      </c>
      <c r="BZ219" s="116">
        <v>0</v>
      </c>
      <c r="CA219" s="116">
        <v>0</v>
      </c>
      <c r="CB219" s="116">
        <v>0</v>
      </c>
      <c r="CC219" s="116">
        <v>0</v>
      </c>
      <c r="CD219" s="116">
        <v>0</v>
      </c>
      <c r="CE219" s="116">
        <v>0</v>
      </c>
      <c r="CF219" s="116">
        <v>0</v>
      </c>
      <c r="CG219" s="116">
        <v>0</v>
      </c>
      <c r="CH219" s="116">
        <v>1</v>
      </c>
      <c r="CI219" s="116">
        <v>0</v>
      </c>
      <c r="CJ219" s="116">
        <v>0</v>
      </c>
      <c r="CK219" s="116">
        <v>0</v>
      </c>
      <c r="CL219" s="116">
        <v>0</v>
      </c>
      <c r="CM219" s="116">
        <v>2</v>
      </c>
      <c r="CN219" s="116">
        <v>0</v>
      </c>
      <c r="CO219" s="116">
        <v>0</v>
      </c>
      <c r="CP219" s="116">
        <v>0</v>
      </c>
      <c r="CQ219" s="116">
        <v>0</v>
      </c>
      <c r="CR219" s="116">
        <v>0</v>
      </c>
      <c r="CS219" s="116">
        <v>0</v>
      </c>
      <c r="CT219" s="116">
        <v>0</v>
      </c>
      <c r="CU219" s="116">
        <v>0</v>
      </c>
      <c r="CV219" s="116">
        <v>0</v>
      </c>
      <c r="CW219" s="116">
        <v>0</v>
      </c>
      <c r="CX219" s="116">
        <v>0</v>
      </c>
      <c r="CY219" s="116">
        <v>0</v>
      </c>
      <c r="CZ219" s="116">
        <v>1</v>
      </c>
      <c r="DA219" s="116">
        <v>0</v>
      </c>
      <c r="DB219" s="116">
        <v>0</v>
      </c>
      <c r="DC219" s="116">
        <v>0</v>
      </c>
      <c r="DD219" s="116">
        <v>0</v>
      </c>
      <c r="DE219" s="116">
        <v>0</v>
      </c>
      <c r="DF219" s="116">
        <v>0</v>
      </c>
      <c r="DG219" s="116">
        <v>1</v>
      </c>
      <c r="DH219" s="116">
        <v>1</v>
      </c>
      <c r="DI219" s="116">
        <v>0</v>
      </c>
      <c r="DJ219" s="116">
        <v>0</v>
      </c>
      <c r="DK219" s="116">
        <v>0</v>
      </c>
      <c r="DL219" s="116">
        <v>0</v>
      </c>
      <c r="DM219" s="116">
        <v>2</v>
      </c>
      <c r="DN219" s="116">
        <v>0</v>
      </c>
      <c r="DO219" s="116">
        <v>0</v>
      </c>
      <c r="DP219" s="116">
        <v>90</v>
      </c>
      <c r="DQ219" s="116">
        <v>1</v>
      </c>
      <c r="DR219" s="116" t="s">
        <v>3020</v>
      </c>
      <c r="DS219" s="116">
        <v>2</v>
      </c>
      <c r="DT219" s="116" t="s">
        <v>3021</v>
      </c>
      <c r="DU219" s="116" t="s">
        <v>3022</v>
      </c>
      <c r="DV219" s="116">
        <v>1</v>
      </c>
      <c r="DW219" s="116">
        <v>1</v>
      </c>
      <c r="DX219" s="116">
        <v>1</v>
      </c>
      <c r="DY219" s="116"/>
      <c r="DZ219" s="149"/>
      <c r="EA219" s="121">
        <v>90307</v>
      </c>
      <c r="EB219" s="121">
        <v>517.79999999999995</v>
      </c>
      <c r="EC219" s="122">
        <v>48</v>
      </c>
    </row>
    <row r="220" spans="1:133" ht="48">
      <c r="A220" s="116" t="s">
        <v>536</v>
      </c>
      <c r="B220" s="116" t="s">
        <v>552</v>
      </c>
      <c r="C220" s="147">
        <v>1</v>
      </c>
      <c r="D220" s="116" t="s">
        <v>551</v>
      </c>
      <c r="E220" s="116" t="s">
        <v>1399</v>
      </c>
      <c r="F220" s="116">
        <v>100</v>
      </c>
      <c r="G220" s="154">
        <v>68817</v>
      </c>
      <c r="H220" s="116" t="s">
        <v>552</v>
      </c>
      <c r="I220" s="116" t="s">
        <v>3023</v>
      </c>
      <c r="J220" s="116" t="s">
        <v>3024</v>
      </c>
      <c r="K220" s="116" t="s">
        <v>3025</v>
      </c>
      <c r="L220" s="116" t="s">
        <v>2099</v>
      </c>
      <c r="M220" s="116" t="s">
        <v>980</v>
      </c>
      <c r="N220" s="116" t="s">
        <v>3026</v>
      </c>
      <c r="O220" s="116"/>
      <c r="P220" s="116">
        <v>572805380</v>
      </c>
      <c r="Q220" s="116" t="s">
        <v>3027</v>
      </c>
      <c r="R220" s="116" t="s">
        <v>961</v>
      </c>
      <c r="S220" s="116" t="s">
        <v>2557</v>
      </c>
      <c r="T220" s="116" t="s">
        <v>3028</v>
      </c>
      <c r="U220" s="116"/>
      <c r="V220" s="116">
        <v>572805382</v>
      </c>
      <c r="W220" s="116" t="s">
        <v>3029</v>
      </c>
      <c r="X220" s="116">
        <v>2</v>
      </c>
      <c r="Y220" s="116">
        <v>0</v>
      </c>
      <c r="Z220" s="116">
        <v>2</v>
      </c>
      <c r="AA220" s="116">
        <v>2</v>
      </c>
      <c r="AB220" s="116">
        <v>0</v>
      </c>
      <c r="AC220" s="116">
        <v>2</v>
      </c>
      <c r="AD220" s="148" t="str">
        <f t="shared" si="25"/>
        <v>A</v>
      </c>
      <c r="AE220" s="116">
        <v>2</v>
      </c>
      <c r="AF220" s="148" t="str">
        <f t="shared" si="26"/>
        <v>A</v>
      </c>
      <c r="AG220" s="116">
        <v>0</v>
      </c>
      <c r="AH220" s="116">
        <v>1</v>
      </c>
      <c r="AI220" s="116">
        <v>0</v>
      </c>
      <c r="AJ220" s="116">
        <v>1</v>
      </c>
      <c r="AK220" s="116">
        <v>2</v>
      </c>
      <c r="AL220" s="148" t="str">
        <f t="shared" si="27"/>
        <v>A</v>
      </c>
      <c r="AM220" s="116">
        <v>0</v>
      </c>
      <c r="AN220" s="116">
        <v>1</v>
      </c>
      <c r="AO220" s="116">
        <v>1</v>
      </c>
      <c r="AP220" s="116">
        <v>2</v>
      </c>
      <c r="AQ220" s="148" t="str">
        <f t="shared" si="28"/>
        <v>A</v>
      </c>
      <c r="AR220" s="116">
        <v>0</v>
      </c>
      <c r="AS220" s="116">
        <v>0</v>
      </c>
      <c r="AT220" s="116">
        <v>1</v>
      </c>
      <c r="AU220" s="116">
        <v>1</v>
      </c>
      <c r="AV220" s="116">
        <v>0</v>
      </c>
      <c r="AW220" s="116">
        <v>0</v>
      </c>
      <c r="AX220" s="116">
        <v>2</v>
      </c>
      <c r="AY220" s="148" t="str">
        <f t="shared" si="24"/>
        <v>A</v>
      </c>
      <c r="AZ220" s="116">
        <v>1</v>
      </c>
      <c r="BA220" s="116">
        <v>1</v>
      </c>
      <c r="BB220" s="116">
        <v>1</v>
      </c>
      <c r="BC220" s="116">
        <v>1</v>
      </c>
      <c r="BD220" s="116">
        <v>10</v>
      </c>
      <c r="BE220" s="116">
        <v>33</v>
      </c>
      <c r="BF220" s="116">
        <v>2</v>
      </c>
      <c r="BG220" s="116">
        <v>0</v>
      </c>
      <c r="BH220" s="116">
        <v>3</v>
      </c>
      <c r="BI220" s="116">
        <v>0</v>
      </c>
      <c r="BJ220" s="116">
        <v>0</v>
      </c>
      <c r="BK220" s="116">
        <v>0</v>
      </c>
      <c r="BL220" s="116">
        <v>22</v>
      </c>
      <c r="BM220" s="116">
        <v>0</v>
      </c>
      <c r="BN220" s="116">
        <v>1</v>
      </c>
      <c r="BO220" s="116">
        <v>0</v>
      </c>
      <c r="BP220" s="116">
        <v>23</v>
      </c>
      <c r="BQ220" s="116">
        <v>0</v>
      </c>
      <c r="BR220" s="116">
        <v>0</v>
      </c>
      <c r="BS220" s="116">
        <v>0</v>
      </c>
      <c r="BT220" s="116">
        <v>0</v>
      </c>
      <c r="BU220" s="116">
        <v>0</v>
      </c>
      <c r="BV220" s="116">
        <v>0</v>
      </c>
      <c r="BW220" s="116">
        <v>0</v>
      </c>
      <c r="BX220" s="116">
        <v>1</v>
      </c>
      <c r="BY220" s="116">
        <v>0</v>
      </c>
      <c r="BZ220" s="116">
        <v>0</v>
      </c>
      <c r="CA220" s="116">
        <v>0</v>
      </c>
      <c r="CB220" s="116">
        <v>0</v>
      </c>
      <c r="CC220" s="116">
        <v>0</v>
      </c>
      <c r="CD220" s="116">
        <v>0</v>
      </c>
      <c r="CE220" s="116">
        <v>0</v>
      </c>
      <c r="CF220" s="116">
        <v>1</v>
      </c>
      <c r="CG220" s="116">
        <v>0</v>
      </c>
      <c r="CH220" s="116">
        <v>1</v>
      </c>
      <c r="CI220" s="116">
        <v>0</v>
      </c>
      <c r="CJ220" s="116">
        <v>0</v>
      </c>
      <c r="CK220" s="116">
        <v>3</v>
      </c>
      <c r="CL220" s="116">
        <v>0</v>
      </c>
      <c r="CM220" s="116">
        <v>1</v>
      </c>
      <c r="CN220" s="116">
        <v>0</v>
      </c>
      <c r="CO220" s="116">
        <v>0</v>
      </c>
      <c r="CP220" s="116">
        <v>0</v>
      </c>
      <c r="CQ220" s="116">
        <v>0</v>
      </c>
      <c r="CR220" s="116">
        <v>0</v>
      </c>
      <c r="CS220" s="116">
        <v>2</v>
      </c>
      <c r="CT220" s="116">
        <v>0</v>
      </c>
      <c r="CU220" s="116">
        <v>0</v>
      </c>
      <c r="CV220" s="116">
        <v>0</v>
      </c>
      <c r="CW220" s="116">
        <v>0</v>
      </c>
      <c r="CX220" s="116">
        <v>0</v>
      </c>
      <c r="CY220" s="116">
        <v>0</v>
      </c>
      <c r="CZ220" s="116">
        <v>0</v>
      </c>
      <c r="DA220" s="116">
        <v>0</v>
      </c>
      <c r="DB220" s="116">
        <v>1</v>
      </c>
      <c r="DC220" s="116">
        <v>0</v>
      </c>
      <c r="DD220" s="116">
        <v>0</v>
      </c>
      <c r="DE220" s="116">
        <v>0</v>
      </c>
      <c r="DF220" s="116">
        <v>0</v>
      </c>
      <c r="DG220" s="116">
        <v>0</v>
      </c>
      <c r="DH220" s="116">
        <v>1</v>
      </c>
      <c r="DI220" s="116">
        <v>0</v>
      </c>
      <c r="DJ220" s="116">
        <v>0</v>
      </c>
      <c r="DK220" s="116">
        <v>0</v>
      </c>
      <c r="DL220" s="116">
        <v>0</v>
      </c>
      <c r="DM220" s="116">
        <v>0</v>
      </c>
      <c r="DN220" s="116">
        <v>0</v>
      </c>
      <c r="DO220" s="116">
        <v>0</v>
      </c>
      <c r="DP220" s="116">
        <v>100</v>
      </c>
      <c r="DQ220" s="116">
        <v>1</v>
      </c>
      <c r="DR220" s="116" t="s">
        <v>3030</v>
      </c>
      <c r="DS220" s="116">
        <v>3</v>
      </c>
      <c r="DT220" s="116" t="s">
        <v>3031</v>
      </c>
      <c r="DU220" s="116" t="s">
        <v>3032</v>
      </c>
      <c r="DV220" s="116">
        <v>1</v>
      </c>
      <c r="DW220" s="116">
        <v>1</v>
      </c>
      <c r="DX220" s="116">
        <v>1</v>
      </c>
      <c r="DY220" s="116"/>
      <c r="DZ220" s="149" t="s">
        <v>3033</v>
      </c>
      <c r="EA220" s="121">
        <v>52822</v>
      </c>
      <c r="EB220" s="121">
        <v>473.38</v>
      </c>
      <c r="EC220" s="122">
        <v>30</v>
      </c>
    </row>
    <row r="221" spans="1:133" ht="24">
      <c r="A221" s="164" t="s">
        <v>536</v>
      </c>
      <c r="B221" s="164" t="s">
        <v>554</v>
      </c>
      <c r="C221" s="147">
        <v>1</v>
      </c>
      <c r="D221" s="116" t="s">
        <v>553</v>
      </c>
      <c r="E221" s="116" t="s">
        <v>1399</v>
      </c>
      <c r="F221" s="116">
        <v>189</v>
      </c>
      <c r="G221" s="116">
        <v>76617</v>
      </c>
      <c r="H221" s="116" t="s">
        <v>554</v>
      </c>
      <c r="I221" s="116" t="s">
        <v>3034</v>
      </c>
      <c r="J221" s="116" t="s">
        <v>3035</v>
      </c>
      <c r="K221" s="116" t="s">
        <v>1097</v>
      </c>
      <c r="L221" s="116" t="s">
        <v>961</v>
      </c>
      <c r="M221" s="116" t="s">
        <v>965</v>
      </c>
      <c r="N221" s="116" t="s">
        <v>3036</v>
      </c>
      <c r="O221" s="116"/>
      <c r="P221" s="116">
        <v>577311144</v>
      </c>
      <c r="Q221" s="116" t="s">
        <v>3037</v>
      </c>
      <c r="R221" s="116" t="s">
        <v>961</v>
      </c>
      <c r="S221" s="116" t="s">
        <v>965</v>
      </c>
      <c r="T221" s="116" t="s">
        <v>3036</v>
      </c>
      <c r="U221" s="116"/>
      <c r="V221" s="116">
        <v>577311144</v>
      </c>
      <c r="W221" s="116" t="s">
        <v>3037</v>
      </c>
      <c r="X221" s="116">
        <v>1</v>
      </c>
      <c r="Y221" s="116">
        <v>0</v>
      </c>
      <c r="Z221" s="116">
        <v>1</v>
      </c>
      <c r="AA221" s="116">
        <v>1</v>
      </c>
      <c r="AB221" s="116">
        <v>0</v>
      </c>
      <c r="AC221" s="116">
        <v>1</v>
      </c>
      <c r="AD221" s="148" t="str">
        <f t="shared" si="25"/>
        <v>A</v>
      </c>
      <c r="AE221" s="116">
        <v>1</v>
      </c>
      <c r="AF221" s="148" t="str">
        <f t="shared" si="26"/>
        <v>A</v>
      </c>
      <c r="AG221" s="116">
        <v>0</v>
      </c>
      <c r="AH221" s="116">
        <v>0</v>
      </c>
      <c r="AI221" s="116">
        <v>0</v>
      </c>
      <c r="AJ221" s="116">
        <v>1</v>
      </c>
      <c r="AK221" s="116">
        <v>1</v>
      </c>
      <c r="AL221" s="148" t="str">
        <f t="shared" si="27"/>
        <v>A</v>
      </c>
      <c r="AM221" s="116">
        <v>0</v>
      </c>
      <c r="AN221" s="116">
        <v>0</v>
      </c>
      <c r="AO221" s="116">
        <v>1</v>
      </c>
      <c r="AP221" s="116">
        <v>1</v>
      </c>
      <c r="AQ221" s="148" t="str">
        <f t="shared" si="28"/>
        <v>A</v>
      </c>
      <c r="AR221" s="116">
        <v>0</v>
      </c>
      <c r="AS221" s="116">
        <v>0</v>
      </c>
      <c r="AT221" s="116">
        <v>0</v>
      </c>
      <c r="AU221" s="116">
        <v>1</v>
      </c>
      <c r="AV221" s="116">
        <v>0</v>
      </c>
      <c r="AW221" s="116">
        <v>0</v>
      </c>
      <c r="AX221" s="116">
        <v>1</v>
      </c>
      <c r="AY221" s="148" t="str">
        <f t="shared" si="24"/>
        <v>A</v>
      </c>
      <c r="AZ221" s="116">
        <v>0</v>
      </c>
      <c r="BA221" s="116">
        <v>1</v>
      </c>
      <c r="BB221" s="116">
        <v>0</v>
      </c>
      <c r="BC221" s="116">
        <v>1</v>
      </c>
      <c r="BD221" s="116">
        <v>7</v>
      </c>
      <c r="BE221" s="116">
        <v>19</v>
      </c>
      <c r="BF221" s="116">
        <v>0</v>
      </c>
      <c r="BG221" s="116">
        <v>0</v>
      </c>
      <c r="BH221" s="116">
        <v>4</v>
      </c>
      <c r="BI221" s="116">
        <v>0</v>
      </c>
      <c r="BJ221" s="116">
        <v>0</v>
      </c>
      <c r="BK221" s="116">
        <v>0</v>
      </c>
      <c r="BL221" s="116">
        <v>14</v>
      </c>
      <c r="BM221" s="116">
        <v>0</v>
      </c>
      <c r="BN221" s="116">
        <v>1</v>
      </c>
      <c r="BO221" s="116">
        <v>0</v>
      </c>
      <c r="BP221" s="116">
        <v>19</v>
      </c>
      <c r="BQ221" s="116">
        <v>0</v>
      </c>
      <c r="BR221" s="116">
        <v>0</v>
      </c>
      <c r="BS221" s="116">
        <v>0</v>
      </c>
      <c r="BT221" s="116">
        <v>0</v>
      </c>
      <c r="BU221" s="116">
        <v>0</v>
      </c>
      <c r="BV221" s="116">
        <v>0</v>
      </c>
      <c r="BW221" s="116">
        <v>0</v>
      </c>
      <c r="BX221" s="116">
        <v>1</v>
      </c>
      <c r="BY221" s="116">
        <v>0</v>
      </c>
      <c r="BZ221" s="116">
        <v>0</v>
      </c>
      <c r="CA221" s="116">
        <v>0</v>
      </c>
      <c r="CB221" s="116">
        <v>0</v>
      </c>
      <c r="CC221" s="116">
        <v>0</v>
      </c>
      <c r="CD221" s="116">
        <v>0</v>
      </c>
      <c r="CE221" s="116">
        <v>0</v>
      </c>
      <c r="CF221" s="116">
        <v>0</v>
      </c>
      <c r="CG221" s="116">
        <v>0</v>
      </c>
      <c r="CH221" s="116">
        <v>2</v>
      </c>
      <c r="CI221" s="116">
        <v>0</v>
      </c>
      <c r="CJ221" s="116">
        <v>0</v>
      </c>
      <c r="CK221" s="116">
        <v>0</v>
      </c>
      <c r="CL221" s="116">
        <v>0</v>
      </c>
      <c r="CM221" s="116">
        <v>0</v>
      </c>
      <c r="CN221" s="116">
        <v>0</v>
      </c>
      <c r="CO221" s="116">
        <v>0</v>
      </c>
      <c r="CP221" s="116">
        <v>0</v>
      </c>
      <c r="CQ221" s="116">
        <v>0</v>
      </c>
      <c r="CR221" s="116">
        <v>0</v>
      </c>
      <c r="CS221" s="116">
        <v>0</v>
      </c>
      <c r="CT221" s="116">
        <v>0</v>
      </c>
      <c r="CU221" s="116">
        <v>0</v>
      </c>
      <c r="CV221" s="116">
        <v>0</v>
      </c>
      <c r="CW221" s="116">
        <v>0</v>
      </c>
      <c r="CX221" s="116">
        <v>0</v>
      </c>
      <c r="CY221" s="116">
        <v>0</v>
      </c>
      <c r="CZ221" s="116">
        <v>0</v>
      </c>
      <c r="DA221" s="116">
        <v>0</v>
      </c>
      <c r="DB221" s="116">
        <v>0</v>
      </c>
      <c r="DC221" s="116">
        <v>0</v>
      </c>
      <c r="DD221" s="116">
        <v>0</v>
      </c>
      <c r="DE221" s="116">
        <v>0</v>
      </c>
      <c r="DF221" s="116">
        <v>0</v>
      </c>
      <c r="DG221" s="116">
        <v>0</v>
      </c>
      <c r="DH221" s="116">
        <v>0</v>
      </c>
      <c r="DI221" s="116">
        <v>0</v>
      </c>
      <c r="DJ221" s="116">
        <v>0</v>
      </c>
      <c r="DK221" s="116">
        <v>0</v>
      </c>
      <c r="DL221" s="116">
        <v>0</v>
      </c>
      <c r="DM221" s="116">
        <v>0</v>
      </c>
      <c r="DN221" s="116">
        <v>0</v>
      </c>
      <c r="DO221" s="116">
        <v>0</v>
      </c>
      <c r="DP221" s="116">
        <v>65</v>
      </c>
      <c r="DQ221" s="116">
        <v>0</v>
      </c>
      <c r="DR221" s="116"/>
      <c r="DS221" s="116">
        <v>3</v>
      </c>
      <c r="DT221" s="116"/>
      <c r="DU221" s="116"/>
      <c r="DV221" s="116">
        <v>1</v>
      </c>
      <c r="DW221" s="116">
        <v>1</v>
      </c>
      <c r="DX221" s="116">
        <v>1</v>
      </c>
      <c r="DY221" s="116"/>
      <c r="DZ221" s="149"/>
      <c r="EA221" s="121">
        <v>23535</v>
      </c>
      <c r="EB221" s="121">
        <v>258.77</v>
      </c>
      <c r="EC221" s="122">
        <v>20</v>
      </c>
    </row>
    <row r="222" spans="1:133">
      <c r="A222" s="156" t="s">
        <v>536</v>
      </c>
      <c r="B222" s="156" t="s">
        <v>556</v>
      </c>
      <c r="C222" s="165">
        <v>1</v>
      </c>
      <c r="D222" s="116" t="s">
        <v>555</v>
      </c>
      <c r="E222" s="116" t="s">
        <v>3038</v>
      </c>
      <c r="F222" s="116">
        <v>1221</v>
      </c>
      <c r="G222" s="116">
        <v>75701</v>
      </c>
      <c r="H222" s="116" t="s">
        <v>556</v>
      </c>
      <c r="I222" s="116" t="s">
        <v>3039</v>
      </c>
      <c r="J222" s="116" t="s">
        <v>3040</v>
      </c>
      <c r="K222" s="116" t="s">
        <v>3041</v>
      </c>
      <c r="L222" s="116" t="s">
        <v>961</v>
      </c>
      <c r="M222" s="116" t="s">
        <v>980</v>
      </c>
      <c r="N222" s="116" t="s">
        <v>3042</v>
      </c>
      <c r="O222" s="116"/>
      <c r="P222" s="116">
        <v>571674201</v>
      </c>
      <c r="Q222" s="116" t="s">
        <v>3043</v>
      </c>
      <c r="R222" s="116"/>
      <c r="S222" s="116" t="s">
        <v>1788</v>
      </c>
      <c r="T222" s="116" t="s">
        <v>3044</v>
      </c>
      <c r="U222" s="116"/>
      <c r="V222" s="116">
        <v>571674306</v>
      </c>
      <c r="W222" s="116" t="s">
        <v>3045</v>
      </c>
      <c r="X222" s="116">
        <v>1</v>
      </c>
      <c r="Y222" s="116">
        <v>1</v>
      </c>
      <c r="Z222" s="116">
        <v>2</v>
      </c>
      <c r="AA222" s="116">
        <v>0.5</v>
      </c>
      <c r="AB222" s="116">
        <v>0.1</v>
      </c>
      <c r="AC222" s="116">
        <v>0.6</v>
      </c>
      <c r="AD222" s="148" t="str">
        <f t="shared" si="25"/>
        <v>A</v>
      </c>
      <c r="AE222" s="116">
        <v>1</v>
      </c>
      <c r="AF222" s="148" t="str">
        <f t="shared" si="26"/>
        <v>A</v>
      </c>
      <c r="AG222" s="116">
        <v>0</v>
      </c>
      <c r="AH222" s="116">
        <v>1</v>
      </c>
      <c r="AI222" s="116">
        <v>0</v>
      </c>
      <c r="AJ222" s="116">
        <v>0</v>
      </c>
      <c r="AK222" s="116">
        <v>1</v>
      </c>
      <c r="AL222" s="148" t="str">
        <f t="shared" si="27"/>
        <v>A</v>
      </c>
      <c r="AM222" s="116">
        <v>0</v>
      </c>
      <c r="AN222" s="116">
        <v>1</v>
      </c>
      <c r="AO222" s="116">
        <v>0</v>
      </c>
      <c r="AP222" s="116">
        <v>1</v>
      </c>
      <c r="AQ222" s="148" t="str">
        <f t="shared" si="28"/>
        <v>A</v>
      </c>
      <c r="AR222" s="116">
        <v>0</v>
      </c>
      <c r="AS222" s="116">
        <v>0</v>
      </c>
      <c r="AT222" s="116">
        <v>0</v>
      </c>
      <c r="AU222" s="116">
        <v>1</v>
      </c>
      <c r="AV222" s="116">
        <v>0</v>
      </c>
      <c r="AW222" s="116">
        <v>0</v>
      </c>
      <c r="AX222" s="116">
        <v>1</v>
      </c>
      <c r="AY222" s="148" t="str">
        <f t="shared" si="24"/>
        <v>A</v>
      </c>
      <c r="AZ222" s="116">
        <v>1</v>
      </c>
      <c r="BA222" s="116">
        <v>1</v>
      </c>
      <c r="BB222" s="116">
        <v>1</v>
      </c>
      <c r="BC222" s="116">
        <v>1</v>
      </c>
      <c r="BD222" s="116">
        <v>0</v>
      </c>
      <c r="BE222" s="116">
        <v>22</v>
      </c>
      <c r="BF222" s="116">
        <v>0</v>
      </c>
      <c r="BG222" s="116">
        <v>0</v>
      </c>
      <c r="BH222" s="116">
        <v>0</v>
      </c>
      <c r="BI222" s="116">
        <v>0</v>
      </c>
      <c r="BJ222" s="116">
        <v>0</v>
      </c>
      <c r="BK222" s="116">
        <v>0</v>
      </c>
      <c r="BL222" s="116">
        <v>6</v>
      </c>
      <c r="BM222" s="116">
        <v>0</v>
      </c>
      <c r="BN222" s="116">
        <v>1</v>
      </c>
      <c r="BO222" s="116">
        <v>0</v>
      </c>
      <c r="BP222" s="116">
        <v>5</v>
      </c>
      <c r="BQ222" s="116">
        <v>0</v>
      </c>
      <c r="BR222" s="116">
        <v>0</v>
      </c>
      <c r="BS222" s="116">
        <v>0</v>
      </c>
      <c r="BT222" s="116">
        <v>0</v>
      </c>
      <c r="BU222" s="116">
        <v>0</v>
      </c>
      <c r="BV222" s="116">
        <v>0</v>
      </c>
      <c r="BW222" s="116">
        <v>0</v>
      </c>
      <c r="BX222" s="116">
        <v>0</v>
      </c>
      <c r="BY222" s="116">
        <v>0</v>
      </c>
      <c r="BZ222" s="116">
        <v>0</v>
      </c>
      <c r="CA222" s="116">
        <v>0</v>
      </c>
      <c r="CB222" s="116">
        <v>0</v>
      </c>
      <c r="CC222" s="116">
        <v>0</v>
      </c>
      <c r="CD222" s="116">
        <v>0</v>
      </c>
      <c r="CE222" s="116">
        <v>0</v>
      </c>
      <c r="CF222" s="116">
        <v>0</v>
      </c>
      <c r="CG222" s="116">
        <v>0</v>
      </c>
      <c r="CH222" s="116">
        <v>0</v>
      </c>
      <c r="CI222" s="116">
        <v>0</v>
      </c>
      <c r="CJ222" s="116">
        <v>0</v>
      </c>
      <c r="CK222" s="116">
        <v>0</v>
      </c>
      <c r="CL222" s="116">
        <v>0</v>
      </c>
      <c r="CM222" s="116">
        <v>0</v>
      </c>
      <c r="CN222" s="116">
        <v>0</v>
      </c>
      <c r="CO222" s="116">
        <v>0</v>
      </c>
      <c r="CP222" s="116">
        <v>0</v>
      </c>
      <c r="CQ222" s="116">
        <v>0</v>
      </c>
      <c r="CR222" s="116">
        <v>0</v>
      </c>
      <c r="CS222" s="116">
        <v>0</v>
      </c>
      <c r="CT222" s="116">
        <v>0</v>
      </c>
      <c r="CU222" s="116">
        <v>0</v>
      </c>
      <c r="CV222" s="116">
        <v>0</v>
      </c>
      <c r="CW222" s="116">
        <v>0</v>
      </c>
      <c r="CX222" s="116">
        <v>0</v>
      </c>
      <c r="CY222" s="116">
        <v>0</v>
      </c>
      <c r="CZ222" s="116">
        <v>0</v>
      </c>
      <c r="DA222" s="116">
        <v>0</v>
      </c>
      <c r="DB222" s="116">
        <v>0</v>
      </c>
      <c r="DC222" s="116">
        <v>0</v>
      </c>
      <c r="DD222" s="116">
        <v>0</v>
      </c>
      <c r="DE222" s="116">
        <v>0</v>
      </c>
      <c r="DF222" s="116">
        <v>0</v>
      </c>
      <c r="DG222" s="116">
        <v>0</v>
      </c>
      <c r="DH222" s="116">
        <v>0</v>
      </c>
      <c r="DI222" s="116">
        <v>0</v>
      </c>
      <c r="DJ222" s="116">
        <v>0</v>
      </c>
      <c r="DK222" s="116">
        <v>0</v>
      </c>
      <c r="DL222" s="116">
        <v>0</v>
      </c>
      <c r="DM222" s="116">
        <v>0</v>
      </c>
      <c r="DN222" s="116">
        <v>0</v>
      </c>
      <c r="DO222" s="116">
        <v>0</v>
      </c>
      <c r="DP222" s="116">
        <v>100</v>
      </c>
      <c r="DQ222" s="116">
        <v>1</v>
      </c>
      <c r="DR222" s="116" t="s">
        <v>3046</v>
      </c>
      <c r="DS222" s="116">
        <v>2</v>
      </c>
      <c r="DT222" s="116"/>
      <c r="DU222" s="116"/>
      <c r="DV222" s="116">
        <v>1</v>
      </c>
      <c r="DW222" s="116">
        <v>1</v>
      </c>
      <c r="DX222" s="116">
        <v>1</v>
      </c>
      <c r="DY222" s="116"/>
      <c r="DZ222" s="149"/>
      <c r="EA222" s="121">
        <v>41727</v>
      </c>
      <c r="EB222" s="121">
        <v>229.69</v>
      </c>
      <c r="EC222" s="122">
        <v>18</v>
      </c>
    </row>
    <row r="223" spans="1:133" ht="84">
      <c r="A223" s="117" t="s">
        <v>536</v>
      </c>
      <c r="B223" s="117" t="s">
        <v>558</v>
      </c>
      <c r="C223" s="147">
        <v>1</v>
      </c>
      <c r="D223" s="116" t="s">
        <v>557</v>
      </c>
      <c r="E223" s="116" t="s">
        <v>1356</v>
      </c>
      <c r="F223" s="116">
        <v>1007</v>
      </c>
      <c r="G223" s="116">
        <v>76312</v>
      </c>
      <c r="H223" s="116" t="s">
        <v>558</v>
      </c>
      <c r="I223" s="116" t="s">
        <v>3047</v>
      </c>
      <c r="J223" s="116" t="s">
        <v>3048</v>
      </c>
      <c r="K223" s="116" t="s">
        <v>1097</v>
      </c>
      <c r="L223" s="116" t="s">
        <v>961</v>
      </c>
      <c r="M223" s="116" t="s">
        <v>1126</v>
      </c>
      <c r="N223" s="116" t="s">
        <v>3049</v>
      </c>
      <c r="O223" s="116"/>
      <c r="P223" s="116">
        <v>724484917</v>
      </c>
      <c r="Q223" s="116" t="s">
        <v>3050</v>
      </c>
      <c r="R223" s="116" t="s">
        <v>961</v>
      </c>
      <c r="S223" s="116" t="s">
        <v>1126</v>
      </c>
      <c r="T223" s="116" t="s">
        <v>3049</v>
      </c>
      <c r="U223" s="116"/>
      <c r="V223" s="116">
        <v>724484917</v>
      </c>
      <c r="W223" s="116" t="s">
        <v>3050</v>
      </c>
      <c r="X223" s="116">
        <v>2</v>
      </c>
      <c r="Y223" s="116">
        <v>0</v>
      </c>
      <c r="Z223" s="116">
        <v>2</v>
      </c>
      <c r="AA223" s="116">
        <v>2</v>
      </c>
      <c r="AB223" s="116">
        <v>0</v>
      </c>
      <c r="AC223" s="116">
        <v>2</v>
      </c>
      <c r="AD223" s="148" t="str">
        <f t="shared" si="25"/>
        <v>A</v>
      </c>
      <c r="AE223" s="116">
        <v>1</v>
      </c>
      <c r="AF223" s="148" t="str">
        <f t="shared" si="26"/>
        <v>A</v>
      </c>
      <c r="AG223" s="116">
        <v>0</v>
      </c>
      <c r="AH223" s="116">
        <v>0</v>
      </c>
      <c r="AI223" s="116">
        <v>1</v>
      </c>
      <c r="AJ223" s="116">
        <v>1</v>
      </c>
      <c r="AK223" s="116">
        <v>2</v>
      </c>
      <c r="AL223" s="148" t="str">
        <f t="shared" si="27"/>
        <v>A</v>
      </c>
      <c r="AM223" s="116">
        <v>1</v>
      </c>
      <c r="AN223" s="116">
        <v>0</v>
      </c>
      <c r="AO223" s="116">
        <v>1</v>
      </c>
      <c r="AP223" s="116">
        <v>2</v>
      </c>
      <c r="AQ223" s="148" t="str">
        <f t="shared" si="28"/>
        <v>A</v>
      </c>
      <c r="AR223" s="116">
        <v>0</v>
      </c>
      <c r="AS223" s="116">
        <v>0</v>
      </c>
      <c r="AT223" s="116">
        <v>0</v>
      </c>
      <c r="AU223" s="116">
        <v>1</v>
      </c>
      <c r="AV223" s="116">
        <v>1</v>
      </c>
      <c r="AW223" s="116">
        <v>0</v>
      </c>
      <c r="AX223" s="116">
        <v>2</v>
      </c>
      <c r="AY223" s="148" t="str">
        <f t="shared" si="24"/>
        <v>A</v>
      </c>
      <c r="AZ223" s="116">
        <v>1</v>
      </c>
      <c r="BA223" s="116">
        <v>1</v>
      </c>
      <c r="BB223" s="116">
        <v>0</v>
      </c>
      <c r="BC223" s="116">
        <v>1</v>
      </c>
      <c r="BD223" s="116">
        <v>2</v>
      </c>
      <c r="BE223" s="116">
        <v>5</v>
      </c>
      <c r="BF223" s="116">
        <v>0</v>
      </c>
      <c r="BG223" s="116">
        <v>0</v>
      </c>
      <c r="BH223" s="116">
        <v>0</v>
      </c>
      <c r="BI223" s="116">
        <v>0</v>
      </c>
      <c r="BJ223" s="116">
        <v>0</v>
      </c>
      <c r="BK223" s="116">
        <v>0</v>
      </c>
      <c r="BL223" s="116">
        <v>4</v>
      </c>
      <c r="BM223" s="116">
        <v>0</v>
      </c>
      <c r="BN223" s="116">
        <v>1</v>
      </c>
      <c r="BO223" s="116">
        <v>0</v>
      </c>
      <c r="BP223" s="116">
        <v>0</v>
      </c>
      <c r="BQ223" s="116">
        <v>0</v>
      </c>
      <c r="BR223" s="116">
        <v>0</v>
      </c>
      <c r="BS223" s="116">
        <v>0</v>
      </c>
      <c r="BT223" s="116">
        <v>0</v>
      </c>
      <c r="BU223" s="116">
        <v>0</v>
      </c>
      <c r="BV223" s="116">
        <v>0</v>
      </c>
      <c r="BW223" s="116">
        <v>0</v>
      </c>
      <c r="BX223" s="116">
        <v>0</v>
      </c>
      <c r="BY223" s="116">
        <v>0</v>
      </c>
      <c r="BZ223" s="116">
        <v>0</v>
      </c>
      <c r="CA223" s="116">
        <v>0</v>
      </c>
      <c r="CB223" s="116">
        <v>0</v>
      </c>
      <c r="CC223" s="116">
        <v>0</v>
      </c>
      <c r="CD223" s="116">
        <v>0</v>
      </c>
      <c r="CE223" s="116">
        <v>0</v>
      </c>
      <c r="CF223" s="116">
        <v>0</v>
      </c>
      <c r="CG223" s="116">
        <v>0</v>
      </c>
      <c r="CH223" s="116">
        <v>0</v>
      </c>
      <c r="CI223" s="116">
        <v>0</v>
      </c>
      <c r="CJ223" s="116">
        <v>0</v>
      </c>
      <c r="CK223" s="116">
        <v>0</v>
      </c>
      <c r="CL223" s="116">
        <v>0</v>
      </c>
      <c r="CM223" s="116">
        <v>1</v>
      </c>
      <c r="CN223" s="116">
        <v>0</v>
      </c>
      <c r="CO223" s="116">
        <v>0</v>
      </c>
      <c r="CP223" s="116">
        <v>0</v>
      </c>
      <c r="CQ223" s="116">
        <v>0</v>
      </c>
      <c r="CR223" s="116">
        <v>0</v>
      </c>
      <c r="CS223" s="116">
        <v>0</v>
      </c>
      <c r="CT223" s="116">
        <v>0</v>
      </c>
      <c r="CU223" s="116">
        <v>0</v>
      </c>
      <c r="CV223" s="116">
        <v>0</v>
      </c>
      <c r="CW223" s="116">
        <v>0</v>
      </c>
      <c r="CX223" s="116">
        <v>0</v>
      </c>
      <c r="CY223" s="116">
        <v>0</v>
      </c>
      <c r="CZ223" s="116">
        <v>0</v>
      </c>
      <c r="DA223" s="116">
        <v>0</v>
      </c>
      <c r="DB223" s="116">
        <v>0</v>
      </c>
      <c r="DC223" s="116">
        <v>0</v>
      </c>
      <c r="DD223" s="116">
        <v>0</v>
      </c>
      <c r="DE223" s="116">
        <v>0</v>
      </c>
      <c r="DF223" s="116">
        <v>0</v>
      </c>
      <c r="DG223" s="116">
        <v>0</v>
      </c>
      <c r="DH223" s="116">
        <v>1</v>
      </c>
      <c r="DI223" s="116">
        <v>0</v>
      </c>
      <c r="DJ223" s="116">
        <v>0</v>
      </c>
      <c r="DK223" s="116">
        <v>0</v>
      </c>
      <c r="DL223" s="116">
        <v>0</v>
      </c>
      <c r="DM223" s="116">
        <v>0</v>
      </c>
      <c r="DN223" s="116">
        <v>0</v>
      </c>
      <c r="DO223" s="116">
        <v>0</v>
      </c>
      <c r="DP223" s="116">
        <v>10</v>
      </c>
      <c r="DQ223" s="116">
        <v>1</v>
      </c>
      <c r="DR223" s="116" t="s">
        <v>3051</v>
      </c>
      <c r="DS223" s="116">
        <v>4</v>
      </c>
      <c r="DT223" s="116" t="s">
        <v>3052</v>
      </c>
      <c r="DU223" s="116" t="s">
        <v>3053</v>
      </c>
      <c r="DV223" s="116">
        <v>1</v>
      </c>
      <c r="DW223" s="116">
        <v>1</v>
      </c>
      <c r="DX223" s="116">
        <v>1</v>
      </c>
      <c r="DY223" s="116"/>
      <c r="DZ223" s="149" t="s">
        <v>3054</v>
      </c>
      <c r="EA223" s="121">
        <v>16830</v>
      </c>
      <c r="EB223" s="121">
        <v>146.06</v>
      </c>
      <c r="EC223" s="122">
        <v>16</v>
      </c>
    </row>
    <row r="224" spans="1:133" ht="72">
      <c r="A224" s="116" t="s">
        <v>536</v>
      </c>
      <c r="B224" s="116" t="s">
        <v>560</v>
      </c>
      <c r="C224" s="147">
        <v>1</v>
      </c>
      <c r="D224" s="116" t="s">
        <v>559</v>
      </c>
      <c r="E224" s="116" t="s">
        <v>3055</v>
      </c>
      <c r="F224" s="116">
        <v>1080</v>
      </c>
      <c r="G224" s="116">
        <v>75524</v>
      </c>
      <c r="H224" s="116" t="s">
        <v>560</v>
      </c>
      <c r="I224" s="116" t="s">
        <v>3056</v>
      </c>
      <c r="J224" s="116" t="s">
        <v>3057</v>
      </c>
      <c r="K224" s="116" t="s">
        <v>3058</v>
      </c>
      <c r="L224" s="116" t="s">
        <v>3059</v>
      </c>
      <c r="M224" s="116" t="s">
        <v>1911</v>
      </c>
      <c r="N224" s="116" t="s">
        <v>3060</v>
      </c>
      <c r="O224" s="116"/>
      <c r="P224" s="116">
        <v>571491321</v>
      </c>
      <c r="Q224" s="116" t="s">
        <v>3061</v>
      </c>
      <c r="R224" s="116" t="s">
        <v>3059</v>
      </c>
      <c r="S224" s="116" t="s">
        <v>1911</v>
      </c>
      <c r="T224" s="116" t="s">
        <v>3060</v>
      </c>
      <c r="U224" s="116"/>
      <c r="V224" s="116">
        <v>571491321</v>
      </c>
      <c r="W224" s="116"/>
      <c r="X224" s="116">
        <v>2</v>
      </c>
      <c r="Y224" s="116">
        <v>0</v>
      </c>
      <c r="Z224" s="116">
        <v>2</v>
      </c>
      <c r="AA224" s="116">
        <v>1</v>
      </c>
      <c r="AB224" s="116">
        <v>0</v>
      </c>
      <c r="AC224" s="116">
        <v>1</v>
      </c>
      <c r="AD224" s="148" t="str">
        <f t="shared" si="25"/>
        <v>A</v>
      </c>
      <c r="AE224" s="116">
        <v>2</v>
      </c>
      <c r="AF224" s="148" t="str">
        <f t="shared" si="26"/>
        <v>A</v>
      </c>
      <c r="AG224" s="116">
        <v>0</v>
      </c>
      <c r="AH224" s="116">
        <v>1</v>
      </c>
      <c r="AI224" s="116">
        <v>0</v>
      </c>
      <c r="AJ224" s="116">
        <v>1</v>
      </c>
      <c r="AK224" s="116">
        <v>2</v>
      </c>
      <c r="AL224" s="148" t="str">
        <f t="shared" si="27"/>
        <v>A</v>
      </c>
      <c r="AM224" s="116">
        <v>0</v>
      </c>
      <c r="AN224" s="116">
        <v>0</v>
      </c>
      <c r="AO224" s="116">
        <v>2</v>
      </c>
      <c r="AP224" s="116">
        <v>2</v>
      </c>
      <c r="AQ224" s="148" t="str">
        <f t="shared" si="28"/>
        <v>A</v>
      </c>
      <c r="AR224" s="116">
        <v>0</v>
      </c>
      <c r="AS224" s="116">
        <v>0</v>
      </c>
      <c r="AT224" s="116">
        <v>0</v>
      </c>
      <c r="AU224" s="116">
        <v>0</v>
      </c>
      <c r="AV224" s="116">
        <v>2</v>
      </c>
      <c r="AW224" s="116">
        <v>0</v>
      </c>
      <c r="AX224" s="116">
        <v>2</v>
      </c>
      <c r="AY224" s="148" t="str">
        <f t="shared" si="24"/>
        <v>A</v>
      </c>
      <c r="AZ224" s="116">
        <v>1</v>
      </c>
      <c r="BA224" s="116">
        <v>1</v>
      </c>
      <c r="BB224" s="116">
        <v>1</v>
      </c>
      <c r="BC224" s="116">
        <v>1</v>
      </c>
      <c r="BD224" s="116">
        <v>35</v>
      </c>
      <c r="BE224" s="116">
        <v>38</v>
      </c>
      <c r="BF224" s="116">
        <v>5</v>
      </c>
      <c r="BG224" s="116">
        <v>0</v>
      </c>
      <c r="BH224" s="116">
        <v>16</v>
      </c>
      <c r="BI224" s="116">
        <v>0</v>
      </c>
      <c r="BJ224" s="116">
        <v>0</v>
      </c>
      <c r="BK224" s="116">
        <v>0</v>
      </c>
      <c r="BL224" s="116">
        <v>12</v>
      </c>
      <c r="BM224" s="116">
        <v>0</v>
      </c>
      <c r="BN224" s="116">
        <v>0</v>
      </c>
      <c r="BO224" s="116">
        <v>0</v>
      </c>
      <c r="BP224" s="116">
        <v>13</v>
      </c>
      <c r="BQ224" s="116">
        <v>0</v>
      </c>
      <c r="BR224" s="116">
        <v>0</v>
      </c>
      <c r="BS224" s="116">
        <v>0</v>
      </c>
      <c r="BT224" s="116">
        <v>0</v>
      </c>
      <c r="BU224" s="116">
        <v>0</v>
      </c>
      <c r="BV224" s="116">
        <v>0</v>
      </c>
      <c r="BW224" s="116">
        <v>0</v>
      </c>
      <c r="BX224" s="116">
        <v>0</v>
      </c>
      <c r="BY224" s="116">
        <v>0</v>
      </c>
      <c r="BZ224" s="116">
        <v>0</v>
      </c>
      <c r="CA224" s="116">
        <v>0</v>
      </c>
      <c r="CB224" s="116">
        <v>0</v>
      </c>
      <c r="CC224" s="116">
        <v>0</v>
      </c>
      <c r="CD224" s="116">
        <v>0</v>
      </c>
      <c r="CE224" s="116">
        <v>0</v>
      </c>
      <c r="CF224" s="116">
        <v>0</v>
      </c>
      <c r="CG224" s="116">
        <v>0</v>
      </c>
      <c r="CH224" s="116">
        <v>0</v>
      </c>
      <c r="CI224" s="116">
        <v>0</v>
      </c>
      <c r="CJ224" s="116">
        <v>0</v>
      </c>
      <c r="CK224" s="116">
        <v>11</v>
      </c>
      <c r="CL224" s="116">
        <v>0</v>
      </c>
      <c r="CM224" s="116">
        <v>0</v>
      </c>
      <c r="CN224" s="116">
        <v>0</v>
      </c>
      <c r="CO224" s="116">
        <v>0</v>
      </c>
      <c r="CP224" s="116">
        <v>0</v>
      </c>
      <c r="CQ224" s="116">
        <v>0</v>
      </c>
      <c r="CR224" s="116">
        <v>0</v>
      </c>
      <c r="CS224" s="116">
        <v>0</v>
      </c>
      <c r="CT224" s="116">
        <v>0</v>
      </c>
      <c r="CU224" s="116">
        <v>0</v>
      </c>
      <c r="CV224" s="116">
        <v>0</v>
      </c>
      <c r="CW224" s="116">
        <v>0</v>
      </c>
      <c r="CX224" s="116">
        <v>0</v>
      </c>
      <c r="CY224" s="116">
        <v>0</v>
      </c>
      <c r="CZ224" s="116">
        <v>2</v>
      </c>
      <c r="DA224" s="116">
        <v>1</v>
      </c>
      <c r="DB224" s="116">
        <v>0</v>
      </c>
      <c r="DC224" s="116">
        <v>0</v>
      </c>
      <c r="DD224" s="116">
        <v>0</v>
      </c>
      <c r="DE224" s="116">
        <v>0</v>
      </c>
      <c r="DF224" s="116">
        <v>0</v>
      </c>
      <c r="DG224" s="116">
        <v>0</v>
      </c>
      <c r="DH224" s="116">
        <v>0</v>
      </c>
      <c r="DI224" s="116">
        <v>0</v>
      </c>
      <c r="DJ224" s="116">
        <v>0</v>
      </c>
      <c r="DK224" s="116">
        <v>0</v>
      </c>
      <c r="DL224" s="116">
        <v>0</v>
      </c>
      <c r="DM224" s="116">
        <v>0</v>
      </c>
      <c r="DN224" s="116">
        <v>0</v>
      </c>
      <c r="DO224" s="116">
        <v>0</v>
      </c>
      <c r="DP224" s="116"/>
      <c r="DQ224" s="116">
        <v>1</v>
      </c>
      <c r="DR224" s="116" t="s">
        <v>3062</v>
      </c>
      <c r="DS224" s="116">
        <v>5</v>
      </c>
      <c r="DT224" s="116" t="s">
        <v>3063</v>
      </c>
      <c r="DU224" s="116" t="s">
        <v>3064</v>
      </c>
      <c r="DV224" s="116">
        <v>1</v>
      </c>
      <c r="DW224" s="116">
        <v>1</v>
      </c>
      <c r="DX224" s="116">
        <v>1</v>
      </c>
      <c r="DY224" s="116" t="s">
        <v>3065</v>
      </c>
      <c r="DZ224" s="149" t="s">
        <v>3066</v>
      </c>
      <c r="EA224" s="121">
        <v>66485</v>
      </c>
      <c r="EB224" s="121">
        <v>662.21</v>
      </c>
      <c r="EC224" s="122">
        <v>32</v>
      </c>
    </row>
    <row r="225" spans="1:133" ht="36">
      <c r="A225" s="116" t="s">
        <v>536</v>
      </c>
      <c r="B225" s="116" t="s">
        <v>562</v>
      </c>
      <c r="C225" s="147">
        <v>1</v>
      </c>
      <c r="D225" s="116" t="s">
        <v>561</v>
      </c>
      <c r="E225" s="116" t="s">
        <v>1273</v>
      </c>
      <c r="F225" s="116">
        <v>12</v>
      </c>
      <c r="G225" s="116">
        <v>76140</v>
      </c>
      <c r="H225" s="116" t="s">
        <v>562</v>
      </c>
      <c r="I225" s="116" t="s">
        <v>3067</v>
      </c>
      <c r="J225" s="116" t="s">
        <v>3068</v>
      </c>
      <c r="K225" s="116" t="s">
        <v>3069</v>
      </c>
      <c r="L225" s="116" t="s">
        <v>961</v>
      </c>
      <c r="M225" s="116" t="s">
        <v>962</v>
      </c>
      <c r="N225" s="116" t="s">
        <v>3070</v>
      </c>
      <c r="O225" s="116"/>
      <c r="P225" s="116">
        <v>577630128</v>
      </c>
      <c r="Q225" s="116" t="s">
        <v>3071</v>
      </c>
      <c r="R225" s="116" t="s">
        <v>961</v>
      </c>
      <c r="S225" s="116" t="s">
        <v>2997</v>
      </c>
      <c r="T225" s="116" t="s">
        <v>3072</v>
      </c>
      <c r="U225" s="116"/>
      <c r="V225" s="116">
        <v>577630200</v>
      </c>
      <c r="W225" s="116" t="s">
        <v>3073</v>
      </c>
      <c r="X225" s="116">
        <v>6</v>
      </c>
      <c r="Y225" s="116">
        <v>0</v>
      </c>
      <c r="Z225" s="116">
        <v>6</v>
      </c>
      <c r="AA225" s="116">
        <v>6</v>
      </c>
      <c r="AB225" s="116">
        <v>0</v>
      </c>
      <c r="AC225" s="116">
        <v>6</v>
      </c>
      <c r="AD225" s="148" t="str">
        <f t="shared" si="25"/>
        <v>A</v>
      </c>
      <c r="AE225" s="116">
        <v>5</v>
      </c>
      <c r="AF225" s="148" t="str">
        <f t="shared" si="26"/>
        <v>A</v>
      </c>
      <c r="AG225" s="116">
        <v>0</v>
      </c>
      <c r="AH225" s="116">
        <v>3</v>
      </c>
      <c r="AI225" s="116">
        <v>1</v>
      </c>
      <c r="AJ225" s="116">
        <v>2</v>
      </c>
      <c r="AK225" s="116">
        <v>6</v>
      </c>
      <c r="AL225" s="148" t="str">
        <f t="shared" si="27"/>
        <v>A</v>
      </c>
      <c r="AM225" s="116">
        <v>3</v>
      </c>
      <c r="AN225" s="116">
        <v>0</v>
      </c>
      <c r="AO225" s="116">
        <v>3</v>
      </c>
      <c r="AP225" s="116">
        <v>6</v>
      </c>
      <c r="AQ225" s="148" t="str">
        <f t="shared" si="28"/>
        <v>A</v>
      </c>
      <c r="AR225" s="116">
        <v>0</v>
      </c>
      <c r="AS225" s="116">
        <v>0</v>
      </c>
      <c r="AT225" s="116">
        <v>1</v>
      </c>
      <c r="AU225" s="116">
        <v>1</v>
      </c>
      <c r="AV225" s="116">
        <v>4</v>
      </c>
      <c r="AW225" s="116">
        <v>0</v>
      </c>
      <c r="AX225" s="116">
        <v>6</v>
      </c>
      <c r="AY225" s="148" t="str">
        <f t="shared" si="24"/>
        <v>A</v>
      </c>
      <c r="AZ225" s="116">
        <v>0</v>
      </c>
      <c r="BA225" s="116">
        <v>1</v>
      </c>
      <c r="BB225" s="116">
        <v>0</v>
      </c>
      <c r="BC225" s="116">
        <v>1</v>
      </c>
      <c r="BD225" s="116">
        <v>59</v>
      </c>
      <c r="BE225" s="116">
        <v>46</v>
      </c>
      <c r="BF225" s="116">
        <v>0</v>
      </c>
      <c r="BG225" s="116">
        <v>0</v>
      </c>
      <c r="BH225" s="116">
        <v>6</v>
      </c>
      <c r="BI225" s="116">
        <v>0</v>
      </c>
      <c r="BJ225" s="116">
        <v>0</v>
      </c>
      <c r="BK225" s="116">
        <v>0</v>
      </c>
      <c r="BL225" s="116">
        <v>59</v>
      </c>
      <c r="BM225" s="116">
        <v>0</v>
      </c>
      <c r="BN225" s="116">
        <v>1</v>
      </c>
      <c r="BO225" s="116">
        <v>0</v>
      </c>
      <c r="BP225" s="116">
        <v>0</v>
      </c>
      <c r="BQ225" s="116">
        <v>0</v>
      </c>
      <c r="BR225" s="116">
        <v>0</v>
      </c>
      <c r="BS225" s="116">
        <v>0</v>
      </c>
      <c r="BT225" s="116">
        <v>0</v>
      </c>
      <c r="BU225" s="116">
        <v>0</v>
      </c>
      <c r="BV225" s="116">
        <v>0</v>
      </c>
      <c r="BW225" s="116">
        <v>0</v>
      </c>
      <c r="BX225" s="116">
        <v>0</v>
      </c>
      <c r="BY225" s="116">
        <v>0</v>
      </c>
      <c r="BZ225" s="116">
        <v>0</v>
      </c>
      <c r="CA225" s="116">
        <v>0</v>
      </c>
      <c r="CB225" s="116">
        <v>0</v>
      </c>
      <c r="CC225" s="116">
        <v>0</v>
      </c>
      <c r="CD225" s="116">
        <v>0</v>
      </c>
      <c r="CE225" s="116">
        <v>1</v>
      </c>
      <c r="CF225" s="116">
        <v>0</v>
      </c>
      <c r="CG225" s="116">
        <v>0</v>
      </c>
      <c r="CH225" s="116">
        <v>0</v>
      </c>
      <c r="CI225" s="116">
        <v>0</v>
      </c>
      <c r="CJ225" s="116">
        <v>0</v>
      </c>
      <c r="CK225" s="116">
        <v>0</v>
      </c>
      <c r="CL225" s="116">
        <v>0</v>
      </c>
      <c r="CM225" s="116">
        <v>1</v>
      </c>
      <c r="CN225" s="116">
        <v>0</v>
      </c>
      <c r="CO225" s="116">
        <v>1</v>
      </c>
      <c r="CP225" s="116">
        <v>0</v>
      </c>
      <c r="CQ225" s="116">
        <v>0</v>
      </c>
      <c r="CR225" s="116">
        <v>0</v>
      </c>
      <c r="CS225" s="116">
        <v>0</v>
      </c>
      <c r="CT225" s="116">
        <v>0</v>
      </c>
      <c r="CU225" s="116">
        <v>0</v>
      </c>
      <c r="CV225" s="116">
        <v>0</v>
      </c>
      <c r="CW225" s="116">
        <v>0</v>
      </c>
      <c r="CX225" s="116">
        <v>0</v>
      </c>
      <c r="CY225" s="116">
        <v>0</v>
      </c>
      <c r="CZ225" s="116">
        <v>0</v>
      </c>
      <c r="DA225" s="116">
        <v>0</v>
      </c>
      <c r="DB225" s="116">
        <v>0</v>
      </c>
      <c r="DC225" s="116">
        <v>0</v>
      </c>
      <c r="DD225" s="116">
        <v>0</v>
      </c>
      <c r="DE225" s="116">
        <v>0</v>
      </c>
      <c r="DF225" s="116">
        <v>0</v>
      </c>
      <c r="DG225" s="116">
        <v>0</v>
      </c>
      <c r="DH225" s="116">
        <v>0</v>
      </c>
      <c r="DI225" s="116">
        <v>0</v>
      </c>
      <c r="DJ225" s="116">
        <v>0</v>
      </c>
      <c r="DK225" s="116">
        <v>0</v>
      </c>
      <c r="DL225" s="116">
        <v>0</v>
      </c>
      <c r="DM225" s="116">
        <v>0</v>
      </c>
      <c r="DN225" s="116">
        <v>0</v>
      </c>
      <c r="DO225" s="116">
        <v>0</v>
      </c>
      <c r="DP225" s="116">
        <v>25</v>
      </c>
      <c r="DQ225" s="116">
        <v>1</v>
      </c>
      <c r="DR225" s="116" t="s">
        <v>3074</v>
      </c>
      <c r="DS225" s="116">
        <v>2</v>
      </c>
      <c r="DT225" s="116"/>
      <c r="DU225" s="116" t="s">
        <v>3075</v>
      </c>
      <c r="DV225" s="116">
        <v>1</v>
      </c>
      <c r="DW225" s="116">
        <v>0</v>
      </c>
      <c r="DX225" s="116">
        <v>1</v>
      </c>
      <c r="DY225" s="116"/>
      <c r="DZ225" s="149" t="s">
        <v>3076</v>
      </c>
      <c r="EA225" s="121">
        <v>99013</v>
      </c>
      <c r="EB225" s="121">
        <v>350.37</v>
      </c>
      <c r="EC225" s="122">
        <v>30</v>
      </c>
    </row>
    <row r="226" spans="1:133">
      <c r="A226" s="116" t="s">
        <v>564</v>
      </c>
      <c r="B226" s="116" t="s">
        <v>56</v>
      </c>
      <c r="C226" s="147">
        <v>4</v>
      </c>
      <c r="D226" s="116" t="s">
        <v>55</v>
      </c>
      <c r="E226" s="116" t="s">
        <v>3077</v>
      </c>
      <c r="F226" s="116" t="s">
        <v>3078</v>
      </c>
      <c r="G226" s="116">
        <v>11568</v>
      </c>
      <c r="H226" s="116" t="s">
        <v>56</v>
      </c>
      <c r="I226" s="116" t="s">
        <v>3079</v>
      </c>
      <c r="J226" s="116" t="s">
        <v>3080</v>
      </c>
      <c r="K226" s="154" t="s">
        <v>1708</v>
      </c>
      <c r="L226" s="116" t="s">
        <v>961</v>
      </c>
      <c r="M226" s="116" t="s">
        <v>2183</v>
      </c>
      <c r="N226" s="116" t="s">
        <v>3081</v>
      </c>
      <c r="O226" s="116" t="s">
        <v>991</v>
      </c>
      <c r="P226" s="116">
        <v>221097287</v>
      </c>
      <c r="Q226" s="116" t="s">
        <v>3082</v>
      </c>
      <c r="R226" s="116" t="s">
        <v>961</v>
      </c>
      <c r="S226" s="116" t="s">
        <v>3083</v>
      </c>
      <c r="T226" s="116" t="s">
        <v>3084</v>
      </c>
      <c r="U226" s="116" t="s">
        <v>991</v>
      </c>
      <c r="V226" s="116">
        <v>221097496</v>
      </c>
      <c r="W226" s="116" t="s">
        <v>3085</v>
      </c>
      <c r="X226" s="116">
        <v>2</v>
      </c>
      <c r="Y226" s="116">
        <v>2</v>
      </c>
      <c r="Z226" s="116">
        <v>4</v>
      </c>
      <c r="AA226" s="116">
        <v>2</v>
      </c>
      <c r="AB226" s="116">
        <v>2</v>
      </c>
      <c r="AC226" s="116">
        <v>4</v>
      </c>
      <c r="AD226" s="148" t="str">
        <f t="shared" si="25"/>
        <v>A</v>
      </c>
      <c r="AE226" s="116">
        <v>1</v>
      </c>
      <c r="AF226" s="148" t="str">
        <f t="shared" si="26"/>
        <v>A</v>
      </c>
      <c r="AG226" s="116">
        <v>0</v>
      </c>
      <c r="AH226" s="116">
        <v>0</v>
      </c>
      <c r="AI226" s="116">
        <v>0</v>
      </c>
      <c r="AJ226" s="116">
        <v>2</v>
      </c>
      <c r="AK226" s="116">
        <v>2</v>
      </c>
      <c r="AL226" s="148" t="str">
        <f t="shared" si="27"/>
        <v>A</v>
      </c>
      <c r="AM226" s="116">
        <v>0</v>
      </c>
      <c r="AN226" s="116">
        <v>0</v>
      </c>
      <c r="AO226" s="116">
        <v>2</v>
      </c>
      <c r="AP226" s="116">
        <v>2</v>
      </c>
      <c r="AQ226" s="148" t="str">
        <f t="shared" si="28"/>
        <v>A</v>
      </c>
      <c r="AR226" s="116">
        <v>0</v>
      </c>
      <c r="AS226" s="116">
        <v>0</v>
      </c>
      <c r="AT226" s="116">
        <v>1</v>
      </c>
      <c r="AU226" s="116">
        <v>0</v>
      </c>
      <c r="AV226" s="116">
        <v>0</v>
      </c>
      <c r="AW226" s="116">
        <v>1</v>
      </c>
      <c r="AX226" s="116">
        <v>2</v>
      </c>
      <c r="AY226" s="148" t="str">
        <f t="shared" si="24"/>
        <v>A</v>
      </c>
      <c r="AZ226" s="116">
        <v>1</v>
      </c>
      <c r="BA226" s="116">
        <v>1</v>
      </c>
      <c r="BB226" s="116">
        <v>1</v>
      </c>
      <c r="BC226" s="116">
        <v>1</v>
      </c>
      <c r="BD226" s="116">
        <v>3</v>
      </c>
      <c r="BE226" s="116">
        <v>5</v>
      </c>
      <c r="BF226" s="116">
        <v>0</v>
      </c>
      <c r="BG226" s="116">
        <v>0</v>
      </c>
      <c r="BH226" s="116">
        <v>0</v>
      </c>
      <c r="BI226" s="116">
        <v>0</v>
      </c>
      <c r="BJ226" s="116">
        <v>0</v>
      </c>
      <c r="BK226" s="116">
        <v>0</v>
      </c>
      <c r="BL226" s="116">
        <v>2</v>
      </c>
      <c r="BM226" s="116">
        <v>0</v>
      </c>
      <c r="BN226" s="116">
        <v>0</v>
      </c>
      <c r="BO226" s="116">
        <v>0</v>
      </c>
      <c r="BP226" s="116">
        <v>0</v>
      </c>
      <c r="BQ226" s="116">
        <v>0</v>
      </c>
      <c r="BR226" s="116">
        <v>0</v>
      </c>
      <c r="BS226" s="116">
        <v>0</v>
      </c>
      <c r="BT226" s="116">
        <v>0</v>
      </c>
      <c r="BU226" s="116">
        <v>0</v>
      </c>
      <c r="BV226" s="116">
        <v>0</v>
      </c>
      <c r="BW226" s="116">
        <v>0</v>
      </c>
      <c r="BX226" s="116">
        <v>0</v>
      </c>
      <c r="BY226" s="116">
        <v>0</v>
      </c>
      <c r="BZ226" s="116">
        <v>0</v>
      </c>
      <c r="CA226" s="116">
        <v>0</v>
      </c>
      <c r="CB226" s="116">
        <v>0</v>
      </c>
      <c r="CC226" s="116">
        <v>0</v>
      </c>
      <c r="CD226" s="116">
        <v>0</v>
      </c>
      <c r="CE226" s="116">
        <v>0</v>
      </c>
      <c r="CF226" s="116">
        <v>0</v>
      </c>
      <c r="CG226" s="116">
        <v>0</v>
      </c>
      <c r="CH226" s="116">
        <v>0</v>
      </c>
      <c r="CI226" s="116">
        <v>0</v>
      </c>
      <c r="CJ226" s="116">
        <v>0</v>
      </c>
      <c r="CK226" s="116">
        <v>0</v>
      </c>
      <c r="CL226" s="116">
        <v>0</v>
      </c>
      <c r="CM226" s="116">
        <v>0</v>
      </c>
      <c r="CN226" s="116">
        <v>0</v>
      </c>
      <c r="CO226" s="116">
        <v>0</v>
      </c>
      <c r="CP226" s="116">
        <v>0</v>
      </c>
      <c r="CQ226" s="116">
        <v>0</v>
      </c>
      <c r="CR226" s="116">
        <v>0</v>
      </c>
      <c r="CS226" s="116">
        <v>0</v>
      </c>
      <c r="CT226" s="116">
        <v>0</v>
      </c>
      <c r="CU226" s="116">
        <v>0</v>
      </c>
      <c r="CV226" s="116">
        <v>0</v>
      </c>
      <c r="CW226" s="116">
        <v>0</v>
      </c>
      <c r="CX226" s="116">
        <v>0</v>
      </c>
      <c r="CY226" s="116">
        <v>0</v>
      </c>
      <c r="CZ226" s="116">
        <v>0</v>
      </c>
      <c r="DA226" s="116">
        <v>0</v>
      </c>
      <c r="DB226" s="116">
        <v>0</v>
      </c>
      <c r="DC226" s="116">
        <v>0</v>
      </c>
      <c r="DD226" s="116">
        <v>0</v>
      </c>
      <c r="DE226" s="116">
        <v>0</v>
      </c>
      <c r="DF226" s="116">
        <v>0</v>
      </c>
      <c r="DG226" s="116">
        <v>0</v>
      </c>
      <c r="DH226" s="116">
        <v>0</v>
      </c>
      <c r="DI226" s="116">
        <v>0</v>
      </c>
      <c r="DJ226" s="116">
        <v>0</v>
      </c>
      <c r="DK226" s="116">
        <v>0</v>
      </c>
      <c r="DL226" s="116">
        <v>0</v>
      </c>
      <c r="DM226" s="116">
        <v>0</v>
      </c>
      <c r="DN226" s="116">
        <v>0</v>
      </c>
      <c r="DO226" s="116">
        <v>0</v>
      </c>
      <c r="DP226" s="116">
        <v>5</v>
      </c>
      <c r="DQ226" s="116">
        <v>1</v>
      </c>
      <c r="DR226" s="116" t="s">
        <v>3086</v>
      </c>
      <c r="DS226" s="116">
        <v>3</v>
      </c>
      <c r="DT226" s="116"/>
      <c r="DU226" s="116"/>
      <c r="DV226" s="116">
        <v>1</v>
      </c>
      <c r="DW226" s="116">
        <v>0</v>
      </c>
      <c r="DX226" s="116">
        <v>0</v>
      </c>
      <c r="DY226" s="116"/>
      <c r="DZ226" s="149"/>
      <c r="EA226" s="121">
        <v>29430</v>
      </c>
      <c r="EB226" s="121">
        <v>5.54</v>
      </c>
      <c r="EC226" s="121">
        <v>1</v>
      </c>
    </row>
    <row r="227" spans="1:133" ht="84">
      <c r="A227" s="116" t="s">
        <v>564</v>
      </c>
      <c r="B227" s="116" t="s">
        <v>58</v>
      </c>
      <c r="C227" s="147">
        <v>4</v>
      </c>
      <c r="D227" s="116" t="s">
        <v>57</v>
      </c>
      <c r="E227" s="116" t="s">
        <v>1273</v>
      </c>
      <c r="F227" s="116" t="s">
        <v>3087</v>
      </c>
      <c r="G227" s="116">
        <v>12039</v>
      </c>
      <c r="H227" s="116" t="s">
        <v>3088</v>
      </c>
      <c r="I227" s="116" t="s">
        <v>3089</v>
      </c>
      <c r="J227" s="116" t="s">
        <v>3090</v>
      </c>
      <c r="K227" s="116" t="s">
        <v>1462</v>
      </c>
      <c r="L227" s="116" t="s">
        <v>961</v>
      </c>
      <c r="M227" s="116" t="s">
        <v>1004</v>
      </c>
      <c r="N227" s="116" t="s">
        <v>3091</v>
      </c>
      <c r="O227" s="116"/>
      <c r="P227" s="116">
        <v>236044270</v>
      </c>
      <c r="Q227" s="116"/>
      <c r="R227" s="116" t="s">
        <v>961</v>
      </c>
      <c r="S227" s="116" t="s">
        <v>1071</v>
      </c>
      <c r="T227" s="116" t="s">
        <v>3092</v>
      </c>
      <c r="U227" s="116"/>
      <c r="V227" s="116">
        <v>236044203</v>
      </c>
      <c r="W227" s="116" t="s">
        <v>3093</v>
      </c>
      <c r="X227" s="116">
        <v>12</v>
      </c>
      <c r="Y227" s="116">
        <v>3</v>
      </c>
      <c r="Z227" s="116">
        <v>15</v>
      </c>
      <c r="AA227" s="116">
        <v>12</v>
      </c>
      <c r="AB227" s="116">
        <v>3</v>
      </c>
      <c r="AC227" s="116">
        <v>15</v>
      </c>
      <c r="AD227" s="148" t="str">
        <f t="shared" si="25"/>
        <v>A</v>
      </c>
      <c r="AE227" s="116">
        <v>12</v>
      </c>
      <c r="AF227" s="148" t="str">
        <f t="shared" si="26"/>
        <v>A</v>
      </c>
      <c r="AG227" s="116">
        <v>0</v>
      </c>
      <c r="AH227" s="116">
        <v>2</v>
      </c>
      <c r="AI227" s="116">
        <v>0</v>
      </c>
      <c r="AJ227" s="116">
        <v>10</v>
      </c>
      <c r="AK227" s="116">
        <v>12</v>
      </c>
      <c r="AL227" s="148" t="str">
        <f t="shared" si="27"/>
        <v>A</v>
      </c>
      <c r="AM227" s="116">
        <v>2</v>
      </c>
      <c r="AN227" s="116">
        <v>2</v>
      </c>
      <c r="AO227" s="116">
        <v>8</v>
      </c>
      <c r="AP227" s="116">
        <v>12</v>
      </c>
      <c r="AQ227" s="148" t="str">
        <f t="shared" si="28"/>
        <v>A</v>
      </c>
      <c r="AR227" s="116">
        <v>0</v>
      </c>
      <c r="AS227" s="116">
        <v>0</v>
      </c>
      <c r="AT227" s="116">
        <v>0</v>
      </c>
      <c r="AU227" s="116">
        <v>10</v>
      </c>
      <c r="AV227" s="116">
        <v>2</v>
      </c>
      <c r="AW227" s="116">
        <v>0</v>
      </c>
      <c r="AX227" s="116">
        <v>12</v>
      </c>
      <c r="AY227" s="148" t="str">
        <f t="shared" si="24"/>
        <v>A</v>
      </c>
      <c r="AZ227" s="116">
        <v>1</v>
      </c>
      <c r="BA227" s="116">
        <v>1</v>
      </c>
      <c r="BB227" s="116">
        <v>1</v>
      </c>
      <c r="BC227" s="116">
        <v>1</v>
      </c>
      <c r="BD227" s="116">
        <v>118</v>
      </c>
      <c r="BE227" s="116">
        <v>136</v>
      </c>
      <c r="BF227" s="116">
        <v>0</v>
      </c>
      <c r="BG227" s="116">
        <v>0</v>
      </c>
      <c r="BH227" s="116">
        <v>56</v>
      </c>
      <c r="BI227" s="116">
        <v>0</v>
      </c>
      <c r="BJ227" s="116">
        <v>0</v>
      </c>
      <c r="BK227" s="116">
        <v>30</v>
      </c>
      <c r="BL227" s="116">
        <v>164</v>
      </c>
      <c r="BM227" s="116">
        <v>17</v>
      </c>
      <c r="BN227" s="116">
        <v>0</v>
      </c>
      <c r="BO227" s="116">
        <v>1</v>
      </c>
      <c r="BP227" s="116">
        <v>2</v>
      </c>
      <c r="BQ227" s="116">
        <v>30</v>
      </c>
      <c r="BR227" s="116">
        <v>20</v>
      </c>
      <c r="BS227" s="116">
        <v>2</v>
      </c>
      <c r="BT227" s="116">
        <v>4</v>
      </c>
      <c r="BU227" s="116">
        <v>4</v>
      </c>
      <c r="BV227" s="116">
        <v>43</v>
      </c>
      <c r="BW227" s="116">
        <v>1</v>
      </c>
      <c r="BX227" s="116">
        <v>6</v>
      </c>
      <c r="BY227" s="116">
        <v>1</v>
      </c>
      <c r="BZ227" s="116">
        <v>0</v>
      </c>
      <c r="CA227" s="116">
        <v>0</v>
      </c>
      <c r="CB227" s="116">
        <v>0</v>
      </c>
      <c r="CC227" s="116">
        <v>0</v>
      </c>
      <c r="CD227" s="116">
        <v>2</v>
      </c>
      <c r="CE227" s="116">
        <v>7</v>
      </c>
      <c r="CF227" s="116">
        <v>32</v>
      </c>
      <c r="CG227" s="116">
        <v>2</v>
      </c>
      <c r="CH227" s="116">
        <v>12</v>
      </c>
      <c r="CI227" s="116">
        <v>0</v>
      </c>
      <c r="CJ227" s="116">
        <v>1</v>
      </c>
      <c r="CK227" s="116">
        <v>70</v>
      </c>
      <c r="CL227" s="116">
        <v>43</v>
      </c>
      <c r="CM227" s="116">
        <v>54</v>
      </c>
      <c r="CN227" s="116">
        <v>0</v>
      </c>
      <c r="CO227" s="116">
        <v>0</v>
      </c>
      <c r="CP227" s="116">
        <v>0</v>
      </c>
      <c r="CQ227" s="116">
        <v>0</v>
      </c>
      <c r="CR227" s="116">
        <v>0</v>
      </c>
      <c r="CS227" s="116">
        <v>0</v>
      </c>
      <c r="CT227" s="116">
        <v>0</v>
      </c>
      <c r="CU227" s="116">
        <v>0</v>
      </c>
      <c r="CV227" s="116">
        <v>0</v>
      </c>
      <c r="CW227" s="116">
        <v>0</v>
      </c>
      <c r="CX227" s="116">
        <v>0</v>
      </c>
      <c r="CY227" s="116">
        <v>0</v>
      </c>
      <c r="CZ227" s="116">
        <v>2</v>
      </c>
      <c r="DA227" s="116">
        <v>0</v>
      </c>
      <c r="DB227" s="116">
        <v>1</v>
      </c>
      <c r="DC227" s="116">
        <v>0</v>
      </c>
      <c r="DD227" s="116">
        <v>0</v>
      </c>
      <c r="DE227" s="116">
        <v>0</v>
      </c>
      <c r="DF227" s="116">
        <v>0</v>
      </c>
      <c r="DG227" s="116">
        <v>3</v>
      </c>
      <c r="DH227" s="116">
        <v>24</v>
      </c>
      <c r="DI227" s="116">
        <v>3</v>
      </c>
      <c r="DJ227" s="116">
        <v>22</v>
      </c>
      <c r="DK227" s="116">
        <v>3</v>
      </c>
      <c r="DL227" s="116">
        <v>1</v>
      </c>
      <c r="DM227" s="116">
        <v>14</v>
      </c>
      <c r="DN227" s="116">
        <v>0</v>
      </c>
      <c r="DO227" s="116">
        <v>22</v>
      </c>
      <c r="DP227" s="116">
        <v>95</v>
      </c>
      <c r="DQ227" s="116">
        <v>1</v>
      </c>
      <c r="DR227" s="116" t="s">
        <v>3094</v>
      </c>
      <c r="DS227" s="116">
        <v>1</v>
      </c>
      <c r="DT227" s="116" t="s">
        <v>3095</v>
      </c>
      <c r="DU227" s="116" t="s">
        <v>3096</v>
      </c>
      <c r="DV227" s="116">
        <v>1</v>
      </c>
      <c r="DW227" s="116">
        <v>1</v>
      </c>
      <c r="DX227" s="116">
        <v>1</v>
      </c>
      <c r="DY227" s="116"/>
      <c r="DZ227" s="149" t="s">
        <v>3097</v>
      </c>
      <c r="EA227" s="121">
        <v>46248</v>
      </c>
      <c r="EB227" s="121">
        <v>4.18</v>
      </c>
      <c r="EC227" s="121">
        <v>1</v>
      </c>
    </row>
    <row r="228" spans="1:133" ht="24">
      <c r="A228" s="116" t="s">
        <v>564</v>
      </c>
      <c r="B228" s="116" t="s">
        <v>60</v>
      </c>
      <c r="C228" s="147">
        <v>4</v>
      </c>
      <c r="D228" s="116" t="s">
        <v>59</v>
      </c>
      <c r="E228" s="116" t="s">
        <v>3098</v>
      </c>
      <c r="F228" s="116" t="s">
        <v>3099</v>
      </c>
      <c r="G228" s="116">
        <v>13085</v>
      </c>
      <c r="H228" s="116" t="s">
        <v>60</v>
      </c>
      <c r="I228" s="116" t="s">
        <v>3100</v>
      </c>
      <c r="J228" s="116" t="s">
        <v>3101</v>
      </c>
      <c r="K228" s="116" t="s">
        <v>1068</v>
      </c>
      <c r="L228" s="116" t="s">
        <v>961</v>
      </c>
      <c r="M228" s="116" t="s">
        <v>980</v>
      </c>
      <c r="N228" s="116" t="s">
        <v>3102</v>
      </c>
      <c r="O228" s="116"/>
      <c r="P228" s="116">
        <v>222116403</v>
      </c>
      <c r="Q228" s="116" t="s">
        <v>3103</v>
      </c>
      <c r="R228" s="116"/>
      <c r="S228" s="116" t="s">
        <v>1283</v>
      </c>
      <c r="T228" s="116" t="s">
        <v>3104</v>
      </c>
      <c r="U228" s="116"/>
      <c r="V228" s="116">
        <v>222116405</v>
      </c>
      <c r="W228" s="116" t="s">
        <v>3105</v>
      </c>
      <c r="X228" s="116">
        <v>2</v>
      </c>
      <c r="Y228" s="116">
        <v>2</v>
      </c>
      <c r="Z228" s="116">
        <v>4</v>
      </c>
      <c r="AA228" s="116">
        <v>2</v>
      </c>
      <c r="AB228" s="116">
        <v>2</v>
      </c>
      <c r="AC228" s="116">
        <v>4</v>
      </c>
      <c r="AD228" s="148" t="str">
        <f t="shared" si="25"/>
        <v>A</v>
      </c>
      <c r="AE228" s="116">
        <v>2</v>
      </c>
      <c r="AF228" s="148" t="str">
        <f t="shared" si="26"/>
        <v>A</v>
      </c>
      <c r="AG228" s="116">
        <v>0</v>
      </c>
      <c r="AH228" s="116">
        <v>1</v>
      </c>
      <c r="AI228" s="116">
        <v>0</v>
      </c>
      <c r="AJ228" s="116">
        <v>1</v>
      </c>
      <c r="AK228" s="116">
        <v>2</v>
      </c>
      <c r="AL228" s="148" t="str">
        <f t="shared" si="27"/>
        <v>A</v>
      </c>
      <c r="AM228" s="116">
        <v>0</v>
      </c>
      <c r="AN228" s="116">
        <v>0</v>
      </c>
      <c r="AO228" s="116">
        <v>2</v>
      </c>
      <c r="AP228" s="116">
        <v>2</v>
      </c>
      <c r="AQ228" s="148" t="str">
        <f t="shared" si="28"/>
        <v>A</v>
      </c>
      <c r="AR228" s="116">
        <v>0</v>
      </c>
      <c r="AS228" s="116">
        <v>0</v>
      </c>
      <c r="AT228" s="116">
        <v>0</v>
      </c>
      <c r="AU228" s="116">
        <v>1</v>
      </c>
      <c r="AV228" s="116">
        <v>1</v>
      </c>
      <c r="AW228" s="116">
        <v>0</v>
      </c>
      <c r="AX228" s="116">
        <v>2</v>
      </c>
      <c r="AY228" s="148" t="str">
        <f t="shared" si="24"/>
        <v>A</v>
      </c>
      <c r="AZ228" s="116">
        <v>0</v>
      </c>
      <c r="BA228" s="116">
        <v>1</v>
      </c>
      <c r="BB228" s="116">
        <v>0</v>
      </c>
      <c r="BC228" s="116">
        <v>1</v>
      </c>
      <c r="BD228" s="116">
        <v>0</v>
      </c>
      <c r="BE228" s="116">
        <v>10</v>
      </c>
      <c r="BF228" s="116">
        <v>0</v>
      </c>
      <c r="BG228" s="116">
        <v>0</v>
      </c>
      <c r="BH228" s="116">
        <v>6</v>
      </c>
      <c r="BI228" s="116">
        <v>0</v>
      </c>
      <c r="BJ228" s="116">
        <v>0</v>
      </c>
      <c r="BK228" s="116">
        <v>7</v>
      </c>
      <c r="BL228" s="116">
        <v>4</v>
      </c>
      <c r="BM228" s="116">
        <v>0</v>
      </c>
      <c r="BN228" s="116">
        <v>0</v>
      </c>
      <c r="BO228" s="116">
        <v>0</v>
      </c>
      <c r="BP228" s="116">
        <v>0</v>
      </c>
      <c r="BQ228" s="116">
        <v>0</v>
      </c>
      <c r="BR228" s="116">
        <v>0</v>
      </c>
      <c r="BS228" s="116">
        <v>0</v>
      </c>
      <c r="BT228" s="116">
        <v>0</v>
      </c>
      <c r="BU228" s="116">
        <v>0</v>
      </c>
      <c r="BV228" s="116">
        <v>0</v>
      </c>
      <c r="BW228" s="116">
        <v>0</v>
      </c>
      <c r="BX228" s="116">
        <v>0</v>
      </c>
      <c r="BY228" s="116">
        <v>0</v>
      </c>
      <c r="BZ228" s="116">
        <v>0</v>
      </c>
      <c r="CA228" s="116">
        <v>0</v>
      </c>
      <c r="CB228" s="116">
        <v>0</v>
      </c>
      <c r="CC228" s="116">
        <v>0</v>
      </c>
      <c r="CD228" s="116">
        <v>0</v>
      </c>
      <c r="CE228" s="116">
        <v>0</v>
      </c>
      <c r="CF228" s="116">
        <v>0</v>
      </c>
      <c r="CG228" s="116">
        <v>0</v>
      </c>
      <c r="CH228" s="116">
        <v>1</v>
      </c>
      <c r="CI228" s="116">
        <v>0</v>
      </c>
      <c r="CJ228" s="116">
        <v>0</v>
      </c>
      <c r="CK228" s="116">
        <v>2</v>
      </c>
      <c r="CL228" s="116">
        <v>0</v>
      </c>
      <c r="CM228" s="116">
        <v>1</v>
      </c>
      <c r="CN228" s="116">
        <v>0</v>
      </c>
      <c r="CO228" s="116">
        <v>0</v>
      </c>
      <c r="CP228" s="116">
        <v>0</v>
      </c>
      <c r="CQ228" s="116">
        <v>0</v>
      </c>
      <c r="CR228" s="116">
        <v>0</v>
      </c>
      <c r="CS228" s="116">
        <v>0</v>
      </c>
      <c r="CT228" s="116">
        <v>0</v>
      </c>
      <c r="CU228" s="116">
        <v>0</v>
      </c>
      <c r="CV228" s="116">
        <v>0</v>
      </c>
      <c r="CW228" s="116">
        <v>0</v>
      </c>
      <c r="CX228" s="116">
        <v>0</v>
      </c>
      <c r="CY228" s="116">
        <v>0</v>
      </c>
      <c r="CZ228" s="116">
        <v>0</v>
      </c>
      <c r="DA228" s="116">
        <v>0</v>
      </c>
      <c r="DB228" s="116">
        <v>0</v>
      </c>
      <c r="DC228" s="116">
        <v>0</v>
      </c>
      <c r="DD228" s="116">
        <v>0</v>
      </c>
      <c r="DE228" s="116">
        <v>0</v>
      </c>
      <c r="DF228" s="116">
        <v>0</v>
      </c>
      <c r="DG228" s="116">
        <v>0</v>
      </c>
      <c r="DH228" s="116">
        <v>0</v>
      </c>
      <c r="DI228" s="116">
        <v>0</v>
      </c>
      <c r="DJ228" s="116">
        <v>0</v>
      </c>
      <c r="DK228" s="116">
        <v>0</v>
      </c>
      <c r="DL228" s="116">
        <v>0</v>
      </c>
      <c r="DM228" s="116">
        <v>0</v>
      </c>
      <c r="DN228" s="116">
        <v>0</v>
      </c>
      <c r="DO228" s="116">
        <v>0</v>
      </c>
      <c r="DP228" s="116">
        <v>100</v>
      </c>
      <c r="DQ228" s="116">
        <v>0</v>
      </c>
      <c r="DR228" s="116"/>
      <c r="DS228" s="116">
        <v>3</v>
      </c>
      <c r="DT228" s="116"/>
      <c r="DU228" s="116" t="s">
        <v>1232</v>
      </c>
      <c r="DV228" s="116">
        <v>1</v>
      </c>
      <c r="DW228" s="116">
        <v>1</v>
      </c>
      <c r="DX228" s="116">
        <v>1</v>
      </c>
      <c r="DY228" s="116"/>
      <c r="DZ228" s="149"/>
      <c r="EA228" s="121">
        <v>71409</v>
      </c>
      <c r="EB228" s="121">
        <v>6.48</v>
      </c>
      <c r="EC228" s="121">
        <v>1</v>
      </c>
    </row>
    <row r="229" spans="1:133" ht="84">
      <c r="A229" s="116" t="s">
        <v>564</v>
      </c>
      <c r="B229" s="116" t="s">
        <v>62</v>
      </c>
      <c r="C229" s="147">
        <v>4</v>
      </c>
      <c r="D229" s="116" t="s">
        <v>61</v>
      </c>
      <c r="E229" s="116" t="s">
        <v>3106</v>
      </c>
      <c r="F229" s="116" t="s">
        <v>3107</v>
      </c>
      <c r="G229" s="116">
        <v>14000</v>
      </c>
      <c r="H229" s="116" t="s">
        <v>62</v>
      </c>
      <c r="I229" s="116" t="s">
        <v>3108</v>
      </c>
      <c r="J229" s="116" t="s">
        <v>3109</v>
      </c>
      <c r="K229" s="116" t="s">
        <v>1667</v>
      </c>
      <c r="L229" s="116" t="s">
        <v>961</v>
      </c>
      <c r="M229" s="116" t="s">
        <v>1646</v>
      </c>
      <c r="N229" s="116" t="s">
        <v>3110</v>
      </c>
      <c r="O229" s="116"/>
      <c r="P229" s="116">
        <v>261192229</v>
      </c>
      <c r="Q229" s="116" t="s">
        <v>3111</v>
      </c>
      <c r="R229" s="116" t="s">
        <v>961</v>
      </c>
      <c r="S229" s="116" t="s">
        <v>1646</v>
      </c>
      <c r="T229" s="116" t="s">
        <v>3110</v>
      </c>
      <c r="U229" s="116"/>
      <c r="V229" s="116">
        <v>261192229</v>
      </c>
      <c r="W229" s="116" t="s">
        <v>3111</v>
      </c>
      <c r="X229" s="116">
        <v>37</v>
      </c>
      <c r="Y229" s="116">
        <v>2</v>
      </c>
      <c r="Z229" s="116">
        <v>39</v>
      </c>
      <c r="AA229" s="116">
        <v>37</v>
      </c>
      <c r="AB229" s="116">
        <v>2</v>
      </c>
      <c r="AC229" s="116">
        <v>39</v>
      </c>
      <c r="AD229" s="148" t="str">
        <f t="shared" si="25"/>
        <v>A</v>
      </c>
      <c r="AE229" s="116">
        <v>37</v>
      </c>
      <c r="AF229" s="148" t="str">
        <f t="shared" si="26"/>
        <v>A</v>
      </c>
      <c r="AG229" s="116">
        <v>0</v>
      </c>
      <c r="AH229" s="116">
        <v>14</v>
      </c>
      <c r="AI229" s="116">
        <v>2</v>
      </c>
      <c r="AJ229" s="116">
        <v>21</v>
      </c>
      <c r="AK229" s="116">
        <v>37</v>
      </c>
      <c r="AL229" s="148" t="str">
        <f t="shared" si="27"/>
        <v>A</v>
      </c>
      <c r="AM229" s="116">
        <v>7</v>
      </c>
      <c r="AN229" s="116">
        <v>10</v>
      </c>
      <c r="AO229" s="116">
        <v>20</v>
      </c>
      <c r="AP229" s="116">
        <v>37</v>
      </c>
      <c r="AQ229" s="148" t="str">
        <f t="shared" si="28"/>
        <v>A</v>
      </c>
      <c r="AR229" s="116">
        <v>0</v>
      </c>
      <c r="AS229" s="116">
        <v>0</v>
      </c>
      <c r="AT229" s="116">
        <v>0</v>
      </c>
      <c r="AU229" s="116">
        <v>35</v>
      </c>
      <c r="AV229" s="116">
        <v>2</v>
      </c>
      <c r="AW229" s="116">
        <v>0</v>
      </c>
      <c r="AX229" s="116">
        <v>37</v>
      </c>
      <c r="AY229" s="148" t="str">
        <f t="shared" si="24"/>
        <v>A</v>
      </c>
      <c r="AZ229" s="116">
        <v>1</v>
      </c>
      <c r="BA229" s="116">
        <v>1</v>
      </c>
      <c r="BB229" s="116">
        <v>1</v>
      </c>
      <c r="BC229" s="116">
        <v>1</v>
      </c>
      <c r="BD229" s="116">
        <v>8</v>
      </c>
      <c r="BE229" s="116">
        <v>2</v>
      </c>
      <c r="BF229" s="116">
        <v>0</v>
      </c>
      <c r="BG229" s="116">
        <v>0</v>
      </c>
      <c r="BH229" s="116">
        <v>1</v>
      </c>
      <c r="BI229" s="116">
        <v>0</v>
      </c>
      <c r="BJ229" s="116">
        <v>0</v>
      </c>
      <c r="BK229" s="116">
        <v>0</v>
      </c>
      <c r="BL229" s="116">
        <v>13</v>
      </c>
      <c r="BM229" s="116">
        <v>0</v>
      </c>
      <c r="BN229" s="116">
        <v>0</v>
      </c>
      <c r="BO229" s="116">
        <v>0</v>
      </c>
      <c r="BP229" s="116">
        <v>3</v>
      </c>
      <c r="BQ229" s="116">
        <v>3</v>
      </c>
      <c r="BR229" s="116">
        <v>0</v>
      </c>
      <c r="BS229" s="116">
        <v>0</v>
      </c>
      <c r="BT229" s="116">
        <v>0</v>
      </c>
      <c r="BU229" s="116">
        <v>0</v>
      </c>
      <c r="BV229" s="116">
        <v>5</v>
      </c>
      <c r="BW229" s="116">
        <v>0</v>
      </c>
      <c r="BX229" s="116">
        <v>0</v>
      </c>
      <c r="BY229" s="116">
        <v>0</v>
      </c>
      <c r="BZ229" s="116">
        <v>0</v>
      </c>
      <c r="CA229" s="116">
        <v>0</v>
      </c>
      <c r="CB229" s="116">
        <v>0</v>
      </c>
      <c r="CC229" s="116">
        <v>0</v>
      </c>
      <c r="CD229" s="116">
        <v>0</v>
      </c>
      <c r="CE229" s="116">
        <v>0</v>
      </c>
      <c r="CF229" s="116">
        <v>0</v>
      </c>
      <c r="CG229" s="116">
        <v>0</v>
      </c>
      <c r="CH229" s="116">
        <v>0</v>
      </c>
      <c r="CI229" s="116">
        <v>0</v>
      </c>
      <c r="CJ229" s="116">
        <v>0</v>
      </c>
      <c r="CK229" s="116">
        <v>7</v>
      </c>
      <c r="CL229" s="116">
        <v>4</v>
      </c>
      <c r="CM229" s="116">
        <v>4</v>
      </c>
      <c r="CN229" s="116">
        <v>0</v>
      </c>
      <c r="CO229" s="116">
        <v>0</v>
      </c>
      <c r="CP229" s="116">
        <v>0</v>
      </c>
      <c r="CQ229" s="116">
        <v>0</v>
      </c>
      <c r="CR229" s="116">
        <v>0</v>
      </c>
      <c r="CS229" s="116">
        <v>0</v>
      </c>
      <c r="CT229" s="116">
        <v>0</v>
      </c>
      <c r="CU229" s="116">
        <v>0</v>
      </c>
      <c r="CV229" s="116">
        <v>0</v>
      </c>
      <c r="CW229" s="116">
        <v>0</v>
      </c>
      <c r="CX229" s="116">
        <v>0</v>
      </c>
      <c r="CY229" s="116">
        <v>0</v>
      </c>
      <c r="CZ229" s="116">
        <v>0</v>
      </c>
      <c r="DA229" s="116">
        <v>0</v>
      </c>
      <c r="DB229" s="116">
        <v>0</v>
      </c>
      <c r="DC229" s="116">
        <v>0</v>
      </c>
      <c r="DD229" s="116">
        <v>0</v>
      </c>
      <c r="DE229" s="116">
        <v>0</v>
      </c>
      <c r="DF229" s="116">
        <v>0</v>
      </c>
      <c r="DG229" s="116">
        <v>0</v>
      </c>
      <c r="DH229" s="116">
        <v>0</v>
      </c>
      <c r="DI229" s="116">
        <v>0</v>
      </c>
      <c r="DJ229" s="116">
        <v>0</v>
      </c>
      <c r="DK229" s="116">
        <v>0</v>
      </c>
      <c r="DL229" s="116">
        <v>0</v>
      </c>
      <c r="DM229" s="116">
        <v>0</v>
      </c>
      <c r="DN229" s="116">
        <v>0</v>
      </c>
      <c r="DO229" s="116">
        <v>0</v>
      </c>
      <c r="DP229" s="116">
        <v>5</v>
      </c>
      <c r="DQ229" s="116">
        <v>0</v>
      </c>
      <c r="DR229" s="116"/>
      <c r="DS229" s="116">
        <v>2</v>
      </c>
      <c r="DT229" s="116" t="s">
        <v>3112</v>
      </c>
      <c r="DU229" s="116" t="s">
        <v>3113</v>
      </c>
      <c r="DV229" s="116">
        <v>1</v>
      </c>
      <c r="DW229" s="116">
        <v>1</v>
      </c>
      <c r="DX229" s="116">
        <v>1</v>
      </c>
      <c r="DY229" s="116"/>
      <c r="DZ229" s="149"/>
      <c r="EA229" s="121">
        <v>136376</v>
      </c>
      <c r="EB229" s="121">
        <v>32.299999999999997</v>
      </c>
      <c r="EC229" s="121">
        <v>2</v>
      </c>
    </row>
    <row r="230" spans="1:133" ht="60">
      <c r="A230" s="116" t="s">
        <v>564</v>
      </c>
      <c r="B230" s="116" t="s">
        <v>64</v>
      </c>
      <c r="C230" s="147">
        <v>4</v>
      </c>
      <c r="D230" s="116" t="s">
        <v>63</v>
      </c>
      <c r="E230" s="116" t="s">
        <v>3114</v>
      </c>
      <c r="F230" s="116" t="s">
        <v>3115</v>
      </c>
      <c r="G230" s="116">
        <v>15022</v>
      </c>
      <c r="H230" s="116" t="s">
        <v>64</v>
      </c>
      <c r="I230" s="116" t="s">
        <v>3116</v>
      </c>
      <c r="J230" s="116" t="s">
        <v>3117</v>
      </c>
      <c r="K230" s="116" t="s">
        <v>3118</v>
      </c>
      <c r="L230" s="116" t="s">
        <v>961</v>
      </c>
      <c r="M230" s="116" t="s">
        <v>3119</v>
      </c>
      <c r="N230" s="116" t="s">
        <v>3120</v>
      </c>
      <c r="O230" s="116" t="s">
        <v>991</v>
      </c>
      <c r="P230" s="116">
        <v>257000400</v>
      </c>
      <c r="Q230" s="116" t="s">
        <v>3121</v>
      </c>
      <c r="R230" s="116" t="s">
        <v>961</v>
      </c>
      <c r="S230" s="116" t="s">
        <v>3119</v>
      </c>
      <c r="T230" s="116" t="s">
        <v>3120</v>
      </c>
      <c r="U230" s="116" t="s">
        <v>991</v>
      </c>
      <c r="V230" s="116">
        <v>257000400</v>
      </c>
      <c r="W230" s="116" t="s">
        <v>3121</v>
      </c>
      <c r="X230" s="116">
        <v>18</v>
      </c>
      <c r="Y230" s="116">
        <v>6</v>
      </c>
      <c r="Z230" s="116">
        <v>24</v>
      </c>
      <c r="AA230" s="116">
        <v>18</v>
      </c>
      <c r="AB230" s="116">
        <v>6</v>
      </c>
      <c r="AC230" s="116">
        <v>24</v>
      </c>
      <c r="AD230" s="148" t="str">
        <f t="shared" si="25"/>
        <v>A</v>
      </c>
      <c r="AE230" s="116">
        <v>16</v>
      </c>
      <c r="AF230" s="148" t="str">
        <f t="shared" si="26"/>
        <v>A</v>
      </c>
      <c r="AG230" s="116">
        <v>0</v>
      </c>
      <c r="AH230" s="116">
        <v>0</v>
      </c>
      <c r="AI230" s="116">
        <v>0</v>
      </c>
      <c r="AJ230" s="116">
        <v>18</v>
      </c>
      <c r="AK230" s="116">
        <v>18</v>
      </c>
      <c r="AL230" s="148" t="str">
        <f t="shared" si="27"/>
        <v>A</v>
      </c>
      <c r="AM230" s="116">
        <v>0</v>
      </c>
      <c r="AN230" s="116">
        <v>0</v>
      </c>
      <c r="AO230" s="116">
        <v>0</v>
      </c>
      <c r="AP230" s="116">
        <v>0</v>
      </c>
      <c r="AQ230" s="148" t="str">
        <f t="shared" si="28"/>
        <v>N</v>
      </c>
      <c r="AR230" s="116">
        <v>0</v>
      </c>
      <c r="AS230" s="116">
        <v>0</v>
      </c>
      <c r="AT230" s="116">
        <v>0</v>
      </c>
      <c r="AU230" s="116">
        <v>17</v>
      </c>
      <c r="AV230" s="116">
        <v>1</v>
      </c>
      <c r="AW230" s="116">
        <v>0</v>
      </c>
      <c r="AX230" s="116">
        <v>18</v>
      </c>
      <c r="AY230" s="148" t="str">
        <f t="shared" si="24"/>
        <v>A</v>
      </c>
      <c r="AZ230" s="116">
        <v>0</v>
      </c>
      <c r="BA230" s="116">
        <v>0</v>
      </c>
      <c r="BB230" s="116">
        <v>1</v>
      </c>
      <c r="BC230" s="116">
        <v>0</v>
      </c>
      <c r="BD230" s="116">
        <v>2</v>
      </c>
      <c r="BE230" s="116">
        <v>8</v>
      </c>
      <c r="BF230" s="116">
        <v>0</v>
      </c>
      <c r="BG230" s="116">
        <v>0</v>
      </c>
      <c r="BH230" s="116">
        <v>0</v>
      </c>
      <c r="BI230" s="116">
        <v>0</v>
      </c>
      <c r="BJ230" s="116">
        <v>0</v>
      </c>
      <c r="BK230" s="116">
        <v>4</v>
      </c>
      <c r="BL230" s="116">
        <v>5</v>
      </c>
      <c r="BM230" s="116">
        <v>0</v>
      </c>
      <c r="BN230" s="116">
        <v>0</v>
      </c>
      <c r="BO230" s="116">
        <v>0</v>
      </c>
      <c r="BP230" s="116">
        <v>3</v>
      </c>
      <c r="BQ230" s="116">
        <v>0</v>
      </c>
      <c r="BR230" s="116">
        <v>0</v>
      </c>
      <c r="BS230" s="116">
        <v>1</v>
      </c>
      <c r="BT230" s="116">
        <v>1</v>
      </c>
      <c r="BU230" s="116">
        <v>0</v>
      </c>
      <c r="BV230" s="116">
        <v>0</v>
      </c>
      <c r="BW230" s="116">
        <v>2</v>
      </c>
      <c r="BX230" s="116">
        <v>0</v>
      </c>
      <c r="BY230" s="116">
        <v>0</v>
      </c>
      <c r="BZ230" s="116">
        <v>2</v>
      </c>
      <c r="CA230" s="116">
        <v>0</v>
      </c>
      <c r="CB230" s="116">
        <v>0</v>
      </c>
      <c r="CC230" s="116">
        <v>0</v>
      </c>
      <c r="CD230" s="116">
        <v>0</v>
      </c>
      <c r="CE230" s="116">
        <v>0</v>
      </c>
      <c r="CF230" s="116">
        <v>0</v>
      </c>
      <c r="CG230" s="116">
        <v>0</v>
      </c>
      <c r="CH230" s="116">
        <v>1</v>
      </c>
      <c r="CI230" s="116">
        <v>1</v>
      </c>
      <c r="CJ230" s="116">
        <v>0</v>
      </c>
      <c r="CK230" s="116">
        <v>4</v>
      </c>
      <c r="CL230" s="116">
        <v>2</v>
      </c>
      <c r="CM230" s="116">
        <v>3</v>
      </c>
      <c r="CN230" s="116">
        <v>0</v>
      </c>
      <c r="CO230" s="116">
        <v>0</v>
      </c>
      <c r="CP230" s="116">
        <v>0</v>
      </c>
      <c r="CQ230" s="116">
        <v>0</v>
      </c>
      <c r="CR230" s="116">
        <v>0</v>
      </c>
      <c r="CS230" s="116">
        <v>0</v>
      </c>
      <c r="CT230" s="116">
        <v>0</v>
      </c>
      <c r="CU230" s="116">
        <v>0</v>
      </c>
      <c r="CV230" s="116">
        <v>0</v>
      </c>
      <c r="CW230" s="116">
        <v>0</v>
      </c>
      <c r="CX230" s="116">
        <v>0</v>
      </c>
      <c r="CY230" s="116">
        <v>0</v>
      </c>
      <c r="CZ230" s="116">
        <v>0</v>
      </c>
      <c r="DA230" s="116">
        <v>0</v>
      </c>
      <c r="DB230" s="116">
        <v>3</v>
      </c>
      <c r="DC230" s="116">
        <v>0</v>
      </c>
      <c r="DD230" s="116">
        <v>0</v>
      </c>
      <c r="DE230" s="116">
        <v>0</v>
      </c>
      <c r="DF230" s="116">
        <v>0</v>
      </c>
      <c r="DG230" s="116">
        <v>2</v>
      </c>
      <c r="DH230" s="116">
        <v>0</v>
      </c>
      <c r="DI230" s="116">
        <v>1</v>
      </c>
      <c r="DJ230" s="116">
        <v>4</v>
      </c>
      <c r="DK230" s="116">
        <v>1</v>
      </c>
      <c r="DL230" s="116">
        <v>0</v>
      </c>
      <c r="DM230" s="116">
        <v>12</v>
      </c>
      <c r="DN230" s="116">
        <v>0</v>
      </c>
      <c r="DO230" s="116">
        <v>3</v>
      </c>
      <c r="DP230" s="116">
        <v>98</v>
      </c>
      <c r="DQ230" s="116">
        <v>1</v>
      </c>
      <c r="DR230" s="116"/>
      <c r="DS230" s="116">
        <v>5</v>
      </c>
      <c r="DT230" s="116" t="s">
        <v>3122</v>
      </c>
      <c r="DU230" s="116" t="s">
        <v>3123</v>
      </c>
      <c r="DV230" s="116">
        <v>1</v>
      </c>
      <c r="DW230" s="116">
        <v>1</v>
      </c>
      <c r="DX230" s="116">
        <v>1</v>
      </c>
      <c r="DY230" s="116"/>
      <c r="DZ230" s="149"/>
      <c r="EA230" s="121">
        <v>84569</v>
      </c>
      <c r="EB230" s="121">
        <v>35.090000000000003</v>
      </c>
      <c r="EC230" s="121">
        <v>2</v>
      </c>
    </row>
    <row r="231" spans="1:133">
      <c r="A231" s="154" t="s">
        <v>564</v>
      </c>
      <c r="B231" s="154" t="s">
        <v>66</v>
      </c>
      <c r="C231" s="155">
        <v>4</v>
      </c>
      <c r="D231" s="154" t="s">
        <v>65</v>
      </c>
      <c r="E231" s="116"/>
      <c r="F231" s="116"/>
      <c r="G231" s="116"/>
      <c r="H231" s="116"/>
      <c r="I231" s="116"/>
      <c r="J231" s="116"/>
      <c r="K231" s="116"/>
      <c r="L231" s="116"/>
      <c r="M231" s="116"/>
      <c r="N231" s="116"/>
      <c r="O231" s="116"/>
      <c r="P231" s="116"/>
      <c r="Q231" s="116"/>
      <c r="R231" s="116"/>
      <c r="S231" s="116"/>
      <c r="T231" s="116"/>
      <c r="U231" s="116"/>
      <c r="V231" s="116"/>
      <c r="W231" s="116"/>
      <c r="X231" s="116">
        <v>0</v>
      </c>
      <c r="Y231" s="116">
        <v>0</v>
      </c>
      <c r="Z231" s="116">
        <v>0</v>
      </c>
      <c r="AA231" s="116">
        <v>0</v>
      </c>
      <c r="AB231" s="116">
        <v>0</v>
      </c>
      <c r="AC231" s="116">
        <v>0</v>
      </c>
      <c r="AD231" s="148" t="str">
        <f t="shared" si="25"/>
        <v>A</v>
      </c>
      <c r="AE231" s="116">
        <v>0</v>
      </c>
      <c r="AF231" s="148" t="str">
        <f t="shared" si="26"/>
        <v>A</v>
      </c>
      <c r="AG231" s="116">
        <v>0</v>
      </c>
      <c r="AH231" s="116">
        <v>0</v>
      </c>
      <c r="AI231" s="116">
        <v>0</v>
      </c>
      <c r="AJ231" s="116">
        <v>0</v>
      </c>
      <c r="AK231" s="116">
        <v>0</v>
      </c>
      <c r="AL231" s="148" t="str">
        <f t="shared" si="27"/>
        <v>A</v>
      </c>
      <c r="AM231" s="116">
        <v>0</v>
      </c>
      <c r="AN231" s="116">
        <v>0</v>
      </c>
      <c r="AO231" s="116">
        <v>0</v>
      </c>
      <c r="AP231" s="116">
        <v>0</v>
      </c>
      <c r="AQ231" s="148" t="str">
        <f t="shared" si="28"/>
        <v>A</v>
      </c>
      <c r="AR231" s="116">
        <v>0</v>
      </c>
      <c r="AS231" s="116">
        <v>0</v>
      </c>
      <c r="AT231" s="116">
        <v>0</v>
      </c>
      <c r="AU231" s="116">
        <v>0</v>
      </c>
      <c r="AV231" s="116">
        <v>0</v>
      </c>
      <c r="AW231" s="116">
        <v>0</v>
      </c>
      <c r="AX231" s="116">
        <v>0</v>
      </c>
      <c r="AY231" s="148" t="str">
        <f t="shared" si="24"/>
        <v>A</v>
      </c>
      <c r="AZ231" s="116">
        <v>0</v>
      </c>
      <c r="BA231" s="116">
        <v>0</v>
      </c>
      <c r="BB231" s="116">
        <v>0</v>
      </c>
      <c r="BC231" s="116">
        <v>0</v>
      </c>
      <c r="BD231" s="116">
        <v>0</v>
      </c>
      <c r="BE231" s="116">
        <v>0</v>
      </c>
      <c r="BF231" s="116">
        <v>0</v>
      </c>
      <c r="BG231" s="116">
        <v>0</v>
      </c>
      <c r="BH231" s="116">
        <v>0</v>
      </c>
      <c r="BI231" s="116">
        <v>0</v>
      </c>
      <c r="BJ231" s="116">
        <v>0</v>
      </c>
      <c r="BK231" s="116">
        <v>0</v>
      </c>
      <c r="BL231" s="116">
        <v>0</v>
      </c>
      <c r="BM231" s="116">
        <v>0</v>
      </c>
      <c r="BN231" s="116">
        <v>0</v>
      </c>
      <c r="BO231" s="116">
        <v>0</v>
      </c>
      <c r="BP231" s="116">
        <v>0</v>
      </c>
      <c r="BQ231" s="116">
        <v>0</v>
      </c>
      <c r="BR231" s="116">
        <v>0</v>
      </c>
      <c r="BS231" s="116">
        <v>0</v>
      </c>
      <c r="BT231" s="116">
        <v>0</v>
      </c>
      <c r="BU231" s="116">
        <v>0</v>
      </c>
      <c r="BV231" s="116">
        <v>0</v>
      </c>
      <c r="BW231" s="116">
        <v>0</v>
      </c>
      <c r="BX231" s="116">
        <v>0</v>
      </c>
      <c r="BY231" s="116">
        <v>0</v>
      </c>
      <c r="BZ231" s="116">
        <v>0</v>
      </c>
      <c r="CA231" s="116">
        <v>0</v>
      </c>
      <c r="CB231" s="116">
        <v>0</v>
      </c>
      <c r="CC231" s="116">
        <v>0</v>
      </c>
      <c r="CD231" s="116">
        <v>0</v>
      </c>
      <c r="CE231" s="116">
        <v>0</v>
      </c>
      <c r="CF231" s="116">
        <v>0</v>
      </c>
      <c r="CG231" s="116">
        <v>0</v>
      </c>
      <c r="CH231" s="116">
        <v>0</v>
      </c>
      <c r="CI231" s="116">
        <v>0</v>
      </c>
      <c r="CJ231" s="116">
        <v>0</v>
      </c>
      <c r="CK231" s="116">
        <v>0</v>
      </c>
      <c r="CL231" s="116">
        <v>0</v>
      </c>
      <c r="CM231" s="116">
        <v>0</v>
      </c>
      <c r="CN231" s="116">
        <v>0</v>
      </c>
      <c r="CO231" s="116">
        <v>0</v>
      </c>
      <c r="CP231" s="116">
        <v>0</v>
      </c>
      <c r="CQ231" s="116">
        <v>0</v>
      </c>
      <c r="CR231" s="116">
        <v>0</v>
      </c>
      <c r="CS231" s="116">
        <v>0</v>
      </c>
      <c r="CT231" s="116">
        <v>0</v>
      </c>
      <c r="CU231" s="116">
        <v>0</v>
      </c>
      <c r="CV231" s="116">
        <v>0</v>
      </c>
      <c r="CW231" s="116">
        <v>0</v>
      </c>
      <c r="CX231" s="116">
        <v>0</v>
      </c>
      <c r="CY231" s="116">
        <v>0</v>
      </c>
      <c r="CZ231" s="116">
        <v>0</v>
      </c>
      <c r="DA231" s="116">
        <v>0</v>
      </c>
      <c r="DB231" s="116">
        <v>0</v>
      </c>
      <c r="DC231" s="116">
        <v>0</v>
      </c>
      <c r="DD231" s="116">
        <v>0</v>
      </c>
      <c r="DE231" s="116">
        <v>0</v>
      </c>
      <c r="DF231" s="116">
        <v>0</v>
      </c>
      <c r="DG231" s="116">
        <v>0</v>
      </c>
      <c r="DH231" s="116">
        <v>0</v>
      </c>
      <c r="DI231" s="116">
        <v>0</v>
      </c>
      <c r="DJ231" s="116">
        <v>0</v>
      </c>
      <c r="DK231" s="116">
        <v>0</v>
      </c>
      <c r="DL231" s="116">
        <v>0</v>
      </c>
      <c r="DM231" s="116">
        <v>0</v>
      </c>
      <c r="DN231" s="116">
        <v>0</v>
      </c>
      <c r="DO231" s="116">
        <v>0</v>
      </c>
      <c r="DP231" s="116"/>
      <c r="DQ231" s="116"/>
      <c r="DR231" s="116"/>
      <c r="DS231" s="116"/>
      <c r="DT231" s="116"/>
      <c r="DU231" s="116"/>
      <c r="DV231" s="116"/>
      <c r="DW231" s="116"/>
      <c r="DX231" s="116"/>
      <c r="DY231" s="116"/>
      <c r="DZ231" s="149"/>
      <c r="EA231" s="121">
        <v>98743</v>
      </c>
      <c r="EB231" s="121">
        <v>56.09</v>
      </c>
      <c r="EC231" s="121">
        <v>5</v>
      </c>
    </row>
    <row r="232" spans="1:133" ht="60">
      <c r="A232" s="116" t="s">
        <v>564</v>
      </c>
      <c r="B232" s="116" t="s">
        <v>68</v>
      </c>
      <c r="C232" s="147">
        <v>4</v>
      </c>
      <c r="D232" s="116" t="s">
        <v>67</v>
      </c>
      <c r="E232" s="116" t="s">
        <v>3124</v>
      </c>
      <c r="F232" s="116" t="s">
        <v>3125</v>
      </c>
      <c r="G232" s="116">
        <v>17000</v>
      </c>
      <c r="H232" s="116" t="s">
        <v>68</v>
      </c>
      <c r="I232" s="116" t="s">
        <v>3126</v>
      </c>
      <c r="J232" s="116" t="s">
        <v>3127</v>
      </c>
      <c r="K232" s="116" t="s">
        <v>3128</v>
      </c>
      <c r="L232" s="116" t="s">
        <v>961</v>
      </c>
      <c r="M232" s="116" t="s">
        <v>976</v>
      </c>
      <c r="N232" s="116" t="s">
        <v>3129</v>
      </c>
      <c r="O232" s="116" t="s">
        <v>991</v>
      </c>
      <c r="P232" s="116">
        <v>233373736</v>
      </c>
      <c r="Q232" s="116" t="s">
        <v>3130</v>
      </c>
      <c r="R232" s="116" t="s">
        <v>961</v>
      </c>
      <c r="S232" s="116" t="s">
        <v>1711</v>
      </c>
      <c r="T232" s="116" t="s">
        <v>3131</v>
      </c>
      <c r="U232" s="116" t="s">
        <v>991</v>
      </c>
      <c r="V232" s="116">
        <v>220144215</v>
      </c>
      <c r="W232" s="116" t="s">
        <v>3132</v>
      </c>
      <c r="X232" s="116">
        <v>1</v>
      </c>
      <c r="Y232" s="116">
        <v>0</v>
      </c>
      <c r="Z232" s="116">
        <v>1</v>
      </c>
      <c r="AA232" s="116">
        <v>1</v>
      </c>
      <c r="AB232" s="116">
        <v>0</v>
      </c>
      <c r="AC232" s="116">
        <v>1</v>
      </c>
      <c r="AD232" s="148" t="str">
        <f t="shared" si="25"/>
        <v>A</v>
      </c>
      <c r="AE232" s="116">
        <v>1</v>
      </c>
      <c r="AF232" s="148" t="str">
        <f t="shared" si="26"/>
        <v>A</v>
      </c>
      <c r="AG232" s="116">
        <v>0</v>
      </c>
      <c r="AH232" s="116">
        <v>0</v>
      </c>
      <c r="AI232" s="116">
        <v>0</v>
      </c>
      <c r="AJ232" s="116">
        <v>1</v>
      </c>
      <c r="AK232" s="116">
        <v>1</v>
      </c>
      <c r="AL232" s="148" t="str">
        <f t="shared" si="27"/>
        <v>A</v>
      </c>
      <c r="AM232" s="116">
        <v>0</v>
      </c>
      <c r="AN232" s="116">
        <v>0</v>
      </c>
      <c r="AO232" s="116">
        <v>1</v>
      </c>
      <c r="AP232" s="116">
        <v>1</v>
      </c>
      <c r="AQ232" s="148" t="str">
        <f t="shared" si="28"/>
        <v>A</v>
      </c>
      <c r="AR232" s="116">
        <v>0</v>
      </c>
      <c r="AS232" s="116">
        <v>0</v>
      </c>
      <c r="AT232" s="116">
        <v>0</v>
      </c>
      <c r="AU232" s="116">
        <v>1</v>
      </c>
      <c r="AV232" s="116">
        <v>0</v>
      </c>
      <c r="AW232" s="116">
        <v>0</v>
      </c>
      <c r="AX232" s="116">
        <v>1</v>
      </c>
      <c r="AY232" s="148" t="str">
        <f t="shared" si="24"/>
        <v>A</v>
      </c>
      <c r="AZ232" s="116">
        <v>0</v>
      </c>
      <c r="BA232" s="116">
        <v>1</v>
      </c>
      <c r="BB232" s="116">
        <v>1</v>
      </c>
      <c r="BC232" s="116">
        <v>1</v>
      </c>
      <c r="BD232" s="116">
        <v>7</v>
      </c>
      <c r="BE232" s="116">
        <v>3</v>
      </c>
      <c r="BF232" s="116">
        <v>0</v>
      </c>
      <c r="BG232" s="116">
        <v>0</v>
      </c>
      <c r="BH232" s="116">
        <v>1</v>
      </c>
      <c r="BI232" s="116">
        <v>0</v>
      </c>
      <c r="BJ232" s="116">
        <v>0</v>
      </c>
      <c r="BK232" s="116">
        <v>0</v>
      </c>
      <c r="BL232" s="116">
        <v>3</v>
      </c>
      <c r="BM232" s="116">
        <v>0</v>
      </c>
      <c r="BN232" s="116">
        <v>1</v>
      </c>
      <c r="BO232" s="116">
        <v>0</v>
      </c>
      <c r="BP232" s="116">
        <v>0</v>
      </c>
      <c r="BQ232" s="116">
        <v>0</v>
      </c>
      <c r="BR232" s="116">
        <v>0</v>
      </c>
      <c r="BS232" s="116">
        <v>0</v>
      </c>
      <c r="BT232" s="116">
        <v>0</v>
      </c>
      <c r="BU232" s="116">
        <v>0</v>
      </c>
      <c r="BV232" s="116">
        <v>0</v>
      </c>
      <c r="BW232" s="116">
        <v>0</v>
      </c>
      <c r="BX232" s="116">
        <v>0</v>
      </c>
      <c r="BY232" s="116">
        <v>0</v>
      </c>
      <c r="BZ232" s="116">
        <v>0</v>
      </c>
      <c r="CA232" s="116">
        <v>0</v>
      </c>
      <c r="CB232" s="116">
        <v>0</v>
      </c>
      <c r="CC232" s="116">
        <v>0</v>
      </c>
      <c r="CD232" s="116">
        <v>0</v>
      </c>
      <c r="CE232" s="116">
        <v>0</v>
      </c>
      <c r="CF232" s="116">
        <v>0</v>
      </c>
      <c r="CG232" s="116">
        <v>0</v>
      </c>
      <c r="CH232" s="116">
        <v>0</v>
      </c>
      <c r="CI232" s="116">
        <v>0</v>
      </c>
      <c r="CJ232" s="116">
        <v>0</v>
      </c>
      <c r="CK232" s="116">
        <v>0</v>
      </c>
      <c r="CL232" s="116">
        <v>0</v>
      </c>
      <c r="CM232" s="116">
        <v>0</v>
      </c>
      <c r="CN232" s="116">
        <v>0</v>
      </c>
      <c r="CO232" s="116">
        <v>0</v>
      </c>
      <c r="CP232" s="116">
        <v>0</v>
      </c>
      <c r="CQ232" s="116">
        <v>0</v>
      </c>
      <c r="CR232" s="116">
        <v>0</v>
      </c>
      <c r="CS232" s="116">
        <v>0</v>
      </c>
      <c r="CT232" s="116">
        <v>0</v>
      </c>
      <c r="CU232" s="116">
        <v>0</v>
      </c>
      <c r="CV232" s="116">
        <v>0</v>
      </c>
      <c r="CW232" s="116">
        <v>0</v>
      </c>
      <c r="CX232" s="116">
        <v>0</v>
      </c>
      <c r="CY232" s="116">
        <v>0</v>
      </c>
      <c r="CZ232" s="116">
        <v>0</v>
      </c>
      <c r="DA232" s="116">
        <v>0</v>
      </c>
      <c r="DB232" s="116">
        <v>0</v>
      </c>
      <c r="DC232" s="116">
        <v>0</v>
      </c>
      <c r="DD232" s="116">
        <v>0</v>
      </c>
      <c r="DE232" s="116">
        <v>0</v>
      </c>
      <c r="DF232" s="116">
        <v>0</v>
      </c>
      <c r="DG232" s="116">
        <v>0</v>
      </c>
      <c r="DH232" s="116">
        <v>0</v>
      </c>
      <c r="DI232" s="116">
        <v>0</v>
      </c>
      <c r="DJ232" s="116">
        <v>0</v>
      </c>
      <c r="DK232" s="116">
        <v>0</v>
      </c>
      <c r="DL232" s="116">
        <v>0</v>
      </c>
      <c r="DM232" s="116">
        <v>0</v>
      </c>
      <c r="DN232" s="116">
        <v>0</v>
      </c>
      <c r="DO232" s="116">
        <v>0</v>
      </c>
      <c r="DP232" s="116">
        <v>99</v>
      </c>
      <c r="DQ232" s="116">
        <v>1</v>
      </c>
      <c r="DR232" s="116" t="s">
        <v>3133</v>
      </c>
      <c r="DS232" s="116">
        <v>1</v>
      </c>
      <c r="DT232" s="116" t="s">
        <v>3134</v>
      </c>
      <c r="DU232" s="116" t="s">
        <v>3135</v>
      </c>
      <c r="DV232" s="116">
        <v>1</v>
      </c>
      <c r="DW232" s="116">
        <v>1</v>
      </c>
      <c r="DX232" s="116">
        <v>1</v>
      </c>
      <c r="DY232" s="116" t="s">
        <v>3136</v>
      </c>
      <c r="DZ232" s="149" t="s">
        <v>3135</v>
      </c>
      <c r="EA232" s="121">
        <v>42900</v>
      </c>
      <c r="EB232" s="121">
        <v>10.46</v>
      </c>
      <c r="EC232" s="121">
        <v>2</v>
      </c>
    </row>
    <row r="233" spans="1:133">
      <c r="A233" s="154" t="s">
        <v>564</v>
      </c>
      <c r="B233" s="154" t="s">
        <v>70</v>
      </c>
      <c r="C233" s="155">
        <v>4</v>
      </c>
      <c r="D233" s="154" t="s">
        <v>69</v>
      </c>
      <c r="E233" s="116"/>
      <c r="F233" s="116"/>
      <c r="G233" s="116"/>
      <c r="H233" s="116"/>
      <c r="I233" s="116"/>
      <c r="J233" s="116"/>
      <c r="K233" s="116"/>
      <c r="L233" s="116"/>
      <c r="M233" s="116"/>
      <c r="N233" s="116"/>
      <c r="O233" s="116"/>
      <c r="P233" s="116"/>
      <c r="Q233" s="116"/>
      <c r="R233" s="116"/>
      <c r="S233" s="116"/>
      <c r="T233" s="116"/>
      <c r="U233" s="116"/>
      <c r="V233" s="116"/>
      <c r="W233" s="116"/>
      <c r="X233" s="116">
        <v>0</v>
      </c>
      <c r="Y233" s="116">
        <v>0</v>
      </c>
      <c r="Z233" s="116">
        <v>0</v>
      </c>
      <c r="AA233" s="116">
        <v>0</v>
      </c>
      <c r="AB233" s="116">
        <v>0</v>
      </c>
      <c r="AC233" s="116">
        <v>0</v>
      </c>
      <c r="AD233" s="148" t="str">
        <f t="shared" si="25"/>
        <v>A</v>
      </c>
      <c r="AE233" s="116">
        <v>0</v>
      </c>
      <c r="AF233" s="148" t="str">
        <f t="shared" si="26"/>
        <v>A</v>
      </c>
      <c r="AG233" s="116">
        <v>0</v>
      </c>
      <c r="AH233" s="116">
        <v>0</v>
      </c>
      <c r="AI233" s="116">
        <v>0</v>
      </c>
      <c r="AJ233" s="116">
        <v>0</v>
      </c>
      <c r="AK233" s="116">
        <v>0</v>
      </c>
      <c r="AL233" s="148" t="str">
        <f t="shared" si="27"/>
        <v>A</v>
      </c>
      <c r="AM233" s="116">
        <v>0</v>
      </c>
      <c r="AN233" s="116">
        <v>0</v>
      </c>
      <c r="AO233" s="116">
        <v>0</v>
      </c>
      <c r="AP233" s="116">
        <v>0</v>
      </c>
      <c r="AQ233" s="148" t="str">
        <f t="shared" si="28"/>
        <v>A</v>
      </c>
      <c r="AR233" s="116">
        <v>0</v>
      </c>
      <c r="AS233" s="116">
        <v>0</v>
      </c>
      <c r="AT233" s="116">
        <v>0</v>
      </c>
      <c r="AU233" s="116">
        <v>0</v>
      </c>
      <c r="AV233" s="116">
        <v>0</v>
      </c>
      <c r="AW233" s="116">
        <v>0</v>
      </c>
      <c r="AX233" s="116">
        <v>0</v>
      </c>
      <c r="AY233" s="148" t="str">
        <f t="shared" si="24"/>
        <v>A</v>
      </c>
      <c r="AZ233" s="116">
        <v>0</v>
      </c>
      <c r="BA233" s="116">
        <v>0</v>
      </c>
      <c r="BB233" s="116">
        <v>0</v>
      </c>
      <c r="BC233" s="116">
        <v>0</v>
      </c>
      <c r="BD233" s="116">
        <v>0</v>
      </c>
      <c r="BE233" s="116">
        <v>0</v>
      </c>
      <c r="BF233" s="116">
        <v>0</v>
      </c>
      <c r="BG233" s="116">
        <v>0</v>
      </c>
      <c r="BH233" s="116">
        <v>0</v>
      </c>
      <c r="BI233" s="116">
        <v>0</v>
      </c>
      <c r="BJ233" s="116">
        <v>0</v>
      </c>
      <c r="BK233" s="116">
        <v>0</v>
      </c>
      <c r="BL233" s="116">
        <v>0</v>
      </c>
      <c r="BM233" s="116">
        <v>0</v>
      </c>
      <c r="BN233" s="116">
        <v>0</v>
      </c>
      <c r="BO233" s="116">
        <v>0</v>
      </c>
      <c r="BP233" s="116">
        <v>0</v>
      </c>
      <c r="BQ233" s="116">
        <v>0</v>
      </c>
      <c r="BR233" s="116">
        <v>0</v>
      </c>
      <c r="BS233" s="116">
        <v>0</v>
      </c>
      <c r="BT233" s="116">
        <v>0</v>
      </c>
      <c r="BU233" s="116">
        <v>0</v>
      </c>
      <c r="BV233" s="116">
        <v>0</v>
      </c>
      <c r="BW233" s="116">
        <v>0</v>
      </c>
      <c r="BX233" s="116">
        <v>0</v>
      </c>
      <c r="BY233" s="116">
        <v>0</v>
      </c>
      <c r="BZ233" s="116">
        <v>0</v>
      </c>
      <c r="CA233" s="116">
        <v>0</v>
      </c>
      <c r="CB233" s="116">
        <v>0</v>
      </c>
      <c r="CC233" s="116">
        <v>0</v>
      </c>
      <c r="CD233" s="116">
        <v>0</v>
      </c>
      <c r="CE233" s="116">
        <v>0</v>
      </c>
      <c r="CF233" s="116">
        <v>0</v>
      </c>
      <c r="CG233" s="116">
        <v>0</v>
      </c>
      <c r="CH233" s="116">
        <v>0</v>
      </c>
      <c r="CI233" s="116">
        <v>0</v>
      </c>
      <c r="CJ233" s="116">
        <v>0</v>
      </c>
      <c r="CK233" s="116">
        <v>0</v>
      </c>
      <c r="CL233" s="116">
        <v>0</v>
      </c>
      <c r="CM233" s="116">
        <v>0</v>
      </c>
      <c r="CN233" s="116">
        <v>0</v>
      </c>
      <c r="CO233" s="116">
        <v>0</v>
      </c>
      <c r="CP233" s="116">
        <v>0</v>
      </c>
      <c r="CQ233" s="116">
        <v>0</v>
      </c>
      <c r="CR233" s="116">
        <v>0</v>
      </c>
      <c r="CS233" s="116">
        <v>0</v>
      </c>
      <c r="CT233" s="116">
        <v>0</v>
      </c>
      <c r="CU233" s="116">
        <v>0</v>
      </c>
      <c r="CV233" s="116">
        <v>0</v>
      </c>
      <c r="CW233" s="116">
        <v>0</v>
      </c>
      <c r="CX233" s="116">
        <v>0</v>
      </c>
      <c r="CY233" s="116">
        <v>0</v>
      </c>
      <c r="CZ233" s="116">
        <v>0</v>
      </c>
      <c r="DA233" s="116">
        <v>0</v>
      </c>
      <c r="DB233" s="116">
        <v>0</v>
      </c>
      <c r="DC233" s="116">
        <v>0</v>
      </c>
      <c r="DD233" s="116">
        <v>0</v>
      </c>
      <c r="DE233" s="116">
        <v>0</v>
      </c>
      <c r="DF233" s="116">
        <v>0</v>
      </c>
      <c r="DG233" s="116">
        <v>0</v>
      </c>
      <c r="DH233" s="116">
        <v>0</v>
      </c>
      <c r="DI233" s="116">
        <v>0</v>
      </c>
      <c r="DJ233" s="116">
        <v>0</v>
      </c>
      <c r="DK233" s="116">
        <v>0</v>
      </c>
      <c r="DL233" s="116">
        <v>0</v>
      </c>
      <c r="DM233" s="116">
        <v>0</v>
      </c>
      <c r="DN233" s="116">
        <v>0</v>
      </c>
      <c r="DO233" s="116">
        <v>0</v>
      </c>
      <c r="DP233" s="116"/>
      <c r="DQ233" s="116"/>
      <c r="DR233" s="116"/>
      <c r="DS233" s="116"/>
      <c r="DT233" s="116"/>
      <c r="DU233" s="116"/>
      <c r="DV233" s="116"/>
      <c r="DW233" s="116"/>
      <c r="DX233" s="116"/>
      <c r="DY233" s="116"/>
      <c r="DZ233" s="149"/>
      <c r="EA233" s="121">
        <v>111371</v>
      </c>
      <c r="EB233" s="121">
        <v>37.56</v>
      </c>
      <c r="EC233" s="121">
        <v>4</v>
      </c>
    </row>
    <row r="234" spans="1:133">
      <c r="A234" s="154" t="s">
        <v>564</v>
      </c>
      <c r="B234" s="154" t="s">
        <v>72</v>
      </c>
      <c r="C234" s="155">
        <v>4</v>
      </c>
      <c r="D234" s="154" t="s">
        <v>71</v>
      </c>
      <c r="E234" s="116"/>
      <c r="F234" s="116"/>
      <c r="G234" s="116"/>
      <c r="H234" s="116"/>
      <c r="I234" s="116"/>
      <c r="J234" s="116"/>
      <c r="K234" s="116"/>
      <c r="L234" s="116"/>
      <c r="M234" s="116"/>
      <c r="N234" s="116"/>
      <c r="O234" s="116"/>
      <c r="P234" s="116"/>
      <c r="Q234" s="116"/>
      <c r="R234" s="116"/>
      <c r="S234" s="116"/>
      <c r="T234" s="116"/>
      <c r="U234" s="116"/>
      <c r="V234" s="116"/>
      <c r="W234" s="116"/>
      <c r="X234" s="116">
        <v>0</v>
      </c>
      <c r="Y234" s="116">
        <v>0</v>
      </c>
      <c r="Z234" s="116">
        <v>0</v>
      </c>
      <c r="AA234" s="116">
        <v>0</v>
      </c>
      <c r="AB234" s="116">
        <v>0</v>
      </c>
      <c r="AC234" s="116">
        <v>0</v>
      </c>
      <c r="AD234" s="148" t="str">
        <f t="shared" si="25"/>
        <v>A</v>
      </c>
      <c r="AE234" s="116">
        <v>0</v>
      </c>
      <c r="AF234" s="148" t="str">
        <f t="shared" si="26"/>
        <v>A</v>
      </c>
      <c r="AG234" s="116">
        <v>0</v>
      </c>
      <c r="AH234" s="116">
        <v>0</v>
      </c>
      <c r="AI234" s="116">
        <v>0</v>
      </c>
      <c r="AJ234" s="116">
        <v>0</v>
      </c>
      <c r="AK234" s="116">
        <v>0</v>
      </c>
      <c r="AL234" s="148" t="str">
        <f t="shared" si="27"/>
        <v>A</v>
      </c>
      <c r="AM234" s="116">
        <v>0</v>
      </c>
      <c r="AN234" s="116">
        <v>0</v>
      </c>
      <c r="AO234" s="116">
        <v>0</v>
      </c>
      <c r="AP234" s="116">
        <v>0</v>
      </c>
      <c r="AQ234" s="148" t="str">
        <f t="shared" si="28"/>
        <v>A</v>
      </c>
      <c r="AR234" s="116">
        <v>0</v>
      </c>
      <c r="AS234" s="116">
        <v>0</v>
      </c>
      <c r="AT234" s="116">
        <v>0</v>
      </c>
      <c r="AU234" s="116">
        <v>0</v>
      </c>
      <c r="AV234" s="116">
        <v>0</v>
      </c>
      <c r="AW234" s="116">
        <v>0</v>
      </c>
      <c r="AX234" s="116">
        <v>0</v>
      </c>
      <c r="AY234" s="148" t="str">
        <f t="shared" si="24"/>
        <v>A</v>
      </c>
      <c r="AZ234" s="116">
        <v>0</v>
      </c>
      <c r="BA234" s="116">
        <v>0</v>
      </c>
      <c r="BB234" s="116">
        <v>0</v>
      </c>
      <c r="BC234" s="116">
        <v>0</v>
      </c>
      <c r="BD234" s="116">
        <v>0</v>
      </c>
      <c r="BE234" s="116">
        <v>0</v>
      </c>
      <c r="BF234" s="116">
        <v>0</v>
      </c>
      <c r="BG234" s="116">
        <v>0</v>
      </c>
      <c r="BH234" s="116">
        <v>0</v>
      </c>
      <c r="BI234" s="116">
        <v>0</v>
      </c>
      <c r="BJ234" s="116">
        <v>0</v>
      </c>
      <c r="BK234" s="116">
        <v>0</v>
      </c>
      <c r="BL234" s="116">
        <v>0</v>
      </c>
      <c r="BM234" s="116">
        <v>0</v>
      </c>
      <c r="BN234" s="116">
        <v>0</v>
      </c>
      <c r="BO234" s="116">
        <v>0</v>
      </c>
      <c r="BP234" s="116">
        <v>0</v>
      </c>
      <c r="BQ234" s="116">
        <v>0</v>
      </c>
      <c r="BR234" s="116">
        <v>0</v>
      </c>
      <c r="BS234" s="116">
        <v>0</v>
      </c>
      <c r="BT234" s="116">
        <v>0</v>
      </c>
      <c r="BU234" s="116">
        <v>0</v>
      </c>
      <c r="BV234" s="116">
        <v>0</v>
      </c>
      <c r="BW234" s="116">
        <v>0</v>
      </c>
      <c r="BX234" s="116">
        <v>0</v>
      </c>
      <c r="BY234" s="116">
        <v>0</v>
      </c>
      <c r="BZ234" s="116">
        <v>0</v>
      </c>
      <c r="CA234" s="116">
        <v>0</v>
      </c>
      <c r="CB234" s="116">
        <v>0</v>
      </c>
      <c r="CC234" s="116">
        <v>0</v>
      </c>
      <c r="CD234" s="116">
        <v>0</v>
      </c>
      <c r="CE234" s="116">
        <v>0</v>
      </c>
      <c r="CF234" s="116">
        <v>0</v>
      </c>
      <c r="CG234" s="116">
        <v>0</v>
      </c>
      <c r="CH234" s="116">
        <v>0</v>
      </c>
      <c r="CI234" s="116">
        <v>0</v>
      </c>
      <c r="CJ234" s="116">
        <v>0</v>
      </c>
      <c r="CK234" s="116">
        <v>0</v>
      </c>
      <c r="CL234" s="116">
        <v>0</v>
      </c>
      <c r="CM234" s="116">
        <v>0</v>
      </c>
      <c r="CN234" s="116">
        <v>0</v>
      </c>
      <c r="CO234" s="116">
        <v>0</v>
      </c>
      <c r="CP234" s="116">
        <v>0</v>
      </c>
      <c r="CQ234" s="116">
        <v>0</v>
      </c>
      <c r="CR234" s="116">
        <v>0</v>
      </c>
      <c r="CS234" s="116">
        <v>0</v>
      </c>
      <c r="CT234" s="116">
        <v>0</v>
      </c>
      <c r="CU234" s="116">
        <v>0</v>
      </c>
      <c r="CV234" s="116">
        <v>0</v>
      </c>
      <c r="CW234" s="116">
        <v>0</v>
      </c>
      <c r="CX234" s="116">
        <v>0</v>
      </c>
      <c r="CY234" s="116">
        <v>0</v>
      </c>
      <c r="CZ234" s="116">
        <v>0</v>
      </c>
      <c r="DA234" s="116">
        <v>0</v>
      </c>
      <c r="DB234" s="116">
        <v>0</v>
      </c>
      <c r="DC234" s="116">
        <v>0</v>
      </c>
      <c r="DD234" s="116">
        <v>0</v>
      </c>
      <c r="DE234" s="116">
        <v>0</v>
      </c>
      <c r="DF234" s="116">
        <v>0</v>
      </c>
      <c r="DG234" s="116">
        <v>0</v>
      </c>
      <c r="DH234" s="116">
        <v>0</v>
      </c>
      <c r="DI234" s="116">
        <v>0</v>
      </c>
      <c r="DJ234" s="116">
        <v>0</v>
      </c>
      <c r="DK234" s="116">
        <v>0</v>
      </c>
      <c r="DL234" s="116">
        <v>0</v>
      </c>
      <c r="DM234" s="116">
        <v>0</v>
      </c>
      <c r="DN234" s="116">
        <v>0</v>
      </c>
      <c r="DO234" s="116">
        <v>0</v>
      </c>
      <c r="DP234" s="116"/>
      <c r="DQ234" s="116"/>
      <c r="DR234" s="116"/>
      <c r="DS234" s="116"/>
      <c r="DT234" s="116"/>
      <c r="DU234" s="116"/>
      <c r="DV234" s="116"/>
      <c r="DW234" s="116"/>
      <c r="DX234" s="116"/>
      <c r="DY234" s="116"/>
      <c r="DZ234" s="149"/>
      <c r="EA234" s="121">
        <v>54285</v>
      </c>
      <c r="EB234" s="121">
        <v>13.3</v>
      </c>
      <c r="EC234" s="121">
        <v>1</v>
      </c>
    </row>
    <row r="235" spans="1:133" ht="60">
      <c r="A235" s="116" t="s">
        <v>564</v>
      </c>
      <c r="B235" s="116" t="s">
        <v>74</v>
      </c>
      <c r="C235" s="147">
        <v>4</v>
      </c>
      <c r="D235" s="116" t="s">
        <v>73</v>
      </c>
      <c r="E235" s="116" t="s">
        <v>3137</v>
      </c>
      <c r="F235" s="116" t="s">
        <v>3138</v>
      </c>
      <c r="G235" s="116">
        <v>10138</v>
      </c>
      <c r="H235" s="116" t="s">
        <v>74</v>
      </c>
      <c r="I235" s="116" t="s">
        <v>3139</v>
      </c>
      <c r="J235" s="116" t="s">
        <v>3140</v>
      </c>
      <c r="K235" s="116" t="s">
        <v>3141</v>
      </c>
      <c r="L235" s="116" t="s">
        <v>1198</v>
      </c>
      <c r="M235" s="116" t="s">
        <v>980</v>
      </c>
      <c r="N235" s="116" t="s">
        <v>3142</v>
      </c>
      <c r="O235" s="116"/>
      <c r="P235" s="116">
        <v>267093565</v>
      </c>
      <c r="Q235" s="116" t="s">
        <v>3143</v>
      </c>
      <c r="R235" s="116"/>
      <c r="S235" s="116" t="s">
        <v>1449</v>
      </c>
      <c r="T235" s="116" t="s">
        <v>3144</v>
      </c>
      <c r="U235" s="116"/>
      <c r="V235" s="116">
        <v>267093375</v>
      </c>
      <c r="W235" s="116" t="s">
        <v>3145</v>
      </c>
      <c r="X235" s="116">
        <v>4</v>
      </c>
      <c r="Y235" s="116">
        <v>4</v>
      </c>
      <c r="Z235" s="116">
        <v>8</v>
      </c>
      <c r="AA235" s="116">
        <v>1.5</v>
      </c>
      <c r="AB235" s="116">
        <v>1.5</v>
      </c>
      <c r="AC235" s="116">
        <v>3</v>
      </c>
      <c r="AD235" s="148" t="str">
        <f t="shared" si="25"/>
        <v>A</v>
      </c>
      <c r="AE235" s="116">
        <v>0</v>
      </c>
      <c r="AF235" s="148" t="str">
        <f t="shared" si="26"/>
        <v>A</v>
      </c>
      <c r="AG235" s="116">
        <v>0</v>
      </c>
      <c r="AH235" s="116">
        <v>1</v>
      </c>
      <c r="AI235" s="116">
        <v>0</v>
      </c>
      <c r="AJ235" s="116">
        <v>3</v>
      </c>
      <c r="AK235" s="116">
        <v>4</v>
      </c>
      <c r="AL235" s="148" t="str">
        <f t="shared" si="27"/>
        <v>A</v>
      </c>
      <c r="AM235" s="116">
        <v>1</v>
      </c>
      <c r="AN235" s="116">
        <v>1</v>
      </c>
      <c r="AO235" s="116">
        <v>2</v>
      </c>
      <c r="AP235" s="116">
        <v>4</v>
      </c>
      <c r="AQ235" s="148" t="str">
        <f t="shared" si="28"/>
        <v>A</v>
      </c>
      <c r="AR235" s="116">
        <v>0</v>
      </c>
      <c r="AS235" s="116">
        <v>0</v>
      </c>
      <c r="AT235" s="116">
        <v>0</v>
      </c>
      <c r="AU235" s="116">
        <v>2</v>
      </c>
      <c r="AV235" s="116">
        <v>2</v>
      </c>
      <c r="AW235" s="116">
        <v>0</v>
      </c>
      <c r="AX235" s="116">
        <v>4</v>
      </c>
      <c r="AY235" s="148" t="str">
        <f t="shared" si="24"/>
        <v>A</v>
      </c>
      <c r="AZ235" s="116">
        <v>0</v>
      </c>
      <c r="BA235" s="116">
        <v>1</v>
      </c>
      <c r="BB235" s="116">
        <v>1</v>
      </c>
      <c r="BC235" s="116">
        <v>0</v>
      </c>
      <c r="BD235" s="116">
        <v>2</v>
      </c>
      <c r="BE235" s="116">
        <v>22</v>
      </c>
      <c r="BF235" s="116">
        <v>0</v>
      </c>
      <c r="BG235" s="116">
        <v>0</v>
      </c>
      <c r="BH235" s="116">
        <v>2</v>
      </c>
      <c r="BI235" s="116">
        <v>1</v>
      </c>
      <c r="BJ235" s="116">
        <v>1</v>
      </c>
      <c r="BK235" s="116">
        <v>25</v>
      </c>
      <c r="BL235" s="116">
        <v>17</v>
      </c>
      <c r="BM235" s="116">
        <v>1</v>
      </c>
      <c r="BN235" s="116">
        <v>2</v>
      </c>
      <c r="BO235" s="116">
        <v>1</v>
      </c>
      <c r="BP235" s="116">
        <v>39</v>
      </c>
      <c r="BQ235" s="116">
        <v>0</v>
      </c>
      <c r="BR235" s="116">
        <v>0</v>
      </c>
      <c r="BS235" s="116">
        <v>1</v>
      </c>
      <c r="BT235" s="116">
        <v>1</v>
      </c>
      <c r="BU235" s="116">
        <v>0</v>
      </c>
      <c r="BV235" s="116">
        <v>0</v>
      </c>
      <c r="BW235" s="116">
        <v>0</v>
      </c>
      <c r="BX235" s="116">
        <v>2</v>
      </c>
      <c r="BY235" s="116">
        <v>0</v>
      </c>
      <c r="BZ235" s="116">
        <v>0</v>
      </c>
      <c r="CA235" s="116">
        <v>0</v>
      </c>
      <c r="CB235" s="116">
        <v>0</v>
      </c>
      <c r="CC235" s="116">
        <v>0</v>
      </c>
      <c r="CD235" s="116">
        <v>0</v>
      </c>
      <c r="CE235" s="116">
        <v>0</v>
      </c>
      <c r="CF235" s="116">
        <v>0</v>
      </c>
      <c r="CG235" s="116">
        <v>0</v>
      </c>
      <c r="CH235" s="116">
        <v>2</v>
      </c>
      <c r="CI235" s="116">
        <v>0</v>
      </c>
      <c r="CJ235" s="116">
        <v>0</v>
      </c>
      <c r="CK235" s="116">
        <v>2</v>
      </c>
      <c r="CL235" s="116">
        <v>0</v>
      </c>
      <c r="CM235" s="116">
        <v>2</v>
      </c>
      <c r="CN235" s="116">
        <v>0</v>
      </c>
      <c r="CO235" s="116">
        <v>0</v>
      </c>
      <c r="CP235" s="116">
        <v>0</v>
      </c>
      <c r="CQ235" s="116">
        <v>0</v>
      </c>
      <c r="CR235" s="116">
        <v>1</v>
      </c>
      <c r="CS235" s="116">
        <v>0</v>
      </c>
      <c r="CT235" s="116">
        <v>0</v>
      </c>
      <c r="CU235" s="116">
        <v>0</v>
      </c>
      <c r="CV235" s="116">
        <v>0</v>
      </c>
      <c r="CW235" s="116">
        <v>0</v>
      </c>
      <c r="CX235" s="116">
        <v>0</v>
      </c>
      <c r="CY235" s="116">
        <v>0</v>
      </c>
      <c r="CZ235" s="116">
        <v>0</v>
      </c>
      <c r="DA235" s="116">
        <v>0</v>
      </c>
      <c r="DB235" s="116">
        <v>0</v>
      </c>
      <c r="DC235" s="116">
        <v>0</v>
      </c>
      <c r="DD235" s="116">
        <v>0</v>
      </c>
      <c r="DE235" s="116">
        <v>0</v>
      </c>
      <c r="DF235" s="116">
        <v>0</v>
      </c>
      <c r="DG235" s="116">
        <v>0</v>
      </c>
      <c r="DH235" s="116">
        <v>1</v>
      </c>
      <c r="DI235" s="116">
        <v>0</v>
      </c>
      <c r="DJ235" s="116">
        <v>0</v>
      </c>
      <c r="DK235" s="116">
        <v>0</v>
      </c>
      <c r="DL235" s="116">
        <v>0</v>
      </c>
      <c r="DM235" s="116">
        <v>0</v>
      </c>
      <c r="DN235" s="116">
        <v>0</v>
      </c>
      <c r="DO235" s="116">
        <v>0</v>
      </c>
      <c r="DP235" s="116">
        <v>55</v>
      </c>
      <c r="DQ235" s="116">
        <v>1</v>
      </c>
      <c r="DR235" s="116" t="s">
        <v>3146</v>
      </c>
      <c r="DS235" s="116">
        <v>1</v>
      </c>
      <c r="DT235" s="116" t="s">
        <v>3147</v>
      </c>
      <c r="DU235" s="116"/>
      <c r="DV235" s="116">
        <v>1</v>
      </c>
      <c r="DW235" s="116">
        <v>1</v>
      </c>
      <c r="DX235" s="116">
        <v>1</v>
      </c>
      <c r="DY235" s="116"/>
      <c r="DZ235" s="149" t="s">
        <v>3148</v>
      </c>
      <c r="EA235" s="121">
        <v>111000</v>
      </c>
      <c r="EB235" s="121">
        <v>18.600000000000001</v>
      </c>
      <c r="EC235" s="121">
        <v>1</v>
      </c>
    </row>
    <row r="236" spans="1:133">
      <c r="A236" s="116" t="s">
        <v>564</v>
      </c>
      <c r="B236" s="116" t="s">
        <v>76</v>
      </c>
      <c r="C236" s="147">
        <v>4</v>
      </c>
      <c r="D236" s="116" t="s">
        <v>75</v>
      </c>
      <c r="E236" s="116" t="s">
        <v>3149</v>
      </c>
      <c r="F236" s="116" t="s">
        <v>3150</v>
      </c>
      <c r="G236" s="116">
        <v>14941</v>
      </c>
      <c r="H236" s="116" t="s">
        <v>3151</v>
      </c>
      <c r="I236" s="116" t="s">
        <v>3152</v>
      </c>
      <c r="J236" s="116" t="s">
        <v>3153</v>
      </c>
      <c r="K236" s="116" t="s">
        <v>1462</v>
      </c>
      <c r="L236" s="116" t="s">
        <v>961</v>
      </c>
      <c r="M236" s="116" t="s">
        <v>3154</v>
      </c>
      <c r="N236" s="116" t="s">
        <v>3155</v>
      </c>
      <c r="O236" s="116"/>
      <c r="P236" s="116">
        <v>267902340</v>
      </c>
      <c r="Q236" s="116" t="s">
        <v>3156</v>
      </c>
      <c r="R236" s="116" t="s">
        <v>961</v>
      </c>
      <c r="S236" s="116" t="s">
        <v>1225</v>
      </c>
      <c r="T236" s="116" t="s">
        <v>3157</v>
      </c>
      <c r="U236" s="116"/>
      <c r="V236" s="116">
        <v>267902340</v>
      </c>
      <c r="W236" s="116" t="s">
        <v>3156</v>
      </c>
      <c r="X236" s="116">
        <v>16</v>
      </c>
      <c r="Y236" s="116">
        <v>3</v>
      </c>
      <c r="Z236" s="116">
        <v>19</v>
      </c>
      <c r="AA236" s="116">
        <v>16</v>
      </c>
      <c r="AB236" s="116">
        <v>3</v>
      </c>
      <c r="AC236" s="116">
        <v>19</v>
      </c>
      <c r="AD236" s="148" t="str">
        <f t="shared" si="25"/>
        <v>A</v>
      </c>
      <c r="AE236" s="116">
        <v>15</v>
      </c>
      <c r="AF236" s="148" t="str">
        <f t="shared" si="26"/>
        <v>A</v>
      </c>
      <c r="AG236" s="116">
        <v>0</v>
      </c>
      <c r="AH236" s="116">
        <v>4</v>
      </c>
      <c r="AI236" s="116">
        <v>1</v>
      </c>
      <c r="AJ236" s="116">
        <v>11</v>
      </c>
      <c r="AK236" s="116">
        <v>16</v>
      </c>
      <c r="AL236" s="148" t="str">
        <f t="shared" si="27"/>
        <v>A</v>
      </c>
      <c r="AM236" s="116">
        <v>3</v>
      </c>
      <c r="AN236" s="116">
        <v>2</v>
      </c>
      <c r="AO236" s="116">
        <v>11</v>
      </c>
      <c r="AP236" s="116">
        <v>16</v>
      </c>
      <c r="AQ236" s="148" t="str">
        <f t="shared" si="28"/>
        <v>A</v>
      </c>
      <c r="AR236" s="116">
        <v>0</v>
      </c>
      <c r="AS236" s="116">
        <v>0</v>
      </c>
      <c r="AT236" s="116">
        <v>0</v>
      </c>
      <c r="AU236" s="116">
        <v>15</v>
      </c>
      <c r="AV236" s="116">
        <v>1</v>
      </c>
      <c r="AW236" s="116">
        <v>0</v>
      </c>
      <c r="AX236" s="116">
        <v>16</v>
      </c>
      <c r="AY236" s="148" t="str">
        <f t="shared" si="24"/>
        <v>A</v>
      </c>
      <c r="AZ236" s="116">
        <v>1</v>
      </c>
      <c r="BA236" s="116">
        <v>1</v>
      </c>
      <c r="BB236" s="116">
        <v>1</v>
      </c>
      <c r="BC236" s="116">
        <v>1</v>
      </c>
      <c r="BD236" s="116">
        <v>286</v>
      </c>
      <c r="BE236" s="116">
        <v>127</v>
      </c>
      <c r="BF236" s="116">
        <v>0</v>
      </c>
      <c r="BG236" s="116">
        <v>0</v>
      </c>
      <c r="BH236" s="116">
        <v>38</v>
      </c>
      <c r="BI236" s="116">
        <v>35</v>
      </c>
      <c r="BJ236" s="116">
        <v>2</v>
      </c>
      <c r="BK236" s="116">
        <v>8</v>
      </c>
      <c r="BL236" s="116">
        <v>145</v>
      </c>
      <c r="BM236" s="116">
        <v>5</v>
      </c>
      <c r="BN236" s="116">
        <v>2</v>
      </c>
      <c r="BO236" s="116">
        <v>1</v>
      </c>
      <c r="BP236" s="116">
        <v>45</v>
      </c>
      <c r="BQ236" s="116">
        <v>120</v>
      </c>
      <c r="BR236" s="116">
        <v>11</v>
      </c>
      <c r="BS236" s="116">
        <v>6</v>
      </c>
      <c r="BT236" s="116">
        <v>10</v>
      </c>
      <c r="BU236" s="116">
        <v>19</v>
      </c>
      <c r="BV236" s="116">
        <v>11</v>
      </c>
      <c r="BW236" s="116">
        <v>1</v>
      </c>
      <c r="BX236" s="116">
        <v>1</v>
      </c>
      <c r="BY236" s="116">
        <v>0</v>
      </c>
      <c r="BZ236" s="116">
        <v>0</v>
      </c>
      <c r="CA236" s="116">
        <v>0</v>
      </c>
      <c r="CB236" s="116">
        <v>2</v>
      </c>
      <c r="CC236" s="116">
        <v>0</v>
      </c>
      <c r="CD236" s="116">
        <v>0</v>
      </c>
      <c r="CE236" s="116">
        <v>2</v>
      </c>
      <c r="CF236" s="116">
        <v>3</v>
      </c>
      <c r="CG236" s="116">
        <v>8</v>
      </c>
      <c r="CH236" s="116">
        <v>0</v>
      </c>
      <c r="CI236" s="116">
        <v>0</v>
      </c>
      <c r="CJ236" s="116">
        <v>0</v>
      </c>
      <c r="CK236" s="116">
        <v>0</v>
      </c>
      <c r="CL236" s="116">
        <v>1</v>
      </c>
      <c r="CM236" s="116">
        <v>2</v>
      </c>
      <c r="CN236" s="116">
        <v>0</v>
      </c>
      <c r="CO236" s="116">
        <v>0</v>
      </c>
      <c r="CP236" s="116">
        <v>0</v>
      </c>
      <c r="CQ236" s="116">
        <v>0</v>
      </c>
      <c r="CR236" s="116">
        <v>0</v>
      </c>
      <c r="CS236" s="116">
        <v>0</v>
      </c>
      <c r="CT236" s="116">
        <v>0</v>
      </c>
      <c r="CU236" s="116">
        <v>0</v>
      </c>
      <c r="CV236" s="116">
        <v>0</v>
      </c>
      <c r="CW236" s="116">
        <v>0</v>
      </c>
      <c r="CX236" s="116">
        <v>0</v>
      </c>
      <c r="CY236" s="116">
        <v>0</v>
      </c>
      <c r="CZ236" s="116">
        <v>0</v>
      </c>
      <c r="DA236" s="116">
        <v>0</v>
      </c>
      <c r="DB236" s="116">
        <v>0</v>
      </c>
      <c r="DC236" s="116">
        <v>0</v>
      </c>
      <c r="DD236" s="116">
        <v>1</v>
      </c>
      <c r="DE236" s="116">
        <v>0</v>
      </c>
      <c r="DF236" s="116">
        <v>0</v>
      </c>
      <c r="DG236" s="116">
        <v>0</v>
      </c>
      <c r="DH236" s="116">
        <v>15</v>
      </c>
      <c r="DI236" s="116">
        <v>4</v>
      </c>
      <c r="DJ236" s="116">
        <v>15</v>
      </c>
      <c r="DK236" s="116">
        <v>0</v>
      </c>
      <c r="DL236" s="116">
        <v>0</v>
      </c>
      <c r="DM236" s="116">
        <v>10</v>
      </c>
      <c r="DN236" s="116">
        <v>0</v>
      </c>
      <c r="DO236" s="116">
        <v>52</v>
      </c>
      <c r="DP236" s="116">
        <v>95</v>
      </c>
      <c r="DQ236" s="116">
        <v>0</v>
      </c>
      <c r="DR236" s="116"/>
      <c r="DS236" s="116">
        <v>2</v>
      </c>
      <c r="DT236" s="116" t="s">
        <v>3158</v>
      </c>
      <c r="DU236" s="116"/>
      <c r="DV236" s="116">
        <v>0</v>
      </c>
      <c r="DW236" s="116">
        <v>1</v>
      </c>
      <c r="DX236" s="116">
        <v>1</v>
      </c>
      <c r="DY236" s="116"/>
      <c r="DZ236" s="149"/>
      <c r="EA236" s="121">
        <v>83827</v>
      </c>
      <c r="EB236" s="121">
        <v>21.93</v>
      </c>
      <c r="EC236" s="121">
        <v>4</v>
      </c>
    </row>
    <row r="237" spans="1:133" ht="24">
      <c r="A237" s="116" t="s">
        <v>564</v>
      </c>
      <c r="B237" s="116" t="s">
        <v>78</v>
      </c>
      <c r="C237" s="147">
        <v>4</v>
      </c>
      <c r="D237" s="116" t="s">
        <v>77</v>
      </c>
      <c r="E237" s="116" t="s">
        <v>3159</v>
      </c>
      <c r="F237" s="116" t="s">
        <v>3160</v>
      </c>
      <c r="G237" s="156">
        <v>14300</v>
      </c>
      <c r="H237" s="116" t="s">
        <v>3161</v>
      </c>
      <c r="I237" s="116" t="s">
        <v>3162</v>
      </c>
      <c r="J237" s="116" t="s">
        <v>3163</v>
      </c>
      <c r="K237" s="116" t="s">
        <v>1462</v>
      </c>
      <c r="L237" s="116" t="s">
        <v>961</v>
      </c>
      <c r="M237" s="116" t="s">
        <v>1832</v>
      </c>
      <c r="N237" s="116" t="s">
        <v>3164</v>
      </c>
      <c r="O237" s="116" t="s">
        <v>991</v>
      </c>
      <c r="P237" s="116">
        <v>241772054</v>
      </c>
      <c r="Q237" s="116" t="s">
        <v>3165</v>
      </c>
      <c r="R237" s="116" t="s">
        <v>961</v>
      </c>
      <c r="S237" s="116" t="s">
        <v>1832</v>
      </c>
      <c r="T237" s="116" t="s">
        <v>3164</v>
      </c>
      <c r="U237" s="116" t="s">
        <v>991</v>
      </c>
      <c r="V237" s="116">
        <v>241772054</v>
      </c>
      <c r="W237" s="116" t="s">
        <v>3165</v>
      </c>
      <c r="X237" s="116">
        <v>2</v>
      </c>
      <c r="Y237" s="116">
        <v>0</v>
      </c>
      <c r="Z237" s="116">
        <v>2</v>
      </c>
      <c r="AA237" s="116">
        <v>2</v>
      </c>
      <c r="AB237" s="116">
        <v>0</v>
      </c>
      <c r="AC237" s="116">
        <v>2</v>
      </c>
      <c r="AD237" s="148" t="str">
        <f t="shared" si="25"/>
        <v>A</v>
      </c>
      <c r="AE237" s="116">
        <v>1</v>
      </c>
      <c r="AF237" s="148" t="str">
        <f t="shared" si="26"/>
        <v>A</v>
      </c>
      <c r="AG237" s="116">
        <v>0</v>
      </c>
      <c r="AH237" s="116">
        <v>0</v>
      </c>
      <c r="AI237" s="116">
        <v>0</v>
      </c>
      <c r="AJ237" s="116">
        <v>2</v>
      </c>
      <c r="AK237" s="116">
        <v>2</v>
      </c>
      <c r="AL237" s="148" t="str">
        <f t="shared" si="27"/>
        <v>A</v>
      </c>
      <c r="AM237" s="116">
        <v>1</v>
      </c>
      <c r="AN237" s="116">
        <v>1</v>
      </c>
      <c r="AO237" s="116">
        <v>0</v>
      </c>
      <c r="AP237" s="116">
        <v>2</v>
      </c>
      <c r="AQ237" s="148" t="str">
        <f t="shared" si="28"/>
        <v>A</v>
      </c>
      <c r="AR237" s="116">
        <v>0</v>
      </c>
      <c r="AS237" s="116">
        <v>0</v>
      </c>
      <c r="AT237" s="116">
        <v>1</v>
      </c>
      <c r="AU237" s="116">
        <v>1</v>
      </c>
      <c r="AV237" s="116">
        <v>0</v>
      </c>
      <c r="AW237" s="116">
        <v>0</v>
      </c>
      <c r="AX237" s="116">
        <v>2</v>
      </c>
      <c r="AY237" s="148" t="str">
        <f t="shared" si="24"/>
        <v>A</v>
      </c>
      <c r="AZ237" s="116">
        <v>1</v>
      </c>
      <c r="BA237" s="116">
        <v>1</v>
      </c>
      <c r="BB237" s="116">
        <v>1</v>
      </c>
      <c r="BC237" s="116">
        <v>1</v>
      </c>
      <c r="BD237" s="116">
        <v>8</v>
      </c>
      <c r="BE237" s="116">
        <v>12</v>
      </c>
      <c r="BF237" s="116">
        <v>0</v>
      </c>
      <c r="BG237" s="116">
        <v>0</v>
      </c>
      <c r="BH237" s="116">
        <v>6</v>
      </c>
      <c r="BI237" s="116">
        <v>0</v>
      </c>
      <c r="BJ237" s="116">
        <v>0</v>
      </c>
      <c r="BK237" s="116">
        <v>0</v>
      </c>
      <c r="BL237" s="116">
        <v>6</v>
      </c>
      <c r="BM237" s="116">
        <v>0</v>
      </c>
      <c r="BN237" s="116">
        <v>0</v>
      </c>
      <c r="BO237" s="116">
        <v>0</v>
      </c>
      <c r="BP237" s="116">
        <v>6</v>
      </c>
      <c r="BQ237" s="116">
        <v>0</v>
      </c>
      <c r="BR237" s="116">
        <v>0</v>
      </c>
      <c r="BS237" s="116">
        <v>0</v>
      </c>
      <c r="BT237" s="116">
        <v>0</v>
      </c>
      <c r="BU237" s="116">
        <v>0</v>
      </c>
      <c r="BV237" s="116">
        <v>0</v>
      </c>
      <c r="BW237" s="116">
        <v>0</v>
      </c>
      <c r="BX237" s="116">
        <v>0</v>
      </c>
      <c r="BY237" s="116">
        <v>0</v>
      </c>
      <c r="BZ237" s="116">
        <v>0</v>
      </c>
      <c r="CA237" s="116">
        <v>0</v>
      </c>
      <c r="CB237" s="116">
        <v>0</v>
      </c>
      <c r="CC237" s="116">
        <v>0</v>
      </c>
      <c r="CD237" s="116">
        <v>0</v>
      </c>
      <c r="CE237" s="116">
        <v>0</v>
      </c>
      <c r="CF237" s="116">
        <v>0</v>
      </c>
      <c r="CG237" s="116">
        <v>1</v>
      </c>
      <c r="CH237" s="116">
        <v>0</v>
      </c>
      <c r="CI237" s="116">
        <v>0</v>
      </c>
      <c r="CJ237" s="116">
        <v>0</v>
      </c>
      <c r="CK237" s="116">
        <v>1</v>
      </c>
      <c r="CL237" s="116">
        <v>1</v>
      </c>
      <c r="CM237" s="116">
        <v>1</v>
      </c>
      <c r="CN237" s="116">
        <v>0</v>
      </c>
      <c r="CO237" s="116">
        <v>0</v>
      </c>
      <c r="CP237" s="116">
        <v>0</v>
      </c>
      <c r="CQ237" s="116">
        <v>0</v>
      </c>
      <c r="CR237" s="116">
        <v>0</v>
      </c>
      <c r="CS237" s="116">
        <v>0</v>
      </c>
      <c r="CT237" s="116">
        <v>0</v>
      </c>
      <c r="CU237" s="116">
        <v>0</v>
      </c>
      <c r="CV237" s="116">
        <v>0</v>
      </c>
      <c r="CW237" s="116">
        <v>0</v>
      </c>
      <c r="CX237" s="116">
        <v>0</v>
      </c>
      <c r="CY237" s="116">
        <v>0</v>
      </c>
      <c r="CZ237" s="116">
        <v>0</v>
      </c>
      <c r="DA237" s="116">
        <v>0</v>
      </c>
      <c r="DB237" s="116">
        <v>0</v>
      </c>
      <c r="DC237" s="116">
        <v>0</v>
      </c>
      <c r="DD237" s="116">
        <v>0</v>
      </c>
      <c r="DE237" s="116">
        <v>0</v>
      </c>
      <c r="DF237" s="116">
        <v>0</v>
      </c>
      <c r="DG237" s="116">
        <v>0</v>
      </c>
      <c r="DH237" s="116">
        <v>0</v>
      </c>
      <c r="DI237" s="116">
        <v>0</v>
      </c>
      <c r="DJ237" s="116">
        <v>0</v>
      </c>
      <c r="DK237" s="116">
        <v>0</v>
      </c>
      <c r="DL237" s="116">
        <v>0</v>
      </c>
      <c r="DM237" s="116">
        <v>0</v>
      </c>
      <c r="DN237" s="116">
        <v>0</v>
      </c>
      <c r="DO237" s="116">
        <v>0</v>
      </c>
      <c r="DP237" s="116">
        <v>15</v>
      </c>
      <c r="DQ237" s="116">
        <v>1</v>
      </c>
      <c r="DR237" s="116" t="s">
        <v>3166</v>
      </c>
      <c r="DS237" s="116">
        <v>2</v>
      </c>
      <c r="DT237" s="116" t="s">
        <v>3167</v>
      </c>
      <c r="DU237" s="116" t="s">
        <v>3168</v>
      </c>
      <c r="DV237" s="116">
        <v>1</v>
      </c>
      <c r="DW237" s="116">
        <v>1</v>
      </c>
      <c r="DX237" s="116">
        <v>1</v>
      </c>
      <c r="DY237" s="116"/>
      <c r="DZ237" s="149"/>
      <c r="EA237" s="121">
        <v>64187</v>
      </c>
      <c r="EB237" s="121">
        <v>28.55</v>
      </c>
      <c r="EC237" s="121">
        <v>2</v>
      </c>
    </row>
    <row r="238" spans="1:133" ht="24">
      <c r="A238" s="116" t="s">
        <v>564</v>
      </c>
      <c r="B238" s="116" t="s">
        <v>80</v>
      </c>
      <c r="C238" s="147">
        <v>4</v>
      </c>
      <c r="D238" s="116" t="s">
        <v>79</v>
      </c>
      <c r="E238" s="116" t="s">
        <v>3169</v>
      </c>
      <c r="F238" s="116" t="s">
        <v>3170</v>
      </c>
      <c r="G238" s="116">
        <v>15800</v>
      </c>
      <c r="H238" s="116" t="s">
        <v>3171</v>
      </c>
      <c r="I238" s="116" t="s">
        <v>3172</v>
      </c>
      <c r="J238" s="116" t="s">
        <v>3173</v>
      </c>
      <c r="K238" s="116" t="s">
        <v>1667</v>
      </c>
      <c r="L238" s="116" t="s">
        <v>961</v>
      </c>
      <c r="M238" s="116" t="s">
        <v>2124</v>
      </c>
      <c r="N238" s="116" t="s">
        <v>3174</v>
      </c>
      <c r="O238" s="116"/>
      <c r="P238" s="116">
        <v>235011233</v>
      </c>
      <c r="Q238" s="116" t="s">
        <v>3175</v>
      </c>
      <c r="R238" s="116" t="s">
        <v>961</v>
      </c>
      <c r="S238" s="116" t="s">
        <v>1283</v>
      </c>
      <c r="T238" s="116" t="s">
        <v>3176</v>
      </c>
      <c r="U238" s="116"/>
      <c r="V238" s="116">
        <v>235011356</v>
      </c>
      <c r="W238" s="116" t="s">
        <v>3177</v>
      </c>
      <c r="X238" s="116">
        <v>3</v>
      </c>
      <c r="Y238" s="116">
        <v>0</v>
      </c>
      <c r="Z238" s="116">
        <v>3</v>
      </c>
      <c r="AA238" s="116">
        <v>1.5</v>
      </c>
      <c r="AB238" s="116">
        <v>0</v>
      </c>
      <c r="AC238" s="116">
        <v>1.5</v>
      </c>
      <c r="AD238" s="148" t="str">
        <f t="shared" si="25"/>
        <v>A</v>
      </c>
      <c r="AE238" s="116">
        <v>3</v>
      </c>
      <c r="AF238" s="148" t="str">
        <f t="shared" si="26"/>
        <v>A</v>
      </c>
      <c r="AG238" s="116">
        <v>0</v>
      </c>
      <c r="AH238" s="116">
        <v>1</v>
      </c>
      <c r="AI238" s="116">
        <v>0</v>
      </c>
      <c r="AJ238" s="116">
        <v>2</v>
      </c>
      <c r="AK238" s="116">
        <v>3</v>
      </c>
      <c r="AL238" s="148" t="str">
        <f t="shared" si="27"/>
        <v>A</v>
      </c>
      <c r="AM238" s="116">
        <v>0</v>
      </c>
      <c r="AN238" s="116">
        <v>1</v>
      </c>
      <c r="AO238" s="116">
        <v>2</v>
      </c>
      <c r="AP238" s="116">
        <v>3</v>
      </c>
      <c r="AQ238" s="148" t="str">
        <f t="shared" si="28"/>
        <v>A</v>
      </c>
      <c r="AR238" s="116">
        <v>0</v>
      </c>
      <c r="AS238" s="116">
        <v>0</v>
      </c>
      <c r="AT238" s="116">
        <v>0</v>
      </c>
      <c r="AU238" s="116">
        <v>2</v>
      </c>
      <c r="AV238" s="116">
        <v>0</v>
      </c>
      <c r="AW238" s="116">
        <v>1</v>
      </c>
      <c r="AX238" s="116">
        <v>3</v>
      </c>
      <c r="AY238" s="148" t="str">
        <f t="shared" si="24"/>
        <v>A</v>
      </c>
      <c r="AZ238" s="116">
        <v>1</v>
      </c>
      <c r="BA238" s="116">
        <v>1</v>
      </c>
      <c r="BB238" s="116">
        <v>1</v>
      </c>
      <c r="BC238" s="116">
        <v>1</v>
      </c>
      <c r="BD238" s="116">
        <v>4</v>
      </c>
      <c r="BE238" s="116">
        <v>8</v>
      </c>
      <c r="BF238" s="116">
        <v>0</v>
      </c>
      <c r="BG238" s="116">
        <v>0</v>
      </c>
      <c r="BH238" s="116">
        <v>2</v>
      </c>
      <c r="BI238" s="116">
        <v>0</v>
      </c>
      <c r="BJ238" s="116">
        <v>0</v>
      </c>
      <c r="BK238" s="116">
        <v>0</v>
      </c>
      <c r="BL238" s="116">
        <v>9</v>
      </c>
      <c r="BM238" s="116">
        <v>0</v>
      </c>
      <c r="BN238" s="116">
        <v>1</v>
      </c>
      <c r="BO238" s="116">
        <v>0</v>
      </c>
      <c r="BP238" s="116">
        <v>0</v>
      </c>
      <c r="BQ238" s="116">
        <v>0</v>
      </c>
      <c r="BR238" s="116">
        <v>1</v>
      </c>
      <c r="BS238" s="116">
        <v>0</v>
      </c>
      <c r="BT238" s="116">
        <v>1</v>
      </c>
      <c r="BU238" s="116">
        <v>0</v>
      </c>
      <c r="BV238" s="116">
        <v>0</v>
      </c>
      <c r="BW238" s="116">
        <v>0</v>
      </c>
      <c r="BX238" s="116">
        <v>0</v>
      </c>
      <c r="BY238" s="116">
        <v>0</v>
      </c>
      <c r="BZ238" s="116">
        <v>0</v>
      </c>
      <c r="CA238" s="116">
        <v>0</v>
      </c>
      <c r="CB238" s="116">
        <v>0</v>
      </c>
      <c r="CC238" s="116">
        <v>0</v>
      </c>
      <c r="CD238" s="116">
        <v>0</v>
      </c>
      <c r="CE238" s="116">
        <v>0</v>
      </c>
      <c r="CF238" s="116">
        <v>0</v>
      </c>
      <c r="CG238" s="116">
        <v>0</v>
      </c>
      <c r="CH238" s="116">
        <v>0</v>
      </c>
      <c r="CI238" s="116">
        <v>0</v>
      </c>
      <c r="CJ238" s="116">
        <v>0</v>
      </c>
      <c r="CK238" s="116">
        <v>5</v>
      </c>
      <c r="CL238" s="116">
        <v>0</v>
      </c>
      <c r="CM238" s="116">
        <v>0</v>
      </c>
      <c r="CN238" s="116">
        <v>0</v>
      </c>
      <c r="CO238" s="116">
        <v>0</v>
      </c>
      <c r="CP238" s="116">
        <v>0</v>
      </c>
      <c r="CQ238" s="116">
        <v>0</v>
      </c>
      <c r="CR238" s="116">
        <v>0</v>
      </c>
      <c r="CS238" s="116">
        <v>0</v>
      </c>
      <c r="CT238" s="116">
        <v>0</v>
      </c>
      <c r="CU238" s="116">
        <v>0</v>
      </c>
      <c r="CV238" s="116">
        <v>0</v>
      </c>
      <c r="CW238" s="116">
        <v>0</v>
      </c>
      <c r="CX238" s="116">
        <v>0</v>
      </c>
      <c r="CY238" s="116">
        <v>0</v>
      </c>
      <c r="CZ238" s="116">
        <v>0</v>
      </c>
      <c r="DA238" s="116">
        <v>0</v>
      </c>
      <c r="DB238" s="116">
        <v>0</v>
      </c>
      <c r="DC238" s="116">
        <v>0</v>
      </c>
      <c r="DD238" s="116">
        <v>0</v>
      </c>
      <c r="DE238" s="116">
        <v>0</v>
      </c>
      <c r="DF238" s="116">
        <v>0</v>
      </c>
      <c r="DG238" s="116">
        <v>0</v>
      </c>
      <c r="DH238" s="116">
        <v>0</v>
      </c>
      <c r="DI238" s="116">
        <v>0</v>
      </c>
      <c r="DJ238" s="116">
        <v>0</v>
      </c>
      <c r="DK238" s="116">
        <v>0</v>
      </c>
      <c r="DL238" s="116">
        <v>0</v>
      </c>
      <c r="DM238" s="116">
        <v>0</v>
      </c>
      <c r="DN238" s="116">
        <v>0</v>
      </c>
      <c r="DO238" s="116">
        <v>0</v>
      </c>
      <c r="DP238" s="116">
        <v>35</v>
      </c>
      <c r="DQ238" s="116">
        <v>1</v>
      </c>
      <c r="DR238" s="116" t="s">
        <v>3178</v>
      </c>
      <c r="DS238" s="116">
        <v>2</v>
      </c>
      <c r="DT238" s="116"/>
      <c r="DU238" s="116"/>
      <c r="DV238" s="116">
        <v>1</v>
      </c>
      <c r="DW238" s="116">
        <v>1</v>
      </c>
      <c r="DX238" s="116">
        <v>1</v>
      </c>
      <c r="DY238" s="116"/>
      <c r="DZ238" s="149" t="s">
        <v>3179</v>
      </c>
      <c r="EA238" s="121">
        <v>65143</v>
      </c>
      <c r="EB238" s="121">
        <v>23.1</v>
      </c>
      <c r="EC238" s="121">
        <v>2</v>
      </c>
    </row>
    <row r="239" spans="1:133">
      <c r="A239" s="116" t="s">
        <v>564</v>
      </c>
      <c r="B239" s="116" t="s">
        <v>82</v>
      </c>
      <c r="C239" s="147">
        <v>4</v>
      </c>
      <c r="D239" s="116" t="s">
        <v>81</v>
      </c>
      <c r="E239" s="116" t="s">
        <v>3180</v>
      </c>
      <c r="F239" s="116" t="s">
        <v>3181</v>
      </c>
      <c r="G239" s="116">
        <v>19821</v>
      </c>
      <c r="H239" s="116" t="s">
        <v>72</v>
      </c>
      <c r="I239" s="116" t="s">
        <v>3182</v>
      </c>
      <c r="J239" s="116" t="s">
        <v>3183</v>
      </c>
      <c r="K239" s="116" t="s">
        <v>1462</v>
      </c>
      <c r="L239" s="116" t="s">
        <v>961</v>
      </c>
      <c r="M239" s="116" t="s">
        <v>2025</v>
      </c>
      <c r="N239" s="116" t="s">
        <v>3184</v>
      </c>
      <c r="O239" s="116"/>
      <c r="P239" s="116">
        <v>281005218</v>
      </c>
      <c r="Q239" s="116" t="s">
        <v>3185</v>
      </c>
      <c r="R239" s="116" t="s">
        <v>961</v>
      </c>
      <c r="S239" s="116" t="s">
        <v>2109</v>
      </c>
      <c r="T239" s="116" t="s">
        <v>3186</v>
      </c>
      <c r="U239" s="116"/>
      <c r="V239" s="116">
        <v>281005319</v>
      </c>
      <c r="W239" s="116" t="s">
        <v>3187</v>
      </c>
      <c r="X239" s="116">
        <v>1</v>
      </c>
      <c r="Y239" s="116">
        <v>1</v>
      </c>
      <c r="Z239" s="116">
        <v>2</v>
      </c>
      <c r="AA239" s="116">
        <v>1</v>
      </c>
      <c r="AB239" s="116">
        <v>0</v>
      </c>
      <c r="AC239" s="116">
        <v>1</v>
      </c>
      <c r="AD239" s="148" t="str">
        <f t="shared" si="25"/>
        <v>A</v>
      </c>
      <c r="AE239" s="116">
        <v>1</v>
      </c>
      <c r="AF239" s="148" t="str">
        <f t="shared" si="26"/>
        <v>A</v>
      </c>
      <c r="AG239" s="116">
        <v>0</v>
      </c>
      <c r="AH239" s="116">
        <v>0</v>
      </c>
      <c r="AI239" s="116">
        <v>0</v>
      </c>
      <c r="AJ239" s="116">
        <v>1</v>
      </c>
      <c r="AK239" s="116">
        <v>1</v>
      </c>
      <c r="AL239" s="148" t="str">
        <f t="shared" si="27"/>
        <v>A</v>
      </c>
      <c r="AM239" s="116">
        <v>1</v>
      </c>
      <c r="AN239" s="116">
        <v>0</v>
      </c>
      <c r="AO239" s="116">
        <v>0</v>
      </c>
      <c r="AP239" s="116">
        <v>1</v>
      </c>
      <c r="AQ239" s="148" t="str">
        <f t="shared" si="28"/>
        <v>A</v>
      </c>
      <c r="AR239" s="116">
        <v>0</v>
      </c>
      <c r="AS239" s="116">
        <v>0</v>
      </c>
      <c r="AT239" s="116">
        <v>0</v>
      </c>
      <c r="AU239" s="116">
        <v>1</v>
      </c>
      <c r="AV239" s="116">
        <v>0</v>
      </c>
      <c r="AW239" s="116">
        <v>0</v>
      </c>
      <c r="AX239" s="116">
        <v>1</v>
      </c>
      <c r="AY239" s="148" t="str">
        <f t="shared" si="24"/>
        <v>A</v>
      </c>
      <c r="AZ239" s="116">
        <v>1</v>
      </c>
      <c r="BA239" s="116">
        <v>0</v>
      </c>
      <c r="BB239" s="116">
        <v>0</v>
      </c>
      <c r="BC239" s="116">
        <v>1</v>
      </c>
      <c r="BD239" s="116">
        <v>5</v>
      </c>
      <c r="BE239" s="116">
        <v>3</v>
      </c>
      <c r="BF239" s="116">
        <v>0</v>
      </c>
      <c r="BG239" s="116">
        <v>0</v>
      </c>
      <c r="BH239" s="116">
        <v>2</v>
      </c>
      <c r="BI239" s="116">
        <v>2</v>
      </c>
      <c r="BJ239" s="116">
        <v>0</v>
      </c>
      <c r="BK239" s="116">
        <v>4</v>
      </c>
      <c r="BL239" s="116">
        <v>5</v>
      </c>
      <c r="BM239" s="116">
        <v>0</v>
      </c>
      <c r="BN239" s="116">
        <v>2</v>
      </c>
      <c r="BO239" s="116">
        <v>2</v>
      </c>
      <c r="BP239" s="116">
        <v>4</v>
      </c>
      <c r="BQ239" s="116">
        <v>1</v>
      </c>
      <c r="BR239" s="116">
        <v>0</v>
      </c>
      <c r="BS239" s="116">
        <v>0</v>
      </c>
      <c r="BT239" s="116">
        <v>0</v>
      </c>
      <c r="BU239" s="116">
        <v>0</v>
      </c>
      <c r="BV239" s="116">
        <v>1</v>
      </c>
      <c r="BW239" s="116">
        <v>0</v>
      </c>
      <c r="BX239" s="116">
        <v>0</v>
      </c>
      <c r="BY239" s="116">
        <v>0</v>
      </c>
      <c r="BZ239" s="116">
        <v>0</v>
      </c>
      <c r="CA239" s="116">
        <v>0</v>
      </c>
      <c r="CB239" s="116">
        <v>0</v>
      </c>
      <c r="CC239" s="116">
        <v>0</v>
      </c>
      <c r="CD239" s="116">
        <v>0</v>
      </c>
      <c r="CE239" s="116">
        <v>0</v>
      </c>
      <c r="CF239" s="116">
        <v>0</v>
      </c>
      <c r="CG239" s="116">
        <v>1</v>
      </c>
      <c r="CH239" s="116">
        <v>1</v>
      </c>
      <c r="CI239" s="116">
        <v>0</v>
      </c>
      <c r="CJ239" s="116">
        <v>2</v>
      </c>
      <c r="CK239" s="116">
        <v>2</v>
      </c>
      <c r="CL239" s="116">
        <v>0</v>
      </c>
      <c r="CM239" s="116">
        <v>0</v>
      </c>
      <c r="CN239" s="116">
        <v>0</v>
      </c>
      <c r="CO239" s="116">
        <v>0</v>
      </c>
      <c r="CP239" s="116">
        <v>0</v>
      </c>
      <c r="CQ239" s="116">
        <v>0</v>
      </c>
      <c r="CR239" s="116">
        <v>0</v>
      </c>
      <c r="CS239" s="116">
        <v>0</v>
      </c>
      <c r="CT239" s="116">
        <v>0</v>
      </c>
      <c r="CU239" s="116">
        <v>0</v>
      </c>
      <c r="CV239" s="116">
        <v>0</v>
      </c>
      <c r="CW239" s="116">
        <v>0</v>
      </c>
      <c r="CX239" s="116">
        <v>0</v>
      </c>
      <c r="CY239" s="116">
        <v>0</v>
      </c>
      <c r="CZ239" s="116">
        <v>0</v>
      </c>
      <c r="DA239" s="116">
        <v>7</v>
      </c>
      <c r="DB239" s="116">
        <v>2</v>
      </c>
      <c r="DC239" s="116">
        <v>0</v>
      </c>
      <c r="DD239" s="116">
        <v>0</v>
      </c>
      <c r="DE239" s="116">
        <v>0</v>
      </c>
      <c r="DF239" s="116">
        <v>0</v>
      </c>
      <c r="DG239" s="116">
        <v>0</v>
      </c>
      <c r="DH239" s="116">
        <v>0</v>
      </c>
      <c r="DI239" s="116">
        <v>0</v>
      </c>
      <c r="DJ239" s="116">
        <v>0</v>
      </c>
      <c r="DK239" s="116">
        <v>0</v>
      </c>
      <c r="DL239" s="116">
        <v>0</v>
      </c>
      <c r="DM239" s="116">
        <v>0</v>
      </c>
      <c r="DN239" s="116">
        <v>0</v>
      </c>
      <c r="DO239" s="116">
        <v>0</v>
      </c>
      <c r="DP239" s="116">
        <v>50</v>
      </c>
      <c r="DQ239" s="116">
        <v>0</v>
      </c>
      <c r="DR239" s="116"/>
      <c r="DS239" s="116">
        <v>4</v>
      </c>
      <c r="DT239" s="116"/>
      <c r="DU239" s="116" t="s">
        <v>3188</v>
      </c>
      <c r="DV239" s="116">
        <v>1</v>
      </c>
      <c r="DW239" s="116">
        <v>1</v>
      </c>
      <c r="DX239" s="116">
        <v>1</v>
      </c>
      <c r="DY239" s="116"/>
      <c r="DZ239" s="149"/>
      <c r="EA239" s="121">
        <v>42643</v>
      </c>
      <c r="EB239" s="121">
        <v>19.28</v>
      </c>
      <c r="EC239" s="121">
        <v>2</v>
      </c>
    </row>
    <row r="240" spans="1:133" ht="24">
      <c r="A240" s="116" t="s">
        <v>564</v>
      </c>
      <c r="B240" s="116" t="s">
        <v>84</v>
      </c>
      <c r="C240" s="147">
        <v>4</v>
      </c>
      <c r="D240" s="116" t="s">
        <v>83</v>
      </c>
      <c r="E240" s="116" t="s">
        <v>3189</v>
      </c>
      <c r="F240" s="116" t="s">
        <v>3190</v>
      </c>
      <c r="G240" s="116">
        <v>10900</v>
      </c>
      <c r="H240" s="116" t="s">
        <v>74</v>
      </c>
      <c r="I240" s="116" t="s">
        <v>3191</v>
      </c>
      <c r="J240" s="116" t="s">
        <v>3192</v>
      </c>
      <c r="K240" s="116" t="s">
        <v>3193</v>
      </c>
      <c r="L240" s="116" t="s">
        <v>961</v>
      </c>
      <c r="M240" s="116" t="s">
        <v>1098</v>
      </c>
      <c r="N240" s="116" t="s">
        <v>3157</v>
      </c>
      <c r="O240" s="116"/>
      <c r="P240" s="116">
        <v>281003318</v>
      </c>
      <c r="Q240" s="116" t="s">
        <v>3194</v>
      </c>
      <c r="R240" s="116" t="s">
        <v>961</v>
      </c>
      <c r="S240" s="116" t="s">
        <v>1098</v>
      </c>
      <c r="T240" s="116" t="s">
        <v>3157</v>
      </c>
      <c r="U240" s="116"/>
      <c r="V240" s="116">
        <v>281003318</v>
      </c>
      <c r="W240" s="116" t="s">
        <v>3194</v>
      </c>
      <c r="X240" s="116">
        <v>1</v>
      </c>
      <c r="Y240" s="116">
        <v>1</v>
      </c>
      <c r="Z240" s="116">
        <v>2</v>
      </c>
      <c r="AA240" s="116">
        <v>1</v>
      </c>
      <c r="AB240" s="116">
        <v>1</v>
      </c>
      <c r="AC240" s="116">
        <v>2</v>
      </c>
      <c r="AD240" s="148" t="str">
        <f t="shared" si="25"/>
        <v>A</v>
      </c>
      <c r="AE240" s="116">
        <v>1</v>
      </c>
      <c r="AF240" s="148" t="str">
        <f t="shared" si="26"/>
        <v>A</v>
      </c>
      <c r="AG240" s="116">
        <v>0</v>
      </c>
      <c r="AH240" s="116">
        <v>0</v>
      </c>
      <c r="AI240" s="116">
        <v>0</v>
      </c>
      <c r="AJ240" s="116">
        <v>1</v>
      </c>
      <c r="AK240" s="116">
        <v>1</v>
      </c>
      <c r="AL240" s="148" t="str">
        <f t="shared" si="27"/>
        <v>A</v>
      </c>
      <c r="AM240" s="116">
        <v>0</v>
      </c>
      <c r="AN240" s="116">
        <v>0</v>
      </c>
      <c r="AO240" s="116">
        <v>1</v>
      </c>
      <c r="AP240" s="116">
        <v>1</v>
      </c>
      <c r="AQ240" s="148" t="str">
        <f t="shared" si="28"/>
        <v>A</v>
      </c>
      <c r="AR240" s="116">
        <v>0</v>
      </c>
      <c r="AS240" s="116">
        <v>0</v>
      </c>
      <c r="AT240" s="116">
        <v>0</v>
      </c>
      <c r="AU240" s="116">
        <v>0</v>
      </c>
      <c r="AV240" s="116">
        <v>1</v>
      </c>
      <c r="AW240" s="116">
        <v>0</v>
      </c>
      <c r="AX240" s="116">
        <v>1</v>
      </c>
      <c r="AY240" s="148" t="str">
        <f t="shared" si="24"/>
        <v>A</v>
      </c>
      <c r="AZ240" s="116">
        <v>1</v>
      </c>
      <c r="BA240" s="116">
        <v>1</v>
      </c>
      <c r="BB240" s="116">
        <v>0</v>
      </c>
      <c r="BC240" s="116">
        <v>1</v>
      </c>
      <c r="BD240" s="116">
        <v>2</v>
      </c>
      <c r="BE240" s="116">
        <v>11</v>
      </c>
      <c r="BF240" s="116">
        <v>1</v>
      </c>
      <c r="BG240" s="116">
        <v>0</v>
      </c>
      <c r="BH240" s="116">
        <v>17</v>
      </c>
      <c r="BI240" s="116">
        <v>0</v>
      </c>
      <c r="BJ240" s="116">
        <v>0</v>
      </c>
      <c r="BK240" s="116">
        <v>0</v>
      </c>
      <c r="BL240" s="116">
        <v>18</v>
      </c>
      <c r="BM240" s="116">
        <v>3</v>
      </c>
      <c r="BN240" s="116">
        <v>2</v>
      </c>
      <c r="BO240" s="116">
        <v>0</v>
      </c>
      <c r="BP240" s="116">
        <v>1</v>
      </c>
      <c r="BQ240" s="116">
        <v>0</v>
      </c>
      <c r="BR240" s="116">
        <v>0</v>
      </c>
      <c r="BS240" s="116">
        <v>0</v>
      </c>
      <c r="BT240" s="116">
        <v>0</v>
      </c>
      <c r="BU240" s="116">
        <v>0</v>
      </c>
      <c r="BV240" s="116">
        <v>1</v>
      </c>
      <c r="BW240" s="116">
        <v>0</v>
      </c>
      <c r="BX240" s="116">
        <v>0</v>
      </c>
      <c r="BY240" s="116">
        <v>0</v>
      </c>
      <c r="BZ240" s="116">
        <v>0</v>
      </c>
      <c r="CA240" s="116">
        <v>0</v>
      </c>
      <c r="CB240" s="116">
        <v>0</v>
      </c>
      <c r="CC240" s="116">
        <v>0</v>
      </c>
      <c r="CD240" s="116">
        <v>0</v>
      </c>
      <c r="CE240" s="116">
        <v>0</v>
      </c>
      <c r="CF240" s="116">
        <v>1</v>
      </c>
      <c r="CG240" s="116">
        <v>0</v>
      </c>
      <c r="CH240" s="116">
        <v>0</v>
      </c>
      <c r="CI240" s="116">
        <v>0</v>
      </c>
      <c r="CJ240" s="116">
        <v>0</v>
      </c>
      <c r="CK240" s="116">
        <v>2</v>
      </c>
      <c r="CL240" s="116">
        <v>0</v>
      </c>
      <c r="CM240" s="116">
        <v>0</v>
      </c>
      <c r="CN240" s="116">
        <v>0</v>
      </c>
      <c r="CO240" s="116">
        <v>0</v>
      </c>
      <c r="CP240" s="116">
        <v>0</v>
      </c>
      <c r="CQ240" s="116">
        <v>0</v>
      </c>
      <c r="CR240" s="116">
        <v>0</v>
      </c>
      <c r="CS240" s="116">
        <v>0</v>
      </c>
      <c r="CT240" s="116">
        <v>0</v>
      </c>
      <c r="CU240" s="116">
        <v>0</v>
      </c>
      <c r="CV240" s="116">
        <v>0</v>
      </c>
      <c r="CW240" s="116">
        <v>0</v>
      </c>
      <c r="CX240" s="116">
        <v>0</v>
      </c>
      <c r="CY240" s="116">
        <v>0</v>
      </c>
      <c r="CZ240" s="116">
        <v>0</v>
      </c>
      <c r="DA240" s="116">
        <v>0</v>
      </c>
      <c r="DB240" s="116">
        <v>0</v>
      </c>
      <c r="DC240" s="116">
        <v>0</v>
      </c>
      <c r="DD240" s="116">
        <v>0</v>
      </c>
      <c r="DE240" s="116">
        <v>0</v>
      </c>
      <c r="DF240" s="116">
        <v>0</v>
      </c>
      <c r="DG240" s="116">
        <v>0</v>
      </c>
      <c r="DH240" s="116">
        <v>0</v>
      </c>
      <c r="DI240" s="116">
        <v>0</v>
      </c>
      <c r="DJ240" s="116">
        <v>0</v>
      </c>
      <c r="DK240" s="116">
        <v>0</v>
      </c>
      <c r="DL240" s="116">
        <v>0</v>
      </c>
      <c r="DM240" s="116">
        <v>0</v>
      </c>
      <c r="DN240" s="116">
        <v>0</v>
      </c>
      <c r="DO240" s="116">
        <v>0</v>
      </c>
      <c r="DP240" s="116">
        <v>95</v>
      </c>
      <c r="DQ240" s="116">
        <v>1</v>
      </c>
      <c r="DR240" s="116" t="s">
        <v>3195</v>
      </c>
      <c r="DS240" s="116">
        <v>2</v>
      </c>
      <c r="DT240" s="116" t="s">
        <v>3196</v>
      </c>
      <c r="DU240" s="116" t="s">
        <v>3197</v>
      </c>
      <c r="DV240" s="116">
        <v>1</v>
      </c>
      <c r="DW240" s="116">
        <v>1</v>
      </c>
      <c r="DX240" s="116">
        <v>1</v>
      </c>
      <c r="DY240" s="116"/>
      <c r="DZ240" s="149" t="s">
        <v>3198</v>
      </c>
      <c r="EA240" s="121">
        <v>41072</v>
      </c>
      <c r="EB240" s="121">
        <v>28.26</v>
      </c>
      <c r="EC240" s="121">
        <v>5</v>
      </c>
    </row>
    <row r="241" spans="1:137" ht="24">
      <c r="A241" s="116" t="s">
        <v>564</v>
      </c>
      <c r="B241" s="116" t="s">
        <v>86</v>
      </c>
      <c r="C241" s="147">
        <v>4</v>
      </c>
      <c r="D241" s="116" t="s">
        <v>85</v>
      </c>
      <c r="E241" s="116" t="s">
        <v>3199</v>
      </c>
      <c r="F241" s="157" t="s">
        <v>3200</v>
      </c>
      <c r="G241" s="116">
        <v>15300</v>
      </c>
      <c r="H241" s="116" t="s">
        <v>64</v>
      </c>
      <c r="I241" s="116" t="s">
        <v>3201</v>
      </c>
      <c r="J241" s="116" t="s">
        <v>3202</v>
      </c>
      <c r="K241" s="116" t="s">
        <v>3203</v>
      </c>
      <c r="L241" s="116" t="s">
        <v>961</v>
      </c>
      <c r="M241" s="116" t="s">
        <v>1522</v>
      </c>
      <c r="N241" s="116" t="s">
        <v>3204</v>
      </c>
      <c r="O241" s="116"/>
      <c r="P241" s="116">
        <v>234128260</v>
      </c>
      <c r="Q241" s="116" t="s">
        <v>3205</v>
      </c>
      <c r="R241" s="116" t="s">
        <v>961</v>
      </c>
      <c r="S241" s="116" t="s">
        <v>1522</v>
      </c>
      <c r="T241" s="116" t="s">
        <v>3204</v>
      </c>
      <c r="U241" s="116"/>
      <c r="V241" s="116">
        <v>234128260</v>
      </c>
      <c r="W241" s="116" t="s">
        <v>3205</v>
      </c>
      <c r="X241" s="116">
        <v>1</v>
      </c>
      <c r="Y241" s="116">
        <v>0</v>
      </c>
      <c r="Z241" s="116">
        <v>1</v>
      </c>
      <c r="AA241" s="116">
        <v>1</v>
      </c>
      <c r="AB241" s="116">
        <v>0</v>
      </c>
      <c r="AC241" s="116">
        <v>1</v>
      </c>
      <c r="AD241" s="148" t="str">
        <f t="shared" si="25"/>
        <v>A</v>
      </c>
      <c r="AE241" s="116">
        <v>1</v>
      </c>
      <c r="AF241" s="148" t="str">
        <f t="shared" si="26"/>
        <v>A</v>
      </c>
      <c r="AG241" s="116">
        <v>0</v>
      </c>
      <c r="AH241" s="116">
        <v>0</v>
      </c>
      <c r="AI241" s="116">
        <v>0</v>
      </c>
      <c r="AJ241" s="116">
        <v>1</v>
      </c>
      <c r="AK241" s="116">
        <v>1</v>
      </c>
      <c r="AL241" s="148" t="str">
        <f t="shared" si="27"/>
        <v>A</v>
      </c>
      <c r="AM241" s="116">
        <v>0</v>
      </c>
      <c r="AN241" s="116">
        <v>0</v>
      </c>
      <c r="AO241" s="116">
        <v>1</v>
      </c>
      <c r="AP241" s="116">
        <v>1</v>
      </c>
      <c r="AQ241" s="148" t="str">
        <f t="shared" si="28"/>
        <v>A</v>
      </c>
      <c r="AR241" s="116">
        <v>0</v>
      </c>
      <c r="AS241" s="116">
        <v>0</v>
      </c>
      <c r="AT241" s="116">
        <v>0</v>
      </c>
      <c r="AU241" s="116">
        <v>0</v>
      </c>
      <c r="AV241" s="116">
        <v>1</v>
      </c>
      <c r="AW241" s="116">
        <v>0</v>
      </c>
      <c r="AX241" s="116">
        <v>1</v>
      </c>
      <c r="AY241" s="148" t="str">
        <f t="shared" si="24"/>
        <v>A</v>
      </c>
      <c r="AZ241" s="116">
        <v>1</v>
      </c>
      <c r="BA241" s="116">
        <v>1</v>
      </c>
      <c r="BB241" s="116">
        <v>1</v>
      </c>
      <c r="BC241" s="116">
        <v>0</v>
      </c>
      <c r="BD241" s="116">
        <v>0</v>
      </c>
      <c r="BE241" s="116">
        <v>1</v>
      </c>
      <c r="BF241" s="116">
        <v>0</v>
      </c>
      <c r="BG241" s="116">
        <v>0</v>
      </c>
      <c r="BH241" s="116">
        <v>1</v>
      </c>
      <c r="BI241" s="116">
        <v>0</v>
      </c>
      <c r="BJ241" s="116">
        <v>0</v>
      </c>
      <c r="BK241" s="116">
        <v>0</v>
      </c>
      <c r="BL241" s="116">
        <v>4</v>
      </c>
      <c r="BM241" s="116">
        <v>0</v>
      </c>
      <c r="BN241" s="116">
        <v>0</v>
      </c>
      <c r="BO241" s="116">
        <v>0</v>
      </c>
      <c r="BP241" s="116">
        <v>0</v>
      </c>
      <c r="BQ241" s="116">
        <v>0</v>
      </c>
      <c r="BR241" s="116">
        <v>1</v>
      </c>
      <c r="BS241" s="116">
        <v>0</v>
      </c>
      <c r="BT241" s="116">
        <v>0</v>
      </c>
      <c r="BU241" s="116">
        <v>0</v>
      </c>
      <c r="BV241" s="116">
        <v>1</v>
      </c>
      <c r="BW241" s="116">
        <v>0</v>
      </c>
      <c r="BX241" s="116">
        <v>0</v>
      </c>
      <c r="BY241" s="116">
        <v>0</v>
      </c>
      <c r="BZ241" s="116">
        <v>0</v>
      </c>
      <c r="CA241" s="116">
        <v>0</v>
      </c>
      <c r="CB241" s="116">
        <v>0</v>
      </c>
      <c r="CC241" s="116">
        <v>0</v>
      </c>
      <c r="CD241" s="116">
        <v>0</v>
      </c>
      <c r="CE241" s="116">
        <v>0</v>
      </c>
      <c r="CF241" s="116">
        <v>0</v>
      </c>
      <c r="CG241" s="116">
        <v>0</v>
      </c>
      <c r="CH241" s="116">
        <v>0</v>
      </c>
      <c r="CI241" s="116">
        <v>0</v>
      </c>
      <c r="CJ241" s="116">
        <v>0</v>
      </c>
      <c r="CK241" s="116">
        <v>0</v>
      </c>
      <c r="CL241" s="116">
        <v>0</v>
      </c>
      <c r="CM241" s="116">
        <v>1</v>
      </c>
      <c r="CN241" s="116">
        <v>0</v>
      </c>
      <c r="CO241" s="116">
        <v>0</v>
      </c>
      <c r="CP241" s="116">
        <v>0</v>
      </c>
      <c r="CQ241" s="116">
        <v>0</v>
      </c>
      <c r="CR241" s="116">
        <v>0</v>
      </c>
      <c r="CS241" s="116">
        <v>0</v>
      </c>
      <c r="CT241" s="116">
        <v>0</v>
      </c>
      <c r="CU241" s="116">
        <v>0</v>
      </c>
      <c r="CV241" s="116">
        <v>0</v>
      </c>
      <c r="CW241" s="116">
        <v>0</v>
      </c>
      <c r="CX241" s="116">
        <v>0</v>
      </c>
      <c r="CY241" s="116">
        <v>0</v>
      </c>
      <c r="CZ241" s="116">
        <v>0</v>
      </c>
      <c r="DA241" s="116">
        <v>0</v>
      </c>
      <c r="DB241" s="116">
        <v>0</v>
      </c>
      <c r="DC241" s="116">
        <v>0</v>
      </c>
      <c r="DD241" s="116">
        <v>0</v>
      </c>
      <c r="DE241" s="116">
        <v>0</v>
      </c>
      <c r="DF241" s="116">
        <v>0</v>
      </c>
      <c r="DG241" s="116">
        <v>0</v>
      </c>
      <c r="DH241" s="116">
        <v>1</v>
      </c>
      <c r="DI241" s="116">
        <v>0</v>
      </c>
      <c r="DJ241" s="116">
        <v>0</v>
      </c>
      <c r="DK241" s="116">
        <v>0</v>
      </c>
      <c r="DL241" s="116">
        <v>0</v>
      </c>
      <c r="DM241" s="116">
        <v>0</v>
      </c>
      <c r="DN241" s="116">
        <v>0</v>
      </c>
      <c r="DO241" s="116">
        <v>0</v>
      </c>
      <c r="DP241" s="116">
        <v>100</v>
      </c>
      <c r="DQ241" s="116">
        <v>0</v>
      </c>
      <c r="DR241" s="116" t="s">
        <v>991</v>
      </c>
      <c r="DS241" s="116"/>
      <c r="DT241" s="116"/>
      <c r="DU241" s="116" t="s">
        <v>3206</v>
      </c>
      <c r="DV241" s="162">
        <v>1</v>
      </c>
      <c r="DW241" s="116">
        <v>1</v>
      </c>
      <c r="DX241" s="116">
        <v>1</v>
      </c>
      <c r="DY241" s="116" t="s">
        <v>991</v>
      </c>
      <c r="DZ241" s="149" t="s">
        <v>3207</v>
      </c>
      <c r="EA241" s="121">
        <v>23189</v>
      </c>
      <c r="EB241" s="121">
        <v>36.15</v>
      </c>
      <c r="EC241" s="121">
        <v>5</v>
      </c>
    </row>
    <row r="242" spans="1:137" ht="24">
      <c r="A242" s="116" t="s">
        <v>564</v>
      </c>
      <c r="B242" s="116" t="s">
        <v>88</v>
      </c>
      <c r="C242" s="147">
        <v>4</v>
      </c>
      <c r="D242" s="116" t="s">
        <v>87</v>
      </c>
      <c r="E242" s="116" t="s">
        <v>3208</v>
      </c>
      <c r="F242" s="116" t="s">
        <v>3209</v>
      </c>
      <c r="G242" s="116">
        <v>16302</v>
      </c>
      <c r="H242" s="116" t="s">
        <v>3210</v>
      </c>
      <c r="I242" s="116" t="s">
        <v>3211</v>
      </c>
      <c r="J242" s="116" t="s">
        <v>3212</v>
      </c>
      <c r="K242" s="116" t="s">
        <v>1462</v>
      </c>
      <c r="L242" s="116"/>
      <c r="M242" s="116" t="s">
        <v>1239</v>
      </c>
      <c r="N242" s="116" t="s">
        <v>3213</v>
      </c>
      <c r="O242" s="116"/>
      <c r="P242" s="116">
        <v>234683288</v>
      </c>
      <c r="Q242" s="116" t="s">
        <v>3214</v>
      </c>
      <c r="R242" s="116"/>
      <c r="S242" s="116"/>
      <c r="T242" s="116"/>
      <c r="U242" s="116"/>
      <c r="V242" s="116"/>
      <c r="W242" s="116"/>
      <c r="X242" s="116">
        <v>2</v>
      </c>
      <c r="Y242" s="116">
        <v>1</v>
      </c>
      <c r="Z242" s="116">
        <v>3</v>
      </c>
      <c r="AA242" s="116">
        <v>1</v>
      </c>
      <c r="AB242" s="116">
        <v>0</v>
      </c>
      <c r="AC242" s="116">
        <v>1</v>
      </c>
      <c r="AD242" s="148" t="str">
        <f t="shared" si="25"/>
        <v>A</v>
      </c>
      <c r="AE242" s="116">
        <v>2</v>
      </c>
      <c r="AF242" s="148" t="str">
        <f t="shared" si="26"/>
        <v>A</v>
      </c>
      <c r="AG242" s="116">
        <v>0</v>
      </c>
      <c r="AH242" s="116">
        <v>1</v>
      </c>
      <c r="AI242" s="116">
        <v>0</v>
      </c>
      <c r="AJ242" s="116">
        <v>1</v>
      </c>
      <c r="AK242" s="116">
        <v>2</v>
      </c>
      <c r="AL242" s="148" t="str">
        <f t="shared" si="27"/>
        <v>A</v>
      </c>
      <c r="AM242" s="116">
        <v>0</v>
      </c>
      <c r="AN242" s="116">
        <v>0</v>
      </c>
      <c r="AO242" s="116">
        <v>2</v>
      </c>
      <c r="AP242" s="116">
        <v>2</v>
      </c>
      <c r="AQ242" s="148" t="str">
        <f t="shared" si="28"/>
        <v>A</v>
      </c>
      <c r="AR242" s="116">
        <v>0</v>
      </c>
      <c r="AS242" s="116">
        <v>0</v>
      </c>
      <c r="AT242" s="116">
        <v>0</v>
      </c>
      <c r="AU242" s="116">
        <v>1</v>
      </c>
      <c r="AV242" s="116">
        <v>1</v>
      </c>
      <c r="AW242" s="116">
        <v>0</v>
      </c>
      <c r="AX242" s="116">
        <v>2</v>
      </c>
      <c r="AY242" s="148" t="str">
        <f t="shared" si="24"/>
        <v>A</v>
      </c>
      <c r="AZ242" s="116">
        <v>1</v>
      </c>
      <c r="BA242" s="116">
        <v>1</v>
      </c>
      <c r="BB242" s="116">
        <v>1</v>
      </c>
      <c r="BC242" s="116">
        <v>1</v>
      </c>
      <c r="BD242" s="116">
        <v>0</v>
      </c>
      <c r="BE242" s="116">
        <v>4</v>
      </c>
      <c r="BF242" s="116">
        <v>0</v>
      </c>
      <c r="BG242" s="116">
        <v>0</v>
      </c>
      <c r="BH242" s="116">
        <v>0</v>
      </c>
      <c r="BI242" s="116">
        <v>0</v>
      </c>
      <c r="BJ242" s="116">
        <v>0</v>
      </c>
      <c r="BK242" s="116">
        <v>0</v>
      </c>
      <c r="BL242" s="116">
        <v>3</v>
      </c>
      <c r="BM242" s="116">
        <v>0</v>
      </c>
      <c r="BN242" s="116">
        <v>0</v>
      </c>
      <c r="BO242" s="116">
        <v>0</v>
      </c>
      <c r="BP242" s="116">
        <v>0</v>
      </c>
      <c r="BQ242" s="116">
        <v>0</v>
      </c>
      <c r="BR242" s="116">
        <v>0</v>
      </c>
      <c r="BS242" s="116">
        <v>0</v>
      </c>
      <c r="BT242" s="116">
        <v>0</v>
      </c>
      <c r="BU242" s="116">
        <v>0</v>
      </c>
      <c r="BV242" s="116">
        <v>0</v>
      </c>
      <c r="BW242" s="116">
        <v>0</v>
      </c>
      <c r="BX242" s="116">
        <v>0</v>
      </c>
      <c r="BY242" s="116">
        <v>0</v>
      </c>
      <c r="BZ242" s="116">
        <v>0</v>
      </c>
      <c r="CA242" s="116">
        <v>0</v>
      </c>
      <c r="CB242" s="116">
        <v>0</v>
      </c>
      <c r="CC242" s="116">
        <v>0</v>
      </c>
      <c r="CD242" s="116">
        <v>0</v>
      </c>
      <c r="CE242" s="116">
        <v>0</v>
      </c>
      <c r="CF242" s="116">
        <v>0</v>
      </c>
      <c r="CG242" s="116">
        <v>0</v>
      </c>
      <c r="CH242" s="116">
        <v>0</v>
      </c>
      <c r="CI242" s="116">
        <v>0</v>
      </c>
      <c r="CJ242" s="116">
        <v>0</v>
      </c>
      <c r="CK242" s="116">
        <v>0</v>
      </c>
      <c r="CL242" s="116">
        <v>0</v>
      </c>
      <c r="CM242" s="116">
        <v>0</v>
      </c>
      <c r="CN242" s="116">
        <v>0</v>
      </c>
      <c r="CO242" s="116">
        <v>0</v>
      </c>
      <c r="CP242" s="116">
        <v>0</v>
      </c>
      <c r="CQ242" s="116">
        <v>0</v>
      </c>
      <c r="CR242" s="116">
        <v>0</v>
      </c>
      <c r="CS242" s="116">
        <v>0</v>
      </c>
      <c r="CT242" s="116">
        <v>0</v>
      </c>
      <c r="CU242" s="116">
        <v>0</v>
      </c>
      <c r="CV242" s="116">
        <v>0</v>
      </c>
      <c r="CW242" s="116">
        <v>0</v>
      </c>
      <c r="CX242" s="116">
        <v>0</v>
      </c>
      <c r="CY242" s="116">
        <v>0</v>
      </c>
      <c r="CZ242" s="116">
        <v>0</v>
      </c>
      <c r="DA242" s="116">
        <v>0</v>
      </c>
      <c r="DB242" s="116">
        <v>0</v>
      </c>
      <c r="DC242" s="116">
        <v>0</v>
      </c>
      <c r="DD242" s="116">
        <v>0</v>
      </c>
      <c r="DE242" s="116">
        <v>0</v>
      </c>
      <c r="DF242" s="116">
        <v>0</v>
      </c>
      <c r="DG242" s="116">
        <v>0</v>
      </c>
      <c r="DH242" s="116">
        <v>0</v>
      </c>
      <c r="DI242" s="116">
        <v>0</v>
      </c>
      <c r="DJ242" s="116">
        <v>0</v>
      </c>
      <c r="DK242" s="116">
        <v>0</v>
      </c>
      <c r="DL242" s="116">
        <v>0</v>
      </c>
      <c r="DM242" s="116">
        <v>0</v>
      </c>
      <c r="DN242" s="116">
        <v>0</v>
      </c>
      <c r="DO242" s="116">
        <v>0</v>
      </c>
      <c r="DP242" s="116">
        <v>100</v>
      </c>
      <c r="DQ242" s="116">
        <v>0</v>
      </c>
      <c r="DR242" s="116"/>
      <c r="DS242" s="116">
        <v>2</v>
      </c>
      <c r="DT242" s="116"/>
      <c r="DU242" s="116" t="s">
        <v>3215</v>
      </c>
      <c r="DV242" s="116">
        <v>1</v>
      </c>
      <c r="DW242" s="116">
        <v>1</v>
      </c>
      <c r="DX242" s="116">
        <v>1</v>
      </c>
      <c r="DY242" s="116" t="s">
        <v>3216</v>
      </c>
      <c r="DZ242" s="149"/>
      <c r="EA242" s="121">
        <v>30397</v>
      </c>
      <c r="EB242" s="121">
        <v>10.43</v>
      </c>
      <c r="EC242" s="121">
        <v>2</v>
      </c>
    </row>
    <row r="243" spans="1:137">
      <c r="A243" s="154" t="s">
        <v>564</v>
      </c>
      <c r="B243" s="154" t="s">
        <v>94</v>
      </c>
      <c r="C243" s="155">
        <v>4</v>
      </c>
      <c r="D243" s="154" t="s">
        <v>93</v>
      </c>
      <c r="E243" s="116"/>
      <c r="F243" s="116"/>
      <c r="G243" s="116"/>
      <c r="H243" s="116"/>
      <c r="I243" s="116"/>
      <c r="J243" s="116"/>
      <c r="K243" s="116"/>
      <c r="L243" s="116"/>
      <c r="M243" s="116"/>
      <c r="N243" s="116"/>
      <c r="O243" s="116"/>
      <c r="P243" s="116"/>
      <c r="Q243" s="116"/>
      <c r="R243" s="116"/>
      <c r="S243" s="116"/>
      <c r="T243" s="116"/>
      <c r="U243" s="116"/>
      <c r="V243" s="116"/>
      <c r="W243" s="116"/>
      <c r="X243" s="116">
        <v>0</v>
      </c>
      <c r="Y243" s="116">
        <v>0</v>
      </c>
      <c r="Z243" s="116">
        <v>0</v>
      </c>
      <c r="AA243" s="116">
        <v>0</v>
      </c>
      <c r="AB243" s="116">
        <v>0</v>
      </c>
      <c r="AC243" s="116">
        <v>0</v>
      </c>
      <c r="AD243" s="148" t="str">
        <f t="shared" si="25"/>
        <v>A</v>
      </c>
      <c r="AE243" s="116">
        <v>0</v>
      </c>
      <c r="AF243" s="148" t="str">
        <f t="shared" si="26"/>
        <v>A</v>
      </c>
      <c r="AG243" s="116">
        <v>0</v>
      </c>
      <c r="AH243" s="116">
        <v>0</v>
      </c>
      <c r="AI243" s="116">
        <v>0</v>
      </c>
      <c r="AJ243" s="116">
        <v>0</v>
      </c>
      <c r="AK243" s="116">
        <v>0</v>
      </c>
      <c r="AL243" s="148" t="str">
        <f t="shared" si="27"/>
        <v>A</v>
      </c>
      <c r="AM243" s="116">
        <v>0</v>
      </c>
      <c r="AN243" s="116">
        <v>0</v>
      </c>
      <c r="AO243" s="116">
        <v>0</v>
      </c>
      <c r="AP243" s="116">
        <v>0</v>
      </c>
      <c r="AQ243" s="148" t="str">
        <f t="shared" si="28"/>
        <v>A</v>
      </c>
      <c r="AR243" s="116">
        <v>0</v>
      </c>
      <c r="AS243" s="116">
        <v>0</v>
      </c>
      <c r="AT243" s="116">
        <v>0</v>
      </c>
      <c r="AU243" s="116">
        <v>0</v>
      </c>
      <c r="AV243" s="116">
        <v>0</v>
      </c>
      <c r="AW243" s="116">
        <v>0</v>
      </c>
      <c r="AX243" s="116">
        <v>0</v>
      </c>
      <c r="AY243" s="148" t="str">
        <f t="shared" si="24"/>
        <v>A</v>
      </c>
      <c r="AZ243" s="116">
        <v>0</v>
      </c>
      <c r="BA243" s="116">
        <v>0</v>
      </c>
      <c r="BB243" s="116">
        <v>0</v>
      </c>
      <c r="BC243" s="116">
        <v>0</v>
      </c>
      <c r="BD243" s="116">
        <v>0</v>
      </c>
      <c r="BE243" s="116">
        <v>0</v>
      </c>
      <c r="BF243" s="116">
        <v>0</v>
      </c>
      <c r="BG243" s="116">
        <v>0</v>
      </c>
      <c r="BH243" s="116">
        <v>0</v>
      </c>
      <c r="BI243" s="116">
        <v>0</v>
      </c>
      <c r="BJ243" s="116">
        <v>0</v>
      </c>
      <c r="BK243" s="116">
        <v>0</v>
      </c>
      <c r="BL243" s="116">
        <v>0</v>
      </c>
      <c r="BM243" s="116">
        <v>0</v>
      </c>
      <c r="BN243" s="116">
        <v>0</v>
      </c>
      <c r="BO243" s="116">
        <v>0</v>
      </c>
      <c r="BP243" s="116">
        <v>0</v>
      </c>
      <c r="BQ243" s="116">
        <v>0</v>
      </c>
      <c r="BR243" s="116">
        <v>0</v>
      </c>
      <c r="BS243" s="116">
        <v>0</v>
      </c>
      <c r="BT243" s="116">
        <v>0</v>
      </c>
      <c r="BU243" s="116">
        <v>0</v>
      </c>
      <c r="BV243" s="116">
        <v>0</v>
      </c>
      <c r="BW243" s="116">
        <v>0</v>
      </c>
      <c r="BX243" s="116">
        <v>0</v>
      </c>
      <c r="BY243" s="116">
        <v>0</v>
      </c>
      <c r="BZ243" s="116">
        <v>0</v>
      </c>
      <c r="CA243" s="116">
        <v>0</v>
      </c>
      <c r="CB243" s="116">
        <v>0</v>
      </c>
      <c r="CC243" s="116">
        <v>0</v>
      </c>
      <c r="CD243" s="116">
        <v>0</v>
      </c>
      <c r="CE243" s="116">
        <v>0</v>
      </c>
      <c r="CF243" s="116">
        <v>0</v>
      </c>
      <c r="CG243" s="116">
        <v>0</v>
      </c>
      <c r="CH243" s="116">
        <v>0</v>
      </c>
      <c r="CI243" s="116">
        <v>0</v>
      </c>
      <c r="CJ243" s="116">
        <v>0</v>
      </c>
      <c r="CK243" s="116">
        <v>0</v>
      </c>
      <c r="CL243" s="116">
        <v>0</v>
      </c>
      <c r="CM243" s="116">
        <v>0</v>
      </c>
      <c r="CN243" s="116">
        <v>0</v>
      </c>
      <c r="CO243" s="116">
        <v>0</v>
      </c>
      <c r="CP243" s="116">
        <v>0</v>
      </c>
      <c r="CQ243" s="116">
        <v>0</v>
      </c>
      <c r="CR243" s="116">
        <v>0</v>
      </c>
      <c r="CS243" s="116">
        <v>0</v>
      </c>
      <c r="CT243" s="116">
        <v>0</v>
      </c>
      <c r="CU243" s="116">
        <v>0</v>
      </c>
      <c r="CV243" s="116">
        <v>0</v>
      </c>
      <c r="CW243" s="116">
        <v>0</v>
      </c>
      <c r="CX243" s="116">
        <v>0</v>
      </c>
      <c r="CY243" s="116">
        <v>0</v>
      </c>
      <c r="CZ243" s="116">
        <v>0</v>
      </c>
      <c r="DA243" s="116">
        <v>0</v>
      </c>
      <c r="DB243" s="116">
        <v>0</v>
      </c>
      <c r="DC243" s="116">
        <v>0</v>
      </c>
      <c r="DD243" s="116">
        <v>0</v>
      </c>
      <c r="DE243" s="116">
        <v>0</v>
      </c>
      <c r="DF243" s="116">
        <v>0</v>
      </c>
      <c r="DG243" s="116">
        <v>0</v>
      </c>
      <c r="DH243" s="116">
        <v>0</v>
      </c>
      <c r="DI243" s="116">
        <v>0</v>
      </c>
      <c r="DJ243" s="116">
        <v>0</v>
      </c>
      <c r="DK243" s="116">
        <v>0</v>
      </c>
      <c r="DL243" s="116">
        <v>0</v>
      </c>
      <c r="DM243" s="116">
        <v>0</v>
      </c>
      <c r="DN243" s="116">
        <v>0</v>
      </c>
      <c r="DO243" s="116">
        <v>0</v>
      </c>
      <c r="DP243" s="116"/>
      <c r="DQ243" s="116"/>
      <c r="DR243" s="116"/>
      <c r="DS243" s="116"/>
      <c r="DT243" s="116"/>
      <c r="DU243" s="116"/>
      <c r="DV243" s="116"/>
      <c r="DW243" s="116"/>
      <c r="DX243" s="116"/>
      <c r="DY243" s="116"/>
      <c r="DZ243" s="149"/>
      <c r="EA243" s="121">
        <v>23718</v>
      </c>
      <c r="EB243" s="121">
        <v>16.57</v>
      </c>
      <c r="EC243" s="121">
        <v>1</v>
      </c>
    </row>
    <row r="244" spans="1:137">
      <c r="A244" s="154" t="s">
        <v>564</v>
      </c>
      <c r="B244" s="154" t="s">
        <v>92</v>
      </c>
      <c r="C244" s="155">
        <v>4</v>
      </c>
      <c r="D244" s="154" t="s">
        <v>91</v>
      </c>
      <c r="E244" s="116"/>
      <c r="F244" s="116"/>
      <c r="G244" s="116"/>
      <c r="H244" s="116"/>
      <c r="I244" s="116"/>
      <c r="J244" s="116"/>
      <c r="K244" s="116"/>
      <c r="L244" s="116"/>
      <c r="M244" s="116"/>
      <c r="N244" s="116"/>
      <c r="O244" s="116"/>
      <c r="P244" s="116"/>
      <c r="Q244" s="116"/>
      <c r="R244" s="116"/>
      <c r="S244" s="116"/>
      <c r="T244" s="116"/>
      <c r="U244" s="116"/>
      <c r="V244" s="116"/>
      <c r="W244" s="116"/>
      <c r="X244" s="116">
        <v>0</v>
      </c>
      <c r="Y244" s="116">
        <v>0</v>
      </c>
      <c r="Z244" s="116">
        <v>0</v>
      </c>
      <c r="AA244" s="116">
        <v>0</v>
      </c>
      <c r="AB244" s="116">
        <v>0</v>
      </c>
      <c r="AC244" s="116">
        <v>0</v>
      </c>
      <c r="AD244" s="148" t="str">
        <f t="shared" si="25"/>
        <v>A</v>
      </c>
      <c r="AE244" s="116">
        <v>0</v>
      </c>
      <c r="AF244" s="148" t="str">
        <f t="shared" si="26"/>
        <v>A</v>
      </c>
      <c r="AG244" s="116">
        <v>0</v>
      </c>
      <c r="AH244" s="116">
        <v>0</v>
      </c>
      <c r="AI244" s="116">
        <v>0</v>
      </c>
      <c r="AJ244" s="116">
        <v>0</v>
      </c>
      <c r="AK244" s="116">
        <v>0</v>
      </c>
      <c r="AL244" s="148" t="str">
        <f t="shared" si="27"/>
        <v>A</v>
      </c>
      <c r="AM244" s="116">
        <v>0</v>
      </c>
      <c r="AN244" s="116">
        <v>0</v>
      </c>
      <c r="AO244" s="116">
        <v>0</v>
      </c>
      <c r="AP244" s="116">
        <v>0</v>
      </c>
      <c r="AQ244" s="148" t="str">
        <f t="shared" si="28"/>
        <v>A</v>
      </c>
      <c r="AR244" s="116">
        <v>0</v>
      </c>
      <c r="AS244" s="116">
        <v>0</v>
      </c>
      <c r="AT244" s="116">
        <v>0</v>
      </c>
      <c r="AU244" s="116">
        <v>0</v>
      </c>
      <c r="AV244" s="116">
        <v>0</v>
      </c>
      <c r="AW244" s="116">
        <v>0</v>
      </c>
      <c r="AX244" s="116">
        <v>0</v>
      </c>
      <c r="AY244" s="148" t="str">
        <f t="shared" si="24"/>
        <v>A</v>
      </c>
      <c r="AZ244" s="116">
        <v>0</v>
      </c>
      <c r="BA244" s="116">
        <v>0</v>
      </c>
      <c r="BB244" s="116">
        <v>0</v>
      </c>
      <c r="BC244" s="116">
        <v>0</v>
      </c>
      <c r="BD244" s="116">
        <v>0</v>
      </c>
      <c r="BE244" s="116">
        <v>0</v>
      </c>
      <c r="BF244" s="116">
        <v>0</v>
      </c>
      <c r="BG244" s="116">
        <v>0</v>
      </c>
      <c r="BH244" s="116">
        <v>0</v>
      </c>
      <c r="BI244" s="116">
        <v>0</v>
      </c>
      <c r="BJ244" s="116">
        <v>0</v>
      </c>
      <c r="BK244" s="116">
        <v>0</v>
      </c>
      <c r="BL244" s="116">
        <v>0</v>
      </c>
      <c r="BM244" s="116">
        <v>0</v>
      </c>
      <c r="BN244" s="116">
        <v>0</v>
      </c>
      <c r="BO244" s="116">
        <v>0</v>
      </c>
      <c r="BP244" s="116">
        <v>0</v>
      </c>
      <c r="BQ244" s="116">
        <v>0</v>
      </c>
      <c r="BR244" s="116">
        <v>0</v>
      </c>
      <c r="BS244" s="116">
        <v>0</v>
      </c>
      <c r="BT244" s="116">
        <v>0</v>
      </c>
      <c r="BU244" s="116">
        <v>0</v>
      </c>
      <c r="BV244" s="116">
        <v>0</v>
      </c>
      <c r="BW244" s="116">
        <v>0</v>
      </c>
      <c r="BX244" s="116">
        <v>0</v>
      </c>
      <c r="BY244" s="116">
        <v>0</v>
      </c>
      <c r="BZ244" s="116">
        <v>0</v>
      </c>
      <c r="CA244" s="116">
        <v>0</v>
      </c>
      <c r="CB244" s="116">
        <v>0</v>
      </c>
      <c r="CC244" s="116">
        <v>0</v>
      </c>
      <c r="CD244" s="116">
        <v>0</v>
      </c>
      <c r="CE244" s="116">
        <v>0</v>
      </c>
      <c r="CF244" s="116">
        <v>0</v>
      </c>
      <c r="CG244" s="116">
        <v>0</v>
      </c>
      <c r="CH244" s="116">
        <v>0</v>
      </c>
      <c r="CI244" s="116">
        <v>0</v>
      </c>
      <c r="CJ244" s="116">
        <v>0</v>
      </c>
      <c r="CK244" s="116">
        <v>0</v>
      </c>
      <c r="CL244" s="116">
        <v>0</v>
      </c>
      <c r="CM244" s="116">
        <v>0</v>
      </c>
      <c r="CN244" s="116">
        <v>0</v>
      </c>
      <c r="CO244" s="116">
        <v>0</v>
      </c>
      <c r="CP244" s="116">
        <v>0</v>
      </c>
      <c r="CQ244" s="116">
        <v>0</v>
      </c>
      <c r="CR244" s="116">
        <v>0</v>
      </c>
      <c r="CS244" s="116">
        <v>0</v>
      </c>
      <c r="CT244" s="116">
        <v>0</v>
      </c>
      <c r="CU244" s="116">
        <v>0</v>
      </c>
      <c r="CV244" s="116">
        <v>0</v>
      </c>
      <c r="CW244" s="116">
        <v>0</v>
      </c>
      <c r="CX244" s="116">
        <v>0</v>
      </c>
      <c r="CY244" s="116">
        <v>0</v>
      </c>
      <c r="CZ244" s="116">
        <v>0</v>
      </c>
      <c r="DA244" s="116">
        <v>0</v>
      </c>
      <c r="DB244" s="116">
        <v>0</v>
      </c>
      <c r="DC244" s="116">
        <v>0</v>
      </c>
      <c r="DD244" s="116">
        <v>0</v>
      </c>
      <c r="DE244" s="116">
        <v>0</v>
      </c>
      <c r="DF244" s="116">
        <v>0</v>
      </c>
      <c r="DG244" s="116">
        <v>0</v>
      </c>
      <c r="DH244" s="116">
        <v>0</v>
      </c>
      <c r="DI244" s="116">
        <v>0</v>
      </c>
      <c r="DJ244" s="116">
        <v>0</v>
      </c>
      <c r="DK244" s="116">
        <v>0</v>
      </c>
      <c r="DL244" s="116">
        <v>0</v>
      </c>
      <c r="DM244" s="116">
        <v>0</v>
      </c>
      <c r="DN244" s="116">
        <v>0</v>
      </c>
      <c r="DO244" s="116">
        <v>0</v>
      </c>
      <c r="DP244" s="116"/>
      <c r="DQ244" s="116"/>
      <c r="DR244" s="116"/>
      <c r="DS244" s="116"/>
      <c r="DT244" s="116"/>
      <c r="DU244" s="116"/>
      <c r="DV244" s="116"/>
      <c r="DW244" s="116"/>
      <c r="DX244" s="116"/>
      <c r="DY244" s="116"/>
      <c r="DZ244" s="149"/>
      <c r="EA244" s="121">
        <v>12045</v>
      </c>
      <c r="EB244" s="121">
        <v>15.8</v>
      </c>
      <c r="EC244" s="121">
        <v>3</v>
      </c>
    </row>
    <row r="245" spans="1:137" ht="36">
      <c r="A245" s="116" t="s">
        <v>564</v>
      </c>
      <c r="B245" s="116" t="s">
        <v>90</v>
      </c>
      <c r="C245" s="147">
        <v>4</v>
      </c>
      <c r="D245" s="116" t="s">
        <v>89</v>
      </c>
      <c r="E245" s="116" t="s">
        <v>3217</v>
      </c>
      <c r="F245" s="116" t="s">
        <v>3218</v>
      </c>
      <c r="G245" s="116">
        <v>19321</v>
      </c>
      <c r="H245" s="116" t="s">
        <v>72</v>
      </c>
      <c r="I245" s="116" t="s">
        <v>3219</v>
      </c>
      <c r="J245" s="116" t="s">
        <v>3220</v>
      </c>
      <c r="K245" s="116" t="s">
        <v>3221</v>
      </c>
      <c r="L245" s="116" t="s">
        <v>961</v>
      </c>
      <c r="M245" s="116" t="s">
        <v>3222</v>
      </c>
      <c r="N245" s="116" t="s">
        <v>3223</v>
      </c>
      <c r="O245" s="116"/>
      <c r="P245" s="116">
        <v>271071635</v>
      </c>
      <c r="Q245" s="116" t="s">
        <v>3224</v>
      </c>
      <c r="R245" s="116" t="s">
        <v>961</v>
      </c>
      <c r="S245" s="116" t="s">
        <v>3222</v>
      </c>
      <c r="T245" s="116" t="s">
        <v>3223</v>
      </c>
      <c r="U245" s="116"/>
      <c r="V245" s="116">
        <v>271071635</v>
      </c>
      <c r="W245" s="116" t="s">
        <v>3224</v>
      </c>
      <c r="X245" s="116">
        <v>6</v>
      </c>
      <c r="Y245" s="116">
        <v>1</v>
      </c>
      <c r="Z245" s="116">
        <v>7</v>
      </c>
      <c r="AA245" s="116">
        <v>6</v>
      </c>
      <c r="AB245" s="116">
        <v>1</v>
      </c>
      <c r="AC245" s="116">
        <v>7</v>
      </c>
      <c r="AD245" s="148" t="str">
        <f t="shared" si="25"/>
        <v>A</v>
      </c>
      <c r="AE245" s="116">
        <v>6</v>
      </c>
      <c r="AF245" s="148" t="str">
        <f t="shared" si="26"/>
        <v>A</v>
      </c>
      <c r="AG245" s="116">
        <v>0</v>
      </c>
      <c r="AH245" s="116">
        <v>2</v>
      </c>
      <c r="AI245" s="116">
        <v>0</v>
      </c>
      <c r="AJ245" s="116">
        <v>4</v>
      </c>
      <c r="AK245" s="116">
        <v>6</v>
      </c>
      <c r="AL245" s="148" t="str">
        <f t="shared" si="27"/>
        <v>A</v>
      </c>
      <c r="AM245" s="116">
        <v>0</v>
      </c>
      <c r="AN245" s="116">
        <v>0</v>
      </c>
      <c r="AO245" s="116">
        <v>6</v>
      </c>
      <c r="AP245" s="116">
        <v>6</v>
      </c>
      <c r="AQ245" s="148" t="str">
        <f t="shared" si="28"/>
        <v>A</v>
      </c>
      <c r="AR245" s="116">
        <v>0</v>
      </c>
      <c r="AS245" s="116">
        <v>0</v>
      </c>
      <c r="AT245" s="116">
        <v>0</v>
      </c>
      <c r="AU245" s="116">
        <v>3</v>
      </c>
      <c r="AV245" s="116">
        <v>3</v>
      </c>
      <c r="AW245" s="116">
        <v>0</v>
      </c>
      <c r="AX245" s="116">
        <v>6</v>
      </c>
      <c r="AY245" s="148" t="str">
        <f t="shared" si="24"/>
        <v>A</v>
      </c>
      <c r="AZ245" s="116">
        <v>1</v>
      </c>
      <c r="BA245" s="116">
        <v>1</v>
      </c>
      <c r="BB245" s="116">
        <v>1</v>
      </c>
      <c r="BC245" s="116">
        <v>0</v>
      </c>
      <c r="BD245" s="116">
        <v>2</v>
      </c>
      <c r="BE245" s="116">
        <v>4</v>
      </c>
      <c r="BF245" s="116">
        <v>0</v>
      </c>
      <c r="BG245" s="116">
        <v>0</v>
      </c>
      <c r="BH245" s="116">
        <v>1</v>
      </c>
      <c r="BI245" s="116">
        <v>0</v>
      </c>
      <c r="BJ245" s="116">
        <v>0</v>
      </c>
      <c r="BK245" s="116">
        <v>0</v>
      </c>
      <c r="BL245" s="116">
        <v>8</v>
      </c>
      <c r="BM245" s="116">
        <v>0</v>
      </c>
      <c r="BN245" s="116">
        <v>1</v>
      </c>
      <c r="BO245" s="116">
        <v>0</v>
      </c>
      <c r="BP245" s="116">
        <v>0</v>
      </c>
      <c r="BQ245" s="116">
        <v>0</v>
      </c>
      <c r="BR245" s="116">
        <v>0</v>
      </c>
      <c r="BS245" s="116">
        <v>0</v>
      </c>
      <c r="BT245" s="116">
        <v>0</v>
      </c>
      <c r="BU245" s="116">
        <v>0</v>
      </c>
      <c r="BV245" s="116">
        <v>0</v>
      </c>
      <c r="BW245" s="116">
        <v>0</v>
      </c>
      <c r="BX245" s="116">
        <v>0</v>
      </c>
      <c r="BY245" s="116">
        <v>0</v>
      </c>
      <c r="BZ245" s="116">
        <v>0</v>
      </c>
      <c r="CA245" s="116">
        <v>0</v>
      </c>
      <c r="CB245" s="116">
        <v>0</v>
      </c>
      <c r="CC245" s="116">
        <v>0</v>
      </c>
      <c r="CD245" s="116">
        <v>0</v>
      </c>
      <c r="CE245" s="116">
        <v>0</v>
      </c>
      <c r="CF245" s="116">
        <v>0</v>
      </c>
      <c r="CG245" s="116">
        <v>0</v>
      </c>
      <c r="CH245" s="116">
        <v>0</v>
      </c>
      <c r="CI245" s="116">
        <v>0</v>
      </c>
      <c r="CJ245" s="116">
        <v>0</v>
      </c>
      <c r="CK245" s="116">
        <v>0</v>
      </c>
      <c r="CL245" s="116">
        <v>0</v>
      </c>
      <c r="CM245" s="116">
        <v>0</v>
      </c>
      <c r="CN245" s="116">
        <v>0</v>
      </c>
      <c r="CO245" s="116">
        <v>0</v>
      </c>
      <c r="CP245" s="116">
        <v>0</v>
      </c>
      <c r="CQ245" s="116">
        <v>0</v>
      </c>
      <c r="CR245" s="116">
        <v>0</v>
      </c>
      <c r="CS245" s="116">
        <v>0</v>
      </c>
      <c r="CT245" s="116">
        <v>0</v>
      </c>
      <c r="CU245" s="116">
        <v>0</v>
      </c>
      <c r="CV245" s="116">
        <v>0</v>
      </c>
      <c r="CW245" s="116">
        <v>0</v>
      </c>
      <c r="CX245" s="116">
        <v>0</v>
      </c>
      <c r="CY245" s="116">
        <v>0</v>
      </c>
      <c r="CZ245" s="116">
        <v>0</v>
      </c>
      <c r="DA245" s="116">
        <v>0</v>
      </c>
      <c r="DB245" s="116">
        <v>0</v>
      </c>
      <c r="DC245" s="116">
        <v>0</v>
      </c>
      <c r="DD245" s="116">
        <v>0</v>
      </c>
      <c r="DE245" s="116">
        <v>0</v>
      </c>
      <c r="DF245" s="116">
        <v>0</v>
      </c>
      <c r="DG245" s="116">
        <v>0</v>
      </c>
      <c r="DH245" s="116">
        <v>0</v>
      </c>
      <c r="DI245" s="116">
        <v>0</v>
      </c>
      <c r="DJ245" s="116">
        <v>0</v>
      </c>
      <c r="DK245" s="116">
        <v>0</v>
      </c>
      <c r="DL245" s="116">
        <v>0</v>
      </c>
      <c r="DM245" s="116">
        <v>0</v>
      </c>
      <c r="DN245" s="116">
        <v>0</v>
      </c>
      <c r="DO245" s="116">
        <v>0</v>
      </c>
      <c r="DP245" s="116">
        <v>100</v>
      </c>
      <c r="DQ245" s="116">
        <v>1</v>
      </c>
      <c r="DR245" s="116" t="s">
        <v>3225</v>
      </c>
      <c r="DS245" s="116">
        <v>3</v>
      </c>
      <c r="DT245" s="116" t="s">
        <v>3226</v>
      </c>
      <c r="DU245" s="116" t="s">
        <v>3227</v>
      </c>
      <c r="DV245" s="116">
        <v>1</v>
      </c>
      <c r="DW245" s="116">
        <v>1</v>
      </c>
      <c r="DX245" s="116">
        <v>1</v>
      </c>
      <c r="DY245" s="116"/>
      <c r="DZ245" s="149" t="s">
        <v>3228</v>
      </c>
      <c r="EA245" s="121">
        <v>15065</v>
      </c>
      <c r="EB245" s="121">
        <v>16.940000000000001</v>
      </c>
      <c r="EC245" s="121">
        <v>2</v>
      </c>
    </row>
    <row r="246" spans="1:137">
      <c r="A246" s="154" t="s">
        <v>564</v>
      </c>
      <c r="B246" s="154" t="s">
        <v>96</v>
      </c>
      <c r="C246" s="155">
        <v>4</v>
      </c>
      <c r="D246" s="154" t="s">
        <v>95</v>
      </c>
      <c r="E246" s="116"/>
      <c r="F246" s="156"/>
      <c r="G246" s="116"/>
      <c r="H246" s="116"/>
      <c r="I246" s="116"/>
      <c r="J246" s="116"/>
      <c r="K246" s="116"/>
      <c r="L246" s="116"/>
      <c r="M246" s="116"/>
      <c r="N246" s="116"/>
      <c r="O246" s="116"/>
      <c r="P246" s="116"/>
      <c r="Q246" s="116"/>
      <c r="R246" s="116"/>
      <c r="S246" s="116"/>
      <c r="T246" s="116"/>
      <c r="U246" s="116"/>
      <c r="V246" s="116"/>
      <c r="W246" s="116"/>
      <c r="X246" s="116">
        <v>0</v>
      </c>
      <c r="Y246" s="116">
        <v>0</v>
      </c>
      <c r="Z246" s="116">
        <v>0</v>
      </c>
      <c r="AA246" s="116">
        <v>0</v>
      </c>
      <c r="AB246" s="116">
        <v>0</v>
      </c>
      <c r="AC246" s="116">
        <v>0</v>
      </c>
      <c r="AD246" s="148" t="str">
        <f t="shared" si="25"/>
        <v>A</v>
      </c>
      <c r="AE246" s="116">
        <v>0</v>
      </c>
      <c r="AF246" s="148" t="str">
        <f t="shared" si="26"/>
        <v>A</v>
      </c>
      <c r="AG246" s="116">
        <v>0</v>
      </c>
      <c r="AH246" s="116">
        <v>0</v>
      </c>
      <c r="AI246" s="116">
        <v>0</v>
      </c>
      <c r="AJ246" s="116">
        <v>0</v>
      </c>
      <c r="AK246" s="116">
        <v>0</v>
      </c>
      <c r="AL246" s="148" t="str">
        <f t="shared" si="27"/>
        <v>A</v>
      </c>
      <c r="AM246" s="116">
        <v>0</v>
      </c>
      <c r="AN246" s="116">
        <v>0</v>
      </c>
      <c r="AO246" s="116">
        <v>0</v>
      </c>
      <c r="AP246" s="116">
        <v>0</v>
      </c>
      <c r="AQ246" s="148" t="str">
        <f t="shared" si="28"/>
        <v>A</v>
      </c>
      <c r="AR246" s="116">
        <v>0</v>
      </c>
      <c r="AS246" s="116">
        <v>0</v>
      </c>
      <c r="AT246" s="116">
        <v>0</v>
      </c>
      <c r="AU246" s="116">
        <v>0</v>
      </c>
      <c r="AV246" s="116">
        <v>0</v>
      </c>
      <c r="AW246" s="116">
        <v>0</v>
      </c>
      <c r="AX246" s="116">
        <v>0</v>
      </c>
      <c r="AY246" s="148" t="str">
        <f t="shared" si="24"/>
        <v>A</v>
      </c>
      <c r="AZ246" s="116">
        <v>0</v>
      </c>
      <c r="BA246" s="116">
        <v>0</v>
      </c>
      <c r="BB246" s="116">
        <v>0</v>
      </c>
      <c r="BC246" s="116">
        <v>0</v>
      </c>
      <c r="BD246" s="116">
        <v>0</v>
      </c>
      <c r="BE246" s="116">
        <v>0</v>
      </c>
      <c r="BF246" s="116">
        <v>0</v>
      </c>
      <c r="BG246" s="116">
        <v>0</v>
      </c>
      <c r="BH246" s="116">
        <v>0</v>
      </c>
      <c r="BI246" s="116">
        <v>0</v>
      </c>
      <c r="BJ246" s="116">
        <v>0</v>
      </c>
      <c r="BK246" s="116">
        <v>0</v>
      </c>
      <c r="BL246" s="116">
        <v>0</v>
      </c>
      <c r="BM246" s="116">
        <v>0</v>
      </c>
      <c r="BN246" s="116">
        <v>0</v>
      </c>
      <c r="BO246" s="116">
        <v>0</v>
      </c>
      <c r="BP246" s="116">
        <v>0</v>
      </c>
      <c r="BQ246" s="116">
        <v>0</v>
      </c>
      <c r="BR246" s="116">
        <v>0</v>
      </c>
      <c r="BS246" s="116">
        <v>0</v>
      </c>
      <c r="BT246" s="116">
        <v>0</v>
      </c>
      <c r="BU246" s="116">
        <v>0</v>
      </c>
      <c r="BV246" s="116">
        <v>0</v>
      </c>
      <c r="BW246" s="116">
        <v>0</v>
      </c>
      <c r="BX246" s="116">
        <v>0</v>
      </c>
      <c r="BY246" s="116">
        <v>0</v>
      </c>
      <c r="BZ246" s="116">
        <v>0</v>
      </c>
      <c r="CA246" s="116">
        <v>0</v>
      </c>
      <c r="CB246" s="116">
        <v>0</v>
      </c>
      <c r="CC246" s="116">
        <v>0</v>
      </c>
      <c r="CD246" s="116">
        <v>0</v>
      </c>
      <c r="CE246" s="116">
        <v>0</v>
      </c>
      <c r="CF246" s="116">
        <v>0</v>
      </c>
      <c r="CG246" s="116">
        <v>0</v>
      </c>
      <c r="CH246" s="116">
        <v>0</v>
      </c>
      <c r="CI246" s="116">
        <v>0</v>
      </c>
      <c r="CJ246" s="116">
        <v>0</v>
      </c>
      <c r="CK246" s="116">
        <v>0</v>
      </c>
      <c r="CL246" s="116">
        <v>0</v>
      </c>
      <c r="CM246" s="116">
        <v>0</v>
      </c>
      <c r="CN246" s="116">
        <v>0</v>
      </c>
      <c r="CO246" s="116">
        <v>0</v>
      </c>
      <c r="CP246" s="116">
        <v>0</v>
      </c>
      <c r="CQ246" s="116">
        <v>0</v>
      </c>
      <c r="CR246" s="116">
        <v>0</v>
      </c>
      <c r="CS246" s="116">
        <v>0</v>
      </c>
      <c r="CT246" s="116">
        <v>0</v>
      </c>
      <c r="CU246" s="116">
        <v>0</v>
      </c>
      <c r="CV246" s="116">
        <v>0</v>
      </c>
      <c r="CW246" s="116">
        <v>0</v>
      </c>
      <c r="CX246" s="116">
        <v>0</v>
      </c>
      <c r="CY246" s="116">
        <v>0</v>
      </c>
      <c r="CZ246" s="116">
        <v>0</v>
      </c>
      <c r="DA246" s="116">
        <v>0</v>
      </c>
      <c r="DB246" s="116">
        <v>0</v>
      </c>
      <c r="DC246" s="116">
        <v>0</v>
      </c>
      <c r="DD246" s="116">
        <v>0</v>
      </c>
      <c r="DE246" s="116">
        <v>0</v>
      </c>
      <c r="DF246" s="116">
        <v>0</v>
      </c>
      <c r="DG246" s="116">
        <v>0</v>
      </c>
      <c r="DH246" s="116">
        <v>0</v>
      </c>
      <c r="DI246" s="116">
        <v>0</v>
      </c>
      <c r="DJ246" s="116">
        <v>0</v>
      </c>
      <c r="DK246" s="116">
        <v>0</v>
      </c>
      <c r="DL246" s="116">
        <v>0</v>
      </c>
      <c r="DM246" s="116">
        <v>0</v>
      </c>
      <c r="DN246" s="116">
        <v>0</v>
      </c>
      <c r="DO246" s="116">
        <v>0</v>
      </c>
      <c r="DP246" s="116"/>
      <c r="DQ246" s="116"/>
      <c r="DR246" s="116"/>
      <c r="DS246" s="116"/>
      <c r="DT246" s="116"/>
      <c r="DU246" s="116"/>
      <c r="DV246" s="116"/>
      <c r="DW246" s="116"/>
      <c r="DX246" s="116"/>
      <c r="DY246" s="116"/>
      <c r="DZ246" s="149"/>
      <c r="EA246" s="121">
        <v>16521</v>
      </c>
      <c r="EB246" s="121">
        <v>26.64</v>
      </c>
      <c r="EC246" s="121">
        <v>4</v>
      </c>
    </row>
    <row r="247" spans="1:137" ht="60">
      <c r="A247" s="116" t="s">
        <v>564</v>
      </c>
      <c r="B247" s="116" t="s">
        <v>98</v>
      </c>
      <c r="C247" s="147">
        <v>4</v>
      </c>
      <c r="D247" s="116" t="s">
        <v>97</v>
      </c>
      <c r="E247" s="116" t="s">
        <v>3229</v>
      </c>
      <c r="F247" s="116" t="s">
        <v>3230</v>
      </c>
      <c r="G247" s="116">
        <v>10400</v>
      </c>
      <c r="H247" s="116" t="s">
        <v>3231</v>
      </c>
      <c r="I247" s="116" t="s">
        <v>3232</v>
      </c>
      <c r="J247" s="116" t="s">
        <v>3233</v>
      </c>
      <c r="K247" s="116" t="s">
        <v>1462</v>
      </c>
      <c r="L247" s="116" t="s">
        <v>1000</v>
      </c>
      <c r="M247" s="116" t="s">
        <v>1668</v>
      </c>
      <c r="N247" s="116" t="s">
        <v>3234</v>
      </c>
      <c r="O247" s="116"/>
      <c r="P247" s="116">
        <v>271071898</v>
      </c>
      <c r="Q247" s="116" t="s">
        <v>3235</v>
      </c>
      <c r="R247" s="116" t="s">
        <v>961</v>
      </c>
      <c r="S247" s="116" t="s">
        <v>1083</v>
      </c>
      <c r="T247" s="116" t="s">
        <v>3236</v>
      </c>
      <c r="U247" s="116"/>
      <c r="V247" s="116">
        <v>271071891</v>
      </c>
      <c r="W247" s="116" t="s">
        <v>3237</v>
      </c>
      <c r="X247" s="116">
        <v>3</v>
      </c>
      <c r="Y247" s="116">
        <v>0</v>
      </c>
      <c r="Z247" s="116">
        <v>3</v>
      </c>
      <c r="AA247" s="116">
        <v>2</v>
      </c>
      <c r="AB247" s="116">
        <v>1</v>
      </c>
      <c r="AC247" s="116">
        <v>3</v>
      </c>
      <c r="AD247" s="148" t="str">
        <f t="shared" si="25"/>
        <v>A</v>
      </c>
      <c r="AE247" s="116">
        <v>2</v>
      </c>
      <c r="AF247" s="148" t="str">
        <f t="shared" si="26"/>
        <v>A</v>
      </c>
      <c r="AG247" s="116">
        <v>0</v>
      </c>
      <c r="AH247" s="116">
        <v>0</v>
      </c>
      <c r="AI247" s="116">
        <v>0</v>
      </c>
      <c r="AJ247" s="116">
        <v>3</v>
      </c>
      <c r="AK247" s="116">
        <v>3</v>
      </c>
      <c r="AL247" s="148" t="str">
        <f t="shared" si="27"/>
        <v>A</v>
      </c>
      <c r="AM247" s="116">
        <v>0</v>
      </c>
      <c r="AN247" s="116">
        <v>0</v>
      </c>
      <c r="AO247" s="116">
        <v>3</v>
      </c>
      <c r="AP247" s="116">
        <v>3</v>
      </c>
      <c r="AQ247" s="148" t="str">
        <f t="shared" si="28"/>
        <v>A</v>
      </c>
      <c r="AR247" s="116">
        <v>0</v>
      </c>
      <c r="AS247" s="116">
        <v>0</v>
      </c>
      <c r="AT247" s="116">
        <v>0</v>
      </c>
      <c r="AU247" s="116">
        <v>1</v>
      </c>
      <c r="AV247" s="116">
        <v>1</v>
      </c>
      <c r="AW247" s="116">
        <v>1</v>
      </c>
      <c r="AX247" s="116">
        <v>3</v>
      </c>
      <c r="AY247" s="148" t="str">
        <f t="shared" si="24"/>
        <v>A</v>
      </c>
      <c r="AZ247" s="116">
        <v>0</v>
      </c>
      <c r="BA247" s="116">
        <v>1</v>
      </c>
      <c r="BB247" s="116">
        <v>1</v>
      </c>
      <c r="BC247" s="116">
        <v>1</v>
      </c>
      <c r="BD247" s="116">
        <v>0</v>
      </c>
      <c r="BE247" s="116">
        <v>3</v>
      </c>
      <c r="BF247" s="116">
        <v>0</v>
      </c>
      <c r="BG247" s="116">
        <v>0</v>
      </c>
      <c r="BH247" s="116">
        <v>0</v>
      </c>
      <c r="BI247" s="116">
        <v>0</v>
      </c>
      <c r="BJ247" s="116">
        <v>0</v>
      </c>
      <c r="BK247" s="116">
        <v>0</v>
      </c>
      <c r="BL247" s="116">
        <v>8</v>
      </c>
      <c r="BM247" s="116">
        <v>1</v>
      </c>
      <c r="BN247" s="116">
        <v>1</v>
      </c>
      <c r="BO247" s="116">
        <v>0</v>
      </c>
      <c r="BP247" s="116">
        <v>0</v>
      </c>
      <c r="BQ247" s="116">
        <v>0</v>
      </c>
      <c r="BR247" s="116">
        <v>0</v>
      </c>
      <c r="BS247" s="116">
        <v>1</v>
      </c>
      <c r="BT247" s="116">
        <v>0</v>
      </c>
      <c r="BU247" s="116">
        <v>0</v>
      </c>
      <c r="BV247" s="116">
        <v>1</v>
      </c>
      <c r="BW247" s="116">
        <v>0</v>
      </c>
      <c r="BX247" s="116">
        <v>0</v>
      </c>
      <c r="BY247" s="116">
        <v>0</v>
      </c>
      <c r="BZ247" s="116">
        <v>0</v>
      </c>
      <c r="CA247" s="116">
        <v>0</v>
      </c>
      <c r="CB247" s="116">
        <v>0</v>
      </c>
      <c r="CC247" s="116">
        <v>0</v>
      </c>
      <c r="CD247" s="116">
        <v>0</v>
      </c>
      <c r="CE247" s="116">
        <v>0</v>
      </c>
      <c r="CF247" s="116">
        <v>0</v>
      </c>
      <c r="CG247" s="116">
        <v>0</v>
      </c>
      <c r="CH247" s="116">
        <v>0</v>
      </c>
      <c r="CI247" s="116">
        <v>0</v>
      </c>
      <c r="CJ247" s="116">
        <v>0</v>
      </c>
      <c r="CK247" s="116">
        <v>0</v>
      </c>
      <c r="CL247" s="116">
        <v>0</v>
      </c>
      <c r="CM247" s="116">
        <v>1</v>
      </c>
      <c r="CN247" s="116">
        <v>0</v>
      </c>
      <c r="CO247" s="116">
        <v>0</v>
      </c>
      <c r="CP247" s="116">
        <v>0</v>
      </c>
      <c r="CQ247" s="116">
        <v>0</v>
      </c>
      <c r="CR247" s="116">
        <v>0</v>
      </c>
      <c r="CS247" s="116">
        <v>0</v>
      </c>
      <c r="CT247" s="116">
        <v>0</v>
      </c>
      <c r="CU247" s="116">
        <v>0</v>
      </c>
      <c r="CV247" s="116">
        <v>0</v>
      </c>
      <c r="CW247" s="116">
        <v>0</v>
      </c>
      <c r="CX247" s="116">
        <v>0</v>
      </c>
      <c r="CY247" s="116">
        <v>0</v>
      </c>
      <c r="CZ247" s="116">
        <v>0</v>
      </c>
      <c r="DA247" s="116">
        <v>0</v>
      </c>
      <c r="DB247" s="116">
        <v>0</v>
      </c>
      <c r="DC247" s="116">
        <v>0</v>
      </c>
      <c r="DD247" s="116">
        <v>0</v>
      </c>
      <c r="DE247" s="116">
        <v>0</v>
      </c>
      <c r="DF247" s="116">
        <v>0</v>
      </c>
      <c r="DG247" s="116">
        <v>0</v>
      </c>
      <c r="DH247" s="116">
        <v>0</v>
      </c>
      <c r="DI247" s="116">
        <v>0</v>
      </c>
      <c r="DJ247" s="116">
        <v>0</v>
      </c>
      <c r="DK247" s="116">
        <v>0</v>
      </c>
      <c r="DL247" s="116">
        <v>0</v>
      </c>
      <c r="DM247" s="116">
        <v>2</v>
      </c>
      <c r="DN247" s="116">
        <v>0</v>
      </c>
      <c r="DO247" s="116">
        <v>0</v>
      </c>
      <c r="DP247" s="116">
        <v>80</v>
      </c>
      <c r="DQ247" s="116">
        <v>0</v>
      </c>
      <c r="DR247" s="116"/>
      <c r="DS247" s="116">
        <v>2</v>
      </c>
      <c r="DT247" s="116" t="s">
        <v>3238</v>
      </c>
      <c r="DU247" s="116" t="s">
        <v>3239</v>
      </c>
      <c r="DV247" s="116">
        <v>1</v>
      </c>
      <c r="DW247" s="116">
        <v>1</v>
      </c>
      <c r="DX247" s="116">
        <v>1</v>
      </c>
      <c r="DY247" s="116"/>
      <c r="DZ247" s="149" t="s">
        <v>3240</v>
      </c>
      <c r="EA247" s="121">
        <v>13138</v>
      </c>
      <c r="EB247" s="121">
        <v>33.659999999999997</v>
      </c>
      <c r="EC247" s="121">
        <v>5</v>
      </c>
    </row>
    <row r="248" spans="1:137" ht="24">
      <c r="A248" s="116" t="s">
        <v>375</v>
      </c>
      <c r="B248" s="116" t="s">
        <v>377</v>
      </c>
      <c r="C248" s="147">
        <v>3</v>
      </c>
      <c r="D248" s="116" t="s">
        <v>645</v>
      </c>
      <c r="E248" s="116" t="s">
        <v>3241</v>
      </c>
      <c r="F248" s="116" t="s">
        <v>3242</v>
      </c>
      <c r="G248" s="116">
        <v>32300</v>
      </c>
      <c r="H248" s="116" t="s">
        <v>3243</v>
      </c>
      <c r="I248" s="116" t="s">
        <v>3244</v>
      </c>
      <c r="J248" s="116" t="s">
        <v>3245</v>
      </c>
      <c r="K248" s="116" t="s">
        <v>3246</v>
      </c>
      <c r="L248" s="116" t="s">
        <v>961</v>
      </c>
      <c r="M248" s="116" t="s">
        <v>1475</v>
      </c>
      <c r="N248" s="116" t="s">
        <v>3247</v>
      </c>
      <c r="O248" s="116"/>
      <c r="P248" s="116">
        <v>606739160</v>
      </c>
      <c r="Q248" s="116" t="s">
        <v>3248</v>
      </c>
      <c r="R248" s="116" t="s">
        <v>961</v>
      </c>
      <c r="S248" s="116" t="s">
        <v>1475</v>
      </c>
      <c r="T248" s="116" t="s">
        <v>3247</v>
      </c>
      <c r="U248" s="116"/>
      <c r="V248" s="116">
        <v>606739160</v>
      </c>
      <c r="W248" s="116" t="s">
        <v>3248</v>
      </c>
      <c r="X248" s="116">
        <v>5</v>
      </c>
      <c r="Y248" s="116">
        <v>0</v>
      </c>
      <c r="Z248" s="116">
        <v>5</v>
      </c>
      <c r="AA248" s="116">
        <v>5</v>
      </c>
      <c r="AB248" s="116">
        <v>0</v>
      </c>
      <c r="AC248" s="116">
        <v>5</v>
      </c>
      <c r="AD248" s="148" t="str">
        <f t="shared" si="25"/>
        <v>A</v>
      </c>
      <c r="AE248" s="116">
        <v>5</v>
      </c>
      <c r="AF248" s="148" t="str">
        <f t="shared" si="26"/>
        <v>A</v>
      </c>
      <c r="AG248" s="116">
        <v>0</v>
      </c>
      <c r="AH248" s="116">
        <v>3</v>
      </c>
      <c r="AI248" s="116">
        <v>1</v>
      </c>
      <c r="AJ248" s="116">
        <v>1</v>
      </c>
      <c r="AK248" s="116">
        <v>5</v>
      </c>
      <c r="AL248" s="148" t="str">
        <f t="shared" si="27"/>
        <v>A</v>
      </c>
      <c r="AM248" s="116">
        <v>1</v>
      </c>
      <c r="AN248" s="116">
        <v>1</v>
      </c>
      <c r="AO248" s="116">
        <v>3</v>
      </c>
      <c r="AP248" s="116">
        <v>5</v>
      </c>
      <c r="AQ248" s="148" t="str">
        <f t="shared" si="28"/>
        <v>A</v>
      </c>
      <c r="AR248" s="116">
        <v>0</v>
      </c>
      <c r="AS248" s="116">
        <v>0</v>
      </c>
      <c r="AT248" s="116">
        <v>4</v>
      </c>
      <c r="AU248" s="116">
        <v>0</v>
      </c>
      <c r="AV248" s="116">
        <v>1</v>
      </c>
      <c r="AW248" s="116">
        <v>0</v>
      </c>
      <c r="AX248" s="116">
        <v>5</v>
      </c>
      <c r="AY248" s="148" t="str">
        <f t="shared" si="24"/>
        <v>A</v>
      </c>
      <c r="AZ248" s="116">
        <v>1</v>
      </c>
      <c r="BA248" s="116">
        <v>0</v>
      </c>
      <c r="BB248" s="116">
        <v>0</v>
      </c>
      <c r="BC248" s="116">
        <v>1</v>
      </c>
      <c r="BD248" s="116">
        <v>33</v>
      </c>
      <c r="BE248" s="116">
        <v>30</v>
      </c>
      <c r="BF248" s="116">
        <v>19</v>
      </c>
      <c r="BG248" s="116">
        <v>0</v>
      </c>
      <c r="BH248" s="116">
        <v>14</v>
      </c>
      <c r="BI248" s="116">
        <v>1</v>
      </c>
      <c r="BJ248" s="116">
        <v>1</v>
      </c>
      <c r="BK248" s="116">
        <v>0</v>
      </c>
      <c r="BL248" s="116">
        <v>61</v>
      </c>
      <c r="BM248" s="116">
        <v>3</v>
      </c>
      <c r="BN248" s="116">
        <v>3</v>
      </c>
      <c r="BO248" s="116">
        <v>0</v>
      </c>
      <c r="BP248" s="116">
        <v>8</v>
      </c>
      <c r="BQ248" s="116">
        <v>14</v>
      </c>
      <c r="BR248" s="116">
        <v>0</v>
      </c>
      <c r="BS248" s="116">
        <v>10</v>
      </c>
      <c r="BT248" s="116">
        <v>0</v>
      </c>
      <c r="BU248" s="116">
        <v>0</v>
      </c>
      <c r="BV248" s="116">
        <v>4</v>
      </c>
      <c r="BW248" s="116">
        <v>0</v>
      </c>
      <c r="BX248" s="116">
        <v>0</v>
      </c>
      <c r="BY248" s="116">
        <v>0</v>
      </c>
      <c r="BZ248" s="116">
        <v>0</v>
      </c>
      <c r="CA248" s="116">
        <v>0</v>
      </c>
      <c r="CB248" s="116">
        <v>1</v>
      </c>
      <c r="CC248" s="116">
        <v>0</v>
      </c>
      <c r="CD248" s="116">
        <v>0</v>
      </c>
      <c r="CE248" s="116">
        <v>5</v>
      </c>
      <c r="CF248" s="116">
        <v>14</v>
      </c>
      <c r="CG248" s="116">
        <v>0</v>
      </c>
      <c r="CH248" s="116">
        <v>0</v>
      </c>
      <c r="CI248" s="116">
        <v>0</v>
      </c>
      <c r="CJ248" s="116">
        <v>0</v>
      </c>
      <c r="CK248" s="116">
        <v>0</v>
      </c>
      <c r="CL248" s="116">
        <v>0</v>
      </c>
      <c r="CM248" s="116">
        <v>0</v>
      </c>
      <c r="CN248" s="116">
        <v>0</v>
      </c>
      <c r="CO248" s="116">
        <v>0</v>
      </c>
      <c r="CP248" s="116">
        <v>0</v>
      </c>
      <c r="CQ248" s="116">
        <v>0</v>
      </c>
      <c r="CR248" s="116">
        <v>0</v>
      </c>
      <c r="CS248" s="116">
        <v>0</v>
      </c>
      <c r="CT248" s="116">
        <v>0</v>
      </c>
      <c r="CU248" s="116">
        <v>0</v>
      </c>
      <c r="CV248" s="116">
        <v>0</v>
      </c>
      <c r="CW248" s="116">
        <v>0</v>
      </c>
      <c r="CX248" s="116">
        <v>0</v>
      </c>
      <c r="CY248" s="116">
        <v>0</v>
      </c>
      <c r="CZ248" s="116">
        <v>0</v>
      </c>
      <c r="DA248" s="116">
        <v>0</v>
      </c>
      <c r="DB248" s="116">
        <v>0</v>
      </c>
      <c r="DC248" s="116">
        <v>0</v>
      </c>
      <c r="DD248" s="116">
        <v>0</v>
      </c>
      <c r="DE248" s="116">
        <v>0</v>
      </c>
      <c r="DF248" s="116">
        <v>0</v>
      </c>
      <c r="DG248" s="116">
        <v>0</v>
      </c>
      <c r="DH248" s="116">
        <v>0</v>
      </c>
      <c r="DI248" s="116">
        <v>0</v>
      </c>
      <c r="DJ248" s="116">
        <v>0</v>
      </c>
      <c r="DK248" s="116">
        <v>0</v>
      </c>
      <c r="DL248" s="116">
        <v>0</v>
      </c>
      <c r="DM248" s="116">
        <v>2</v>
      </c>
      <c r="DN248" s="116">
        <v>0</v>
      </c>
      <c r="DO248" s="116">
        <v>0</v>
      </c>
      <c r="DP248" s="116">
        <v>5</v>
      </c>
      <c r="DQ248" s="116">
        <v>0</v>
      </c>
      <c r="DR248" s="116"/>
      <c r="DS248" s="116">
        <v>2</v>
      </c>
      <c r="DT248" s="116" t="s">
        <v>3249</v>
      </c>
      <c r="DU248" s="116"/>
      <c r="DV248" s="116">
        <v>1</v>
      </c>
      <c r="DW248" s="116">
        <v>1</v>
      </c>
      <c r="DX248" s="116">
        <v>0</v>
      </c>
      <c r="DY248" s="116"/>
      <c r="DZ248" s="149"/>
      <c r="EA248" s="121">
        <v>55000</v>
      </c>
      <c r="EB248" s="121">
        <v>24.89</v>
      </c>
      <c r="EC248" s="124">
        <v>1</v>
      </c>
      <c r="EE248" s="158"/>
      <c r="EF248" s="158"/>
      <c r="EG248" s="158"/>
    </row>
    <row r="249" spans="1:137">
      <c r="A249" s="116" t="s">
        <v>375</v>
      </c>
      <c r="B249" s="116" t="s">
        <v>379</v>
      </c>
      <c r="C249" s="147">
        <v>3</v>
      </c>
      <c r="D249" s="116" t="s">
        <v>378</v>
      </c>
      <c r="E249" s="116" t="s">
        <v>3250</v>
      </c>
      <c r="F249" s="156">
        <v>83</v>
      </c>
      <c r="G249" s="116">
        <v>30753</v>
      </c>
      <c r="H249" s="116" t="s">
        <v>3251</v>
      </c>
      <c r="I249" s="116" t="s">
        <v>3252</v>
      </c>
      <c r="J249" s="116" t="s">
        <v>3253</v>
      </c>
      <c r="K249" s="116" t="s">
        <v>3254</v>
      </c>
      <c r="L249" s="116" t="s">
        <v>961</v>
      </c>
      <c r="M249" s="116" t="s">
        <v>1752</v>
      </c>
      <c r="N249" s="116" t="s">
        <v>3255</v>
      </c>
      <c r="O249" s="116"/>
      <c r="P249" s="116">
        <v>378036280</v>
      </c>
      <c r="Q249" s="116" t="s">
        <v>3256</v>
      </c>
      <c r="R249" s="116" t="s">
        <v>961</v>
      </c>
      <c r="S249" s="116" t="s">
        <v>1752</v>
      </c>
      <c r="T249" s="116" t="s">
        <v>3255</v>
      </c>
      <c r="U249" s="116"/>
      <c r="V249" s="116"/>
      <c r="W249" s="116"/>
      <c r="X249" s="116">
        <v>1</v>
      </c>
      <c r="Y249" s="116">
        <v>0</v>
      </c>
      <c r="Z249" s="116">
        <v>1</v>
      </c>
      <c r="AA249" s="116">
        <v>1</v>
      </c>
      <c r="AB249" s="116">
        <v>0</v>
      </c>
      <c r="AC249" s="116">
        <v>1</v>
      </c>
      <c r="AD249" s="148" t="str">
        <f t="shared" si="25"/>
        <v>A</v>
      </c>
      <c r="AE249" s="116">
        <v>1</v>
      </c>
      <c r="AF249" s="148" t="str">
        <f t="shared" si="26"/>
        <v>A</v>
      </c>
      <c r="AG249" s="116">
        <v>0</v>
      </c>
      <c r="AH249" s="116">
        <v>1</v>
      </c>
      <c r="AI249" s="116">
        <v>0</v>
      </c>
      <c r="AJ249" s="116">
        <v>0</v>
      </c>
      <c r="AK249" s="116">
        <v>1</v>
      </c>
      <c r="AL249" s="148" t="str">
        <f t="shared" si="27"/>
        <v>A</v>
      </c>
      <c r="AM249" s="116">
        <v>0</v>
      </c>
      <c r="AN249" s="116">
        <v>0</v>
      </c>
      <c r="AO249" s="116">
        <v>1</v>
      </c>
      <c r="AP249" s="116">
        <v>1</v>
      </c>
      <c r="AQ249" s="148" t="str">
        <f t="shared" si="28"/>
        <v>A</v>
      </c>
      <c r="AR249" s="116">
        <v>0</v>
      </c>
      <c r="AS249" s="116">
        <v>0</v>
      </c>
      <c r="AT249" s="116">
        <v>0</v>
      </c>
      <c r="AU249" s="116">
        <v>0</v>
      </c>
      <c r="AV249" s="116">
        <v>0</v>
      </c>
      <c r="AW249" s="116">
        <v>0</v>
      </c>
      <c r="AX249" s="116">
        <v>0</v>
      </c>
      <c r="AY249" s="148" t="str">
        <f t="shared" si="24"/>
        <v>N</v>
      </c>
      <c r="AZ249" s="116">
        <v>1</v>
      </c>
      <c r="BA249" s="116">
        <v>1</v>
      </c>
      <c r="BB249" s="116">
        <v>0</v>
      </c>
      <c r="BC249" s="116">
        <v>1</v>
      </c>
      <c r="BD249" s="116">
        <v>0</v>
      </c>
      <c r="BE249" s="116">
        <v>3</v>
      </c>
      <c r="BF249" s="116">
        <v>0</v>
      </c>
      <c r="BG249" s="116">
        <v>0</v>
      </c>
      <c r="BH249" s="116">
        <v>0</v>
      </c>
      <c r="BI249" s="116">
        <v>0</v>
      </c>
      <c r="BJ249" s="116">
        <v>0</v>
      </c>
      <c r="BK249" s="116">
        <v>0</v>
      </c>
      <c r="BL249" s="116">
        <v>1</v>
      </c>
      <c r="BM249" s="116">
        <v>0</v>
      </c>
      <c r="BN249" s="116">
        <v>0</v>
      </c>
      <c r="BO249" s="116">
        <v>0</v>
      </c>
      <c r="BP249" s="116">
        <v>0</v>
      </c>
      <c r="BQ249" s="116">
        <v>0</v>
      </c>
      <c r="BR249" s="116">
        <v>0</v>
      </c>
      <c r="BS249" s="116">
        <v>0</v>
      </c>
      <c r="BT249" s="116">
        <v>0</v>
      </c>
      <c r="BU249" s="116">
        <v>0</v>
      </c>
      <c r="BV249" s="116">
        <v>0</v>
      </c>
      <c r="BW249" s="116">
        <v>0</v>
      </c>
      <c r="BX249" s="116">
        <v>0</v>
      </c>
      <c r="BY249" s="116">
        <v>0</v>
      </c>
      <c r="BZ249" s="116">
        <v>0</v>
      </c>
      <c r="CA249" s="116">
        <v>0</v>
      </c>
      <c r="CB249" s="116">
        <v>0</v>
      </c>
      <c r="CC249" s="116">
        <v>0</v>
      </c>
      <c r="CD249" s="116">
        <v>0</v>
      </c>
      <c r="CE249" s="116">
        <v>0</v>
      </c>
      <c r="CF249" s="116">
        <v>0</v>
      </c>
      <c r="CG249" s="116">
        <v>0</v>
      </c>
      <c r="CH249" s="116">
        <v>0</v>
      </c>
      <c r="CI249" s="116">
        <v>0</v>
      </c>
      <c r="CJ249" s="116">
        <v>0</v>
      </c>
      <c r="CK249" s="116">
        <v>0</v>
      </c>
      <c r="CL249" s="116">
        <v>0</v>
      </c>
      <c r="CM249" s="116">
        <v>0</v>
      </c>
      <c r="CN249" s="116">
        <v>0</v>
      </c>
      <c r="CO249" s="116">
        <v>0</v>
      </c>
      <c r="CP249" s="116">
        <v>0</v>
      </c>
      <c r="CQ249" s="116">
        <v>0</v>
      </c>
      <c r="CR249" s="116">
        <v>0</v>
      </c>
      <c r="CS249" s="116">
        <v>0</v>
      </c>
      <c r="CT249" s="116">
        <v>0</v>
      </c>
      <c r="CU249" s="116">
        <v>0</v>
      </c>
      <c r="CV249" s="116">
        <v>0</v>
      </c>
      <c r="CW249" s="116">
        <v>0</v>
      </c>
      <c r="CX249" s="116">
        <v>0</v>
      </c>
      <c r="CY249" s="116">
        <v>0</v>
      </c>
      <c r="CZ249" s="116">
        <v>0</v>
      </c>
      <c r="DA249" s="116">
        <v>0</v>
      </c>
      <c r="DB249" s="116">
        <v>0</v>
      </c>
      <c r="DC249" s="116">
        <v>0</v>
      </c>
      <c r="DD249" s="116">
        <v>0</v>
      </c>
      <c r="DE249" s="116">
        <v>0</v>
      </c>
      <c r="DF249" s="116">
        <v>0</v>
      </c>
      <c r="DG249" s="116">
        <v>0</v>
      </c>
      <c r="DH249" s="116">
        <v>0</v>
      </c>
      <c r="DI249" s="116">
        <v>0</v>
      </c>
      <c r="DJ249" s="116">
        <v>0</v>
      </c>
      <c r="DK249" s="116">
        <v>0</v>
      </c>
      <c r="DL249" s="116">
        <v>0</v>
      </c>
      <c r="DM249" s="116">
        <v>0</v>
      </c>
      <c r="DN249" s="116">
        <v>0</v>
      </c>
      <c r="DO249" s="116">
        <v>0</v>
      </c>
      <c r="DP249" s="116">
        <v>95</v>
      </c>
      <c r="DQ249" s="116">
        <v>1</v>
      </c>
      <c r="DR249" s="116" t="s">
        <v>3257</v>
      </c>
      <c r="DS249" s="116">
        <v>2</v>
      </c>
      <c r="DT249" s="116"/>
      <c r="DU249" s="116"/>
      <c r="DV249" s="116">
        <v>1</v>
      </c>
      <c r="DW249" s="116">
        <v>1</v>
      </c>
      <c r="DX249" s="116">
        <v>1</v>
      </c>
      <c r="DY249" s="116"/>
      <c r="DZ249" s="149"/>
      <c r="EA249" s="121">
        <v>36000</v>
      </c>
      <c r="EB249" s="121">
        <v>18.64</v>
      </c>
      <c r="EC249" s="124">
        <v>1</v>
      </c>
    </row>
    <row r="250" spans="1:137" ht="24">
      <c r="A250" s="116" t="s">
        <v>375</v>
      </c>
      <c r="B250" s="116" t="s">
        <v>569</v>
      </c>
      <c r="C250" s="147">
        <v>3</v>
      </c>
      <c r="D250" s="116" t="s">
        <v>646</v>
      </c>
      <c r="E250" s="116" t="s">
        <v>3258</v>
      </c>
      <c r="F250" s="116" t="s">
        <v>3259</v>
      </c>
      <c r="G250" s="116">
        <v>30583</v>
      </c>
      <c r="H250" s="116" t="s">
        <v>375</v>
      </c>
      <c r="I250" s="116" t="s">
        <v>3260</v>
      </c>
      <c r="J250" s="116" t="s">
        <v>3261</v>
      </c>
      <c r="K250" s="116" t="s">
        <v>1462</v>
      </c>
      <c r="L250" s="116"/>
      <c r="M250" s="116"/>
      <c r="N250" s="116"/>
      <c r="O250" s="116"/>
      <c r="P250" s="116"/>
      <c r="Q250" s="116"/>
      <c r="R250" s="116"/>
      <c r="S250" s="116" t="s">
        <v>1646</v>
      </c>
      <c r="T250" s="116" t="s">
        <v>3262</v>
      </c>
      <c r="U250" s="116"/>
      <c r="V250" s="116">
        <v>378036480</v>
      </c>
      <c r="W250" s="116" t="s">
        <v>3263</v>
      </c>
      <c r="X250" s="116">
        <v>11</v>
      </c>
      <c r="Y250" s="116">
        <v>1</v>
      </c>
      <c r="Z250" s="116">
        <v>12</v>
      </c>
      <c r="AA250" s="116">
        <v>11</v>
      </c>
      <c r="AB250" s="116">
        <v>1</v>
      </c>
      <c r="AC250" s="116">
        <v>12</v>
      </c>
      <c r="AD250" s="148" t="str">
        <f t="shared" si="25"/>
        <v>A</v>
      </c>
      <c r="AE250" s="116">
        <v>9</v>
      </c>
      <c r="AF250" s="148" t="str">
        <f t="shared" si="26"/>
        <v>A</v>
      </c>
      <c r="AG250" s="116">
        <v>0</v>
      </c>
      <c r="AH250" s="116">
        <v>9</v>
      </c>
      <c r="AI250" s="116">
        <v>0</v>
      </c>
      <c r="AJ250" s="116">
        <v>2</v>
      </c>
      <c r="AK250" s="116">
        <v>11</v>
      </c>
      <c r="AL250" s="148" t="str">
        <f t="shared" si="27"/>
        <v>A</v>
      </c>
      <c r="AM250" s="116">
        <v>3</v>
      </c>
      <c r="AN250" s="116">
        <v>3</v>
      </c>
      <c r="AO250" s="116">
        <v>5</v>
      </c>
      <c r="AP250" s="116">
        <v>11</v>
      </c>
      <c r="AQ250" s="148" t="str">
        <f t="shared" si="28"/>
        <v>A</v>
      </c>
      <c r="AR250" s="116">
        <v>0</v>
      </c>
      <c r="AS250" s="116">
        <v>0</v>
      </c>
      <c r="AT250" s="116">
        <v>9</v>
      </c>
      <c r="AU250" s="116">
        <v>1</v>
      </c>
      <c r="AV250" s="116">
        <v>1</v>
      </c>
      <c r="AW250" s="116">
        <v>0</v>
      </c>
      <c r="AX250" s="116">
        <v>11</v>
      </c>
      <c r="AY250" s="148" t="str">
        <f t="shared" si="24"/>
        <v>A</v>
      </c>
      <c r="AZ250" s="116">
        <v>1</v>
      </c>
      <c r="BA250" s="116">
        <v>1</v>
      </c>
      <c r="BB250" s="116">
        <v>1</v>
      </c>
      <c r="BC250" s="116">
        <v>0</v>
      </c>
      <c r="BD250" s="116">
        <v>0</v>
      </c>
      <c r="BE250" s="116">
        <v>0</v>
      </c>
      <c r="BF250" s="116">
        <v>0</v>
      </c>
      <c r="BG250" s="116">
        <v>0</v>
      </c>
      <c r="BH250" s="116">
        <v>0</v>
      </c>
      <c r="BI250" s="116">
        <v>0</v>
      </c>
      <c r="BJ250" s="116">
        <v>0</v>
      </c>
      <c r="BK250" s="116">
        <v>0</v>
      </c>
      <c r="BL250" s="116">
        <v>0</v>
      </c>
      <c r="BM250" s="116">
        <v>0</v>
      </c>
      <c r="BN250" s="116">
        <v>0</v>
      </c>
      <c r="BO250" s="116">
        <v>0</v>
      </c>
      <c r="BP250" s="116">
        <v>0</v>
      </c>
      <c r="BQ250" s="116">
        <v>0</v>
      </c>
      <c r="BR250" s="116">
        <v>0</v>
      </c>
      <c r="BS250" s="116">
        <v>0</v>
      </c>
      <c r="BT250" s="116">
        <v>0</v>
      </c>
      <c r="BU250" s="116">
        <v>0</v>
      </c>
      <c r="BV250" s="116">
        <v>0</v>
      </c>
      <c r="BW250" s="116">
        <v>0</v>
      </c>
      <c r="BX250" s="116">
        <v>0</v>
      </c>
      <c r="BY250" s="116">
        <v>0</v>
      </c>
      <c r="BZ250" s="116">
        <v>0</v>
      </c>
      <c r="CA250" s="116">
        <v>0</v>
      </c>
      <c r="CB250" s="116">
        <v>0</v>
      </c>
      <c r="CC250" s="116">
        <v>0</v>
      </c>
      <c r="CD250" s="116">
        <v>0</v>
      </c>
      <c r="CE250" s="116">
        <v>0</v>
      </c>
      <c r="CF250" s="116">
        <v>0</v>
      </c>
      <c r="CG250" s="116">
        <v>0</v>
      </c>
      <c r="CH250" s="116">
        <v>0</v>
      </c>
      <c r="CI250" s="116">
        <v>0</v>
      </c>
      <c r="CJ250" s="116">
        <v>0</v>
      </c>
      <c r="CK250" s="116">
        <v>0</v>
      </c>
      <c r="CL250" s="116">
        <v>0</v>
      </c>
      <c r="CM250" s="116">
        <v>0</v>
      </c>
      <c r="CN250" s="116">
        <v>0</v>
      </c>
      <c r="CO250" s="116">
        <v>0</v>
      </c>
      <c r="CP250" s="116">
        <v>0</v>
      </c>
      <c r="CQ250" s="116">
        <v>0</v>
      </c>
      <c r="CR250" s="116">
        <v>0</v>
      </c>
      <c r="CS250" s="116">
        <v>0</v>
      </c>
      <c r="CT250" s="116">
        <v>0</v>
      </c>
      <c r="CU250" s="116">
        <v>0</v>
      </c>
      <c r="CV250" s="116">
        <v>0</v>
      </c>
      <c r="CW250" s="116">
        <v>0</v>
      </c>
      <c r="CX250" s="116">
        <v>0</v>
      </c>
      <c r="CY250" s="116">
        <v>0</v>
      </c>
      <c r="CZ250" s="116">
        <v>0</v>
      </c>
      <c r="DA250" s="116">
        <v>0</v>
      </c>
      <c r="DB250" s="116">
        <v>0</v>
      </c>
      <c r="DC250" s="116">
        <v>0</v>
      </c>
      <c r="DD250" s="116">
        <v>0</v>
      </c>
      <c r="DE250" s="116">
        <v>0</v>
      </c>
      <c r="DF250" s="116">
        <v>0</v>
      </c>
      <c r="DG250" s="116">
        <v>0</v>
      </c>
      <c r="DH250" s="116">
        <v>0</v>
      </c>
      <c r="DI250" s="116">
        <v>0</v>
      </c>
      <c r="DJ250" s="116">
        <v>0</v>
      </c>
      <c r="DK250" s="116">
        <v>0</v>
      </c>
      <c r="DL250" s="116">
        <v>0</v>
      </c>
      <c r="DM250" s="116">
        <v>0</v>
      </c>
      <c r="DN250" s="116">
        <v>0</v>
      </c>
      <c r="DO250" s="116">
        <v>0</v>
      </c>
      <c r="DP250" s="116">
        <v>100</v>
      </c>
      <c r="DQ250" s="116">
        <v>1</v>
      </c>
      <c r="DR250" s="116" t="s">
        <v>3264</v>
      </c>
      <c r="DS250" s="116">
        <v>1</v>
      </c>
      <c r="DT250" s="116" t="s">
        <v>3265</v>
      </c>
      <c r="DU250" s="116"/>
      <c r="DV250" s="116">
        <v>1</v>
      </c>
      <c r="DW250" s="116"/>
      <c r="DX250" s="116">
        <v>1</v>
      </c>
      <c r="DY250" s="116"/>
      <c r="DZ250" s="149"/>
      <c r="EA250" s="121">
        <v>50017</v>
      </c>
      <c r="EB250" s="121">
        <v>34.869999999999997</v>
      </c>
      <c r="EC250" s="124">
        <v>1</v>
      </c>
    </row>
    <row r="251" spans="1:137" ht="24">
      <c r="A251" s="116" t="s">
        <v>375</v>
      </c>
      <c r="B251" s="116" t="s">
        <v>570</v>
      </c>
      <c r="C251" s="147">
        <v>3</v>
      </c>
      <c r="D251" s="116" t="s">
        <v>647</v>
      </c>
      <c r="E251" s="116" t="s">
        <v>3266</v>
      </c>
      <c r="F251" s="116" t="s">
        <v>3267</v>
      </c>
      <c r="G251" s="116">
        <v>31200</v>
      </c>
      <c r="H251" s="116" t="s">
        <v>3268</v>
      </c>
      <c r="I251" s="116" t="s">
        <v>3269</v>
      </c>
      <c r="J251" s="116" t="s">
        <v>3270</v>
      </c>
      <c r="K251" s="116" t="s">
        <v>3271</v>
      </c>
      <c r="L251" s="116" t="s">
        <v>1198</v>
      </c>
      <c r="M251" s="116" t="s">
        <v>1938</v>
      </c>
      <c r="N251" s="116" t="s">
        <v>3272</v>
      </c>
      <c r="O251" s="116"/>
      <c r="P251" s="116">
        <v>378036650</v>
      </c>
      <c r="Q251" s="116" t="s">
        <v>3273</v>
      </c>
      <c r="R251" s="116"/>
      <c r="S251" s="116" t="s">
        <v>1711</v>
      </c>
      <c r="T251" s="116" t="s">
        <v>3274</v>
      </c>
      <c r="U251" s="116"/>
      <c r="V251" s="116">
        <v>378036656</v>
      </c>
      <c r="W251" s="116" t="s">
        <v>3275</v>
      </c>
      <c r="X251" s="116">
        <v>5</v>
      </c>
      <c r="Y251" s="116">
        <v>1</v>
      </c>
      <c r="Z251" s="116">
        <v>6</v>
      </c>
      <c r="AA251" s="116">
        <v>4.5</v>
      </c>
      <c r="AB251" s="116">
        <v>1</v>
      </c>
      <c r="AC251" s="116">
        <v>5.5</v>
      </c>
      <c r="AD251" s="148" t="str">
        <f t="shared" si="25"/>
        <v>A</v>
      </c>
      <c r="AE251" s="116">
        <v>5</v>
      </c>
      <c r="AF251" s="148" t="str">
        <f t="shared" si="26"/>
        <v>A</v>
      </c>
      <c r="AG251" s="116">
        <v>0</v>
      </c>
      <c r="AH251" s="116">
        <v>3</v>
      </c>
      <c r="AI251" s="116">
        <v>1</v>
      </c>
      <c r="AJ251" s="116">
        <v>1</v>
      </c>
      <c r="AK251" s="116">
        <v>5</v>
      </c>
      <c r="AL251" s="148" t="str">
        <f t="shared" si="27"/>
        <v>A</v>
      </c>
      <c r="AM251" s="116">
        <v>0</v>
      </c>
      <c r="AN251" s="116">
        <v>0</v>
      </c>
      <c r="AO251" s="116">
        <v>5</v>
      </c>
      <c r="AP251" s="116">
        <v>5</v>
      </c>
      <c r="AQ251" s="148" t="str">
        <f t="shared" si="28"/>
        <v>A</v>
      </c>
      <c r="AR251" s="116">
        <v>0</v>
      </c>
      <c r="AS251" s="116">
        <v>0</v>
      </c>
      <c r="AT251" s="116">
        <v>4</v>
      </c>
      <c r="AU251" s="116">
        <v>1</v>
      </c>
      <c r="AV251" s="116">
        <v>0</v>
      </c>
      <c r="AW251" s="116">
        <v>0</v>
      </c>
      <c r="AX251" s="116">
        <v>5</v>
      </c>
      <c r="AY251" s="148" t="str">
        <f t="shared" si="24"/>
        <v>A</v>
      </c>
      <c r="AZ251" s="116">
        <v>1</v>
      </c>
      <c r="BA251" s="116">
        <v>1</v>
      </c>
      <c r="BB251" s="116">
        <v>0</v>
      </c>
      <c r="BC251" s="116">
        <v>1</v>
      </c>
      <c r="BD251" s="116">
        <v>0</v>
      </c>
      <c r="BE251" s="116">
        <v>0</v>
      </c>
      <c r="BF251" s="116">
        <v>0</v>
      </c>
      <c r="BG251" s="116">
        <v>0</v>
      </c>
      <c r="BH251" s="116">
        <v>1</v>
      </c>
      <c r="BI251" s="116">
        <v>0</v>
      </c>
      <c r="BJ251" s="116">
        <v>0</v>
      </c>
      <c r="BK251" s="116">
        <v>0</v>
      </c>
      <c r="BL251" s="116">
        <v>1</v>
      </c>
      <c r="BM251" s="116">
        <v>0</v>
      </c>
      <c r="BN251" s="116">
        <v>2</v>
      </c>
      <c r="BO251" s="116">
        <v>0</v>
      </c>
      <c r="BP251" s="116">
        <v>0</v>
      </c>
      <c r="BQ251" s="116">
        <v>0</v>
      </c>
      <c r="BR251" s="116">
        <v>0</v>
      </c>
      <c r="BS251" s="116">
        <v>0</v>
      </c>
      <c r="BT251" s="116">
        <v>0</v>
      </c>
      <c r="BU251" s="116">
        <v>0</v>
      </c>
      <c r="BV251" s="116">
        <v>0</v>
      </c>
      <c r="BW251" s="116">
        <v>0</v>
      </c>
      <c r="BX251" s="116">
        <v>0</v>
      </c>
      <c r="BY251" s="116">
        <v>0</v>
      </c>
      <c r="BZ251" s="116">
        <v>0</v>
      </c>
      <c r="CA251" s="116">
        <v>0</v>
      </c>
      <c r="CB251" s="116">
        <v>0</v>
      </c>
      <c r="CC251" s="116">
        <v>0</v>
      </c>
      <c r="CD251" s="116">
        <v>0</v>
      </c>
      <c r="CE251" s="116">
        <v>0</v>
      </c>
      <c r="CF251" s="116">
        <v>0</v>
      </c>
      <c r="CG251" s="116">
        <v>0</v>
      </c>
      <c r="CH251" s="116">
        <v>0</v>
      </c>
      <c r="CI251" s="116">
        <v>0</v>
      </c>
      <c r="CJ251" s="116">
        <v>0</v>
      </c>
      <c r="CK251" s="116">
        <v>0</v>
      </c>
      <c r="CL251" s="116">
        <v>0</v>
      </c>
      <c r="CM251" s="116">
        <v>0</v>
      </c>
      <c r="CN251" s="116">
        <v>0</v>
      </c>
      <c r="CO251" s="116">
        <v>0</v>
      </c>
      <c r="CP251" s="116">
        <v>0</v>
      </c>
      <c r="CQ251" s="116">
        <v>0</v>
      </c>
      <c r="CR251" s="116">
        <v>0</v>
      </c>
      <c r="CS251" s="116">
        <v>0</v>
      </c>
      <c r="CT251" s="116">
        <v>0</v>
      </c>
      <c r="CU251" s="116">
        <v>0</v>
      </c>
      <c r="CV251" s="116">
        <v>0</v>
      </c>
      <c r="CW251" s="116">
        <v>0</v>
      </c>
      <c r="CX251" s="116">
        <v>0</v>
      </c>
      <c r="CY251" s="116">
        <v>0</v>
      </c>
      <c r="CZ251" s="116">
        <v>0</v>
      </c>
      <c r="DA251" s="116">
        <v>0</v>
      </c>
      <c r="DB251" s="116">
        <v>0</v>
      </c>
      <c r="DC251" s="116">
        <v>0</v>
      </c>
      <c r="DD251" s="116">
        <v>0</v>
      </c>
      <c r="DE251" s="116">
        <v>0</v>
      </c>
      <c r="DF251" s="116">
        <v>0</v>
      </c>
      <c r="DG251" s="116">
        <v>0</v>
      </c>
      <c r="DH251" s="116">
        <v>0</v>
      </c>
      <c r="DI251" s="116">
        <v>0</v>
      </c>
      <c r="DJ251" s="116">
        <v>0</v>
      </c>
      <c r="DK251" s="116">
        <v>0</v>
      </c>
      <c r="DL251" s="116">
        <v>0</v>
      </c>
      <c r="DM251" s="116">
        <v>0</v>
      </c>
      <c r="DN251" s="116">
        <v>0</v>
      </c>
      <c r="DO251" s="116">
        <v>0</v>
      </c>
      <c r="DP251" s="116">
        <v>99</v>
      </c>
      <c r="DQ251" s="116">
        <v>1</v>
      </c>
      <c r="DR251" s="116" t="s">
        <v>3276</v>
      </c>
      <c r="DS251" s="116">
        <v>2</v>
      </c>
      <c r="DT251" s="116"/>
      <c r="DU251" s="116"/>
      <c r="DV251" s="116">
        <v>1</v>
      </c>
      <c r="DW251" s="116">
        <v>1</v>
      </c>
      <c r="DX251" s="116">
        <v>1</v>
      </c>
      <c r="DY251" s="116"/>
      <c r="DZ251" s="149"/>
      <c r="EA251" s="121">
        <v>23586</v>
      </c>
      <c r="EB251" s="121">
        <v>18.649999999999999</v>
      </c>
      <c r="EC251" s="124">
        <v>1</v>
      </c>
    </row>
    <row r="252" spans="1:137">
      <c r="A252" s="154" t="s">
        <v>375</v>
      </c>
      <c r="B252" s="154" t="s">
        <v>381</v>
      </c>
      <c r="C252" s="155">
        <v>3</v>
      </c>
      <c r="D252" s="154" t="s">
        <v>380</v>
      </c>
      <c r="E252" s="116"/>
      <c r="F252" s="156"/>
      <c r="G252" s="116"/>
      <c r="H252" s="116"/>
      <c r="I252" s="156"/>
      <c r="J252" s="116"/>
      <c r="K252" s="116"/>
      <c r="L252" s="116"/>
      <c r="M252" s="116"/>
      <c r="N252" s="116"/>
      <c r="O252" s="116"/>
      <c r="P252" s="116"/>
      <c r="Q252" s="116"/>
      <c r="R252" s="116"/>
      <c r="S252" s="116"/>
      <c r="T252" s="116"/>
      <c r="U252" s="116"/>
      <c r="V252" s="116"/>
      <c r="W252" s="116"/>
      <c r="X252" s="116">
        <v>0</v>
      </c>
      <c r="Y252" s="116">
        <v>0</v>
      </c>
      <c r="Z252" s="116">
        <v>0</v>
      </c>
      <c r="AA252" s="116">
        <v>0</v>
      </c>
      <c r="AB252" s="116">
        <v>0</v>
      </c>
      <c r="AC252" s="116">
        <v>0</v>
      </c>
      <c r="AD252" s="148" t="str">
        <f t="shared" si="25"/>
        <v>A</v>
      </c>
      <c r="AE252" s="116">
        <v>0</v>
      </c>
      <c r="AF252" s="148" t="str">
        <f t="shared" si="26"/>
        <v>A</v>
      </c>
      <c r="AG252" s="116">
        <v>0</v>
      </c>
      <c r="AH252" s="116">
        <v>0</v>
      </c>
      <c r="AI252" s="116">
        <v>0</v>
      </c>
      <c r="AJ252" s="116">
        <v>0</v>
      </c>
      <c r="AK252" s="116">
        <v>0</v>
      </c>
      <c r="AL252" s="148" t="str">
        <f t="shared" si="27"/>
        <v>A</v>
      </c>
      <c r="AM252" s="116">
        <v>0</v>
      </c>
      <c r="AN252" s="116">
        <v>0</v>
      </c>
      <c r="AO252" s="116">
        <v>0</v>
      </c>
      <c r="AP252" s="116">
        <v>0</v>
      </c>
      <c r="AQ252" s="148" t="str">
        <f t="shared" si="28"/>
        <v>A</v>
      </c>
      <c r="AR252" s="116">
        <v>0</v>
      </c>
      <c r="AS252" s="116">
        <v>0</v>
      </c>
      <c r="AT252" s="116">
        <v>0</v>
      </c>
      <c r="AU252" s="116">
        <v>0</v>
      </c>
      <c r="AV252" s="116">
        <v>0</v>
      </c>
      <c r="AW252" s="116">
        <v>0</v>
      </c>
      <c r="AX252" s="116">
        <v>0</v>
      </c>
      <c r="AY252" s="148" t="str">
        <f t="shared" si="24"/>
        <v>A</v>
      </c>
      <c r="AZ252" s="116">
        <v>0</v>
      </c>
      <c r="BA252" s="116">
        <v>0</v>
      </c>
      <c r="BB252" s="116">
        <v>0</v>
      </c>
      <c r="BC252" s="116">
        <v>0</v>
      </c>
      <c r="BD252" s="116">
        <v>0</v>
      </c>
      <c r="BE252" s="116">
        <v>0</v>
      </c>
      <c r="BF252" s="116">
        <v>0</v>
      </c>
      <c r="BG252" s="116">
        <v>0</v>
      </c>
      <c r="BH252" s="116">
        <v>0</v>
      </c>
      <c r="BI252" s="116">
        <v>0</v>
      </c>
      <c r="BJ252" s="116">
        <v>0</v>
      </c>
      <c r="BK252" s="116">
        <v>0</v>
      </c>
      <c r="BL252" s="116">
        <v>0</v>
      </c>
      <c r="BM252" s="116">
        <v>0</v>
      </c>
      <c r="BN252" s="116">
        <v>0</v>
      </c>
      <c r="BO252" s="116">
        <v>0</v>
      </c>
      <c r="BP252" s="116">
        <v>0</v>
      </c>
      <c r="BQ252" s="116">
        <v>0</v>
      </c>
      <c r="BR252" s="116">
        <v>0</v>
      </c>
      <c r="BS252" s="116">
        <v>0</v>
      </c>
      <c r="BT252" s="116">
        <v>0</v>
      </c>
      <c r="BU252" s="116">
        <v>0</v>
      </c>
      <c r="BV252" s="116">
        <v>0</v>
      </c>
      <c r="BW252" s="116">
        <v>0</v>
      </c>
      <c r="BX252" s="116">
        <v>0</v>
      </c>
      <c r="BY252" s="116">
        <v>0</v>
      </c>
      <c r="BZ252" s="116">
        <v>0</v>
      </c>
      <c r="CA252" s="116">
        <v>0</v>
      </c>
      <c r="CB252" s="116">
        <v>0</v>
      </c>
      <c r="CC252" s="116">
        <v>0</v>
      </c>
      <c r="CD252" s="116">
        <v>0</v>
      </c>
      <c r="CE252" s="116">
        <v>0</v>
      </c>
      <c r="CF252" s="116">
        <v>0</v>
      </c>
      <c r="CG252" s="116">
        <v>0</v>
      </c>
      <c r="CH252" s="116">
        <v>0</v>
      </c>
      <c r="CI252" s="116">
        <v>0</v>
      </c>
      <c r="CJ252" s="116">
        <v>0</v>
      </c>
      <c r="CK252" s="116">
        <v>0</v>
      </c>
      <c r="CL252" s="116">
        <v>0</v>
      </c>
      <c r="CM252" s="116">
        <v>0</v>
      </c>
      <c r="CN252" s="116">
        <v>0</v>
      </c>
      <c r="CO252" s="116">
        <v>0</v>
      </c>
      <c r="CP252" s="116">
        <v>0</v>
      </c>
      <c r="CQ252" s="116">
        <v>0</v>
      </c>
      <c r="CR252" s="116">
        <v>0</v>
      </c>
      <c r="CS252" s="116">
        <v>0</v>
      </c>
      <c r="CT252" s="116">
        <v>0</v>
      </c>
      <c r="CU252" s="116">
        <v>0</v>
      </c>
      <c r="CV252" s="116">
        <v>0</v>
      </c>
      <c r="CW252" s="116">
        <v>0</v>
      </c>
      <c r="CX252" s="116">
        <v>0</v>
      </c>
      <c r="CY252" s="116">
        <v>0</v>
      </c>
      <c r="CZ252" s="116">
        <v>0</v>
      </c>
      <c r="DA252" s="116">
        <v>0</v>
      </c>
      <c r="DB252" s="116">
        <v>0</v>
      </c>
      <c r="DC252" s="116">
        <v>0</v>
      </c>
      <c r="DD252" s="116">
        <v>0</v>
      </c>
      <c r="DE252" s="116">
        <v>0</v>
      </c>
      <c r="DF252" s="116">
        <v>0</v>
      </c>
      <c r="DG252" s="116">
        <v>0</v>
      </c>
      <c r="DH252" s="116">
        <v>0</v>
      </c>
      <c r="DI252" s="116">
        <v>0</v>
      </c>
      <c r="DJ252" s="116">
        <v>0</v>
      </c>
      <c r="DK252" s="116">
        <v>0</v>
      </c>
      <c r="DL252" s="116">
        <v>0</v>
      </c>
      <c r="DM252" s="116">
        <v>0</v>
      </c>
      <c r="DN252" s="116">
        <v>0</v>
      </c>
      <c r="DO252" s="116">
        <v>0</v>
      </c>
      <c r="DP252" s="116"/>
      <c r="DQ252" s="116"/>
      <c r="DR252" s="116"/>
      <c r="DS252" s="116"/>
      <c r="DT252" s="116"/>
      <c r="DU252" s="116"/>
      <c r="DV252" s="116"/>
      <c r="DW252" s="116"/>
      <c r="DX252" s="116"/>
      <c r="DY252" s="116"/>
      <c r="DZ252" s="149"/>
      <c r="EA252" s="121">
        <v>1831</v>
      </c>
      <c r="EB252" s="121">
        <v>7.76</v>
      </c>
      <c r="EC252" s="124">
        <v>1</v>
      </c>
    </row>
    <row r="253" spans="1:137">
      <c r="A253" s="116" t="s">
        <v>375</v>
      </c>
      <c r="B253" s="116" t="s">
        <v>383</v>
      </c>
      <c r="C253" s="147">
        <v>3</v>
      </c>
      <c r="D253" s="116" t="s">
        <v>382</v>
      </c>
      <c r="E253" s="116" t="s">
        <v>3277</v>
      </c>
      <c r="F253" s="116">
        <v>243</v>
      </c>
      <c r="G253" s="116">
        <v>32100</v>
      </c>
      <c r="H253" s="116" t="s">
        <v>3278</v>
      </c>
      <c r="I253" s="116" t="s">
        <v>3279</v>
      </c>
      <c r="J253" s="116" t="s">
        <v>3280</v>
      </c>
      <c r="K253" s="116" t="s">
        <v>3281</v>
      </c>
      <c r="L253" s="116"/>
      <c r="M253" s="116" t="s">
        <v>1449</v>
      </c>
      <c r="N253" s="116" t="s">
        <v>3282</v>
      </c>
      <c r="O253" s="116"/>
      <c r="P253" s="116">
        <v>378036822</v>
      </c>
      <c r="Q253" s="116" t="s">
        <v>3283</v>
      </c>
      <c r="R253" s="116"/>
      <c r="S253" s="116" t="s">
        <v>1449</v>
      </c>
      <c r="T253" s="116" t="s">
        <v>3282</v>
      </c>
      <c r="U253" s="116"/>
      <c r="V253" s="116">
        <v>378036822</v>
      </c>
      <c r="W253" s="116" t="s">
        <v>3283</v>
      </c>
      <c r="X253" s="116">
        <v>2</v>
      </c>
      <c r="Y253" s="116">
        <v>0</v>
      </c>
      <c r="Z253" s="116">
        <v>2</v>
      </c>
      <c r="AA253" s="116">
        <v>2</v>
      </c>
      <c r="AB253" s="116">
        <v>0</v>
      </c>
      <c r="AC253" s="116">
        <v>2</v>
      </c>
      <c r="AD253" s="148" t="str">
        <f t="shared" si="25"/>
        <v>A</v>
      </c>
      <c r="AE253" s="116">
        <v>2</v>
      </c>
      <c r="AF253" s="148" t="str">
        <f t="shared" si="26"/>
        <v>A</v>
      </c>
      <c r="AG253" s="116">
        <v>0</v>
      </c>
      <c r="AH253" s="116">
        <v>2</v>
      </c>
      <c r="AI253" s="116">
        <v>0</v>
      </c>
      <c r="AJ253" s="116">
        <v>0</v>
      </c>
      <c r="AK253" s="116">
        <v>2</v>
      </c>
      <c r="AL253" s="148" t="str">
        <f t="shared" si="27"/>
        <v>A</v>
      </c>
      <c r="AM253" s="116">
        <v>0</v>
      </c>
      <c r="AN253" s="116">
        <v>1</v>
      </c>
      <c r="AO253" s="116">
        <v>1</v>
      </c>
      <c r="AP253" s="116">
        <v>2</v>
      </c>
      <c r="AQ253" s="148" t="str">
        <f t="shared" si="28"/>
        <v>A</v>
      </c>
      <c r="AR253" s="116">
        <v>0</v>
      </c>
      <c r="AS253" s="116">
        <v>0</v>
      </c>
      <c r="AT253" s="116">
        <v>0</v>
      </c>
      <c r="AU253" s="116">
        <v>2</v>
      </c>
      <c r="AV253" s="116">
        <v>0</v>
      </c>
      <c r="AW253" s="116">
        <v>0</v>
      </c>
      <c r="AX253" s="116">
        <v>2</v>
      </c>
      <c r="AY253" s="148" t="str">
        <f t="shared" si="24"/>
        <v>A</v>
      </c>
      <c r="AZ253" s="116">
        <v>1</v>
      </c>
      <c r="BA253" s="116">
        <v>1</v>
      </c>
      <c r="BB253" s="116">
        <v>0</v>
      </c>
      <c r="BC253" s="116">
        <v>1</v>
      </c>
      <c r="BD253" s="116">
        <v>0</v>
      </c>
      <c r="BE253" s="116">
        <v>0</v>
      </c>
      <c r="BF253" s="116">
        <v>0</v>
      </c>
      <c r="BG253" s="116">
        <v>0</v>
      </c>
      <c r="BH253" s="116">
        <v>1</v>
      </c>
      <c r="BI253" s="116">
        <v>0</v>
      </c>
      <c r="BJ253" s="116">
        <v>0</v>
      </c>
      <c r="BK253" s="116">
        <v>0</v>
      </c>
      <c r="BL253" s="116">
        <v>0</v>
      </c>
      <c r="BM253" s="116">
        <v>0</v>
      </c>
      <c r="BN253" s="116">
        <v>0</v>
      </c>
      <c r="BO253" s="116">
        <v>0</v>
      </c>
      <c r="BP253" s="116">
        <v>0</v>
      </c>
      <c r="BQ253" s="116">
        <v>0</v>
      </c>
      <c r="BR253" s="116">
        <v>0</v>
      </c>
      <c r="BS253" s="116">
        <v>0</v>
      </c>
      <c r="BT253" s="116">
        <v>0</v>
      </c>
      <c r="BU253" s="116">
        <v>0</v>
      </c>
      <c r="BV253" s="116">
        <v>0</v>
      </c>
      <c r="BW253" s="116">
        <v>0</v>
      </c>
      <c r="BX253" s="116">
        <v>0</v>
      </c>
      <c r="BY253" s="116">
        <v>0</v>
      </c>
      <c r="BZ253" s="116">
        <v>0</v>
      </c>
      <c r="CA253" s="116">
        <v>0</v>
      </c>
      <c r="CB253" s="116">
        <v>0</v>
      </c>
      <c r="CC253" s="116">
        <v>0</v>
      </c>
      <c r="CD253" s="116">
        <v>0</v>
      </c>
      <c r="CE253" s="116">
        <v>0</v>
      </c>
      <c r="CF253" s="116">
        <v>0</v>
      </c>
      <c r="CG253" s="116">
        <v>0</v>
      </c>
      <c r="CH253" s="116">
        <v>0</v>
      </c>
      <c r="CI253" s="116">
        <v>0</v>
      </c>
      <c r="CJ253" s="116">
        <v>0</v>
      </c>
      <c r="CK253" s="116">
        <v>0</v>
      </c>
      <c r="CL253" s="116">
        <v>0</v>
      </c>
      <c r="CM253" s="116">
        <v>0</v>
      </c>
      <c r="CN253" s="116">
        <v>0</v>
      </c>
      <c r="CO253" s="116">
        <v>0</v>
      </c>
      <c r="CP253" s="116">
        <v>0</v>
      </c>
      <c r="CQ253" s="116">
        <v>0</v>
      </c>
      <c r="CR253" s="116">
        <v>0</v>
      </c>
      <c r="CS253" s="116">
        <v>0</v>
      </c>
      <c r="CT253" s="116">
        <v>0</v>
      </c>
      <c r="CU253" s="116">
        <v>0</v>
      </c>
      <c r="CV253" s="116">
        <v>0</v>
      </c>
      <c r="CW253" s="116">
        <v>0</v>
      </c>
      <c r="CX253" s="116">
        <v>0</v>
      </c>
      <c r="CY253" s="116">
        <v>0</v>
      </c>
      <c r="CZ253" s="116">
        <v>0</v>
      </c>
      <c r="DA253" s="116">
        <v>0</v>
      </c>
      <c r="DB253" s="116">
        <v>0</v>
      </c>
      <c r="DC253" s="116">
        <v>0</v>
      </c>
      <c r="DD253" s="116">
        <v>0</v>
      </c>
      <c r="DE253" s="116">
        <v>0</v>
      </c>
      <c r="DF253" s="116">
        <v>0</v>
      </c>
      <c r="DG253" s="116">
        <v>0</v>
      </c>
      <c r="DH253" s="116">
        <v>0</v>
      </c>
      <c r="DI253" s="116">
        <v>0</v>
      </c>
      <c r="DJ253" s="116">
        <v>0</v>
      </c>
      <c r="DK253" s="116">
        <v>0</v>
      </c>
      <c r="DL253" s="116">
        <v>0</v>
      </c>
      <c r="DM253" s="116">
        <v>1</v>
      </c>
      <c r="DN253" s="116">
        <v>0</v>
      </c>
      <c r="DO253" s="116">
        <v>0</v>
      </c>
      <c r="DP253" s="116">
        <v>5</v>
      </c>
      <c r="DQ253" s="116">
        <v>1</v>
      </c>
      <c r="DR253" s="116" t="s">
        <v>3284</v>
      </c>
      <c r="DS253" s="116">
        <v>3</v>
      </c>
      <c r="DT253" s="116" t="s">
        <v>3285</v>
      </c>
      <c r="DU253" s="116" t="s">
        <v>3286</v>
      </c>
      <c r="DV253" s="116">
        <v>1</v>
      </c>
      <c r="DW253" s="116">
        <v>1</v>
      </c>
      <c r="DX253" s="116">
        <v>1</v>
      </c>
      <c r="DY253" s="116"/>
      <c r="DZ253" s="149"/>
      <c r="EA253" s="121">
        <v>1800</v>
      </c>
      <c r="EB253" s="121">
        <v>10.82</v>
      </c>
      <c r="EC253" s="124">
        <v>1</v>
      </c>
    </row>
    <row r="254" spans="1:137" ht="24">
      <c r="A254" s="116" t="s">
        <v>375</v>
      </c>
      <c r="B254" s="116" t="s">
        <v>385</v>
      </c>
      <c r="C254" s="147">
        <v>3</v>
      </c>
      <c r="D254" s="116" t="s">
        <v>384</v>
      </c>
      <c r="E254" s="116" t="s">
        <v>3287</v>
      </c>
      <c r="F254" s="157" t="s">
        <v>3288</v>
      </c>
      <c r="G254" s="116">
        <v>32200</v>
      </c>
      <c r="H254" s="116" t="s">
        <v>3289</v>
      </c>
      <c r="I254" s="116" t="s">
        <v>3290</v>
      </c>
      <c r="J254" s="116" t="s">
        <v>3291</v>
      </c>
      <c r="K254" s="116" t="s">
        <v>3281</v>
      </c>
      <c r="L254" s="116" t="s">
        <v>1198</v>
      </c>
      <c r="M254" s="116" t="s">
        <v>2296</v>
      </c>
      <c r="N254" s="116" t="s">
        <v>3292</v>
      </c>
      <c r="O254" s="116"/>
      <c r="P254" s="116">
        <v>378036841</v>
      </c>
      <c r="Q254" s="116" t="s">
        <v>3293</v>
      </c>
      <c r="R254" s="116"/>
      <c r="S254" s="116" t="s">
        <v>3294</v>
      </c>
      <c r="T254" s="116" t="s">
        <v>3295</v>
      </c>
      <c r="U254" s="116"/>
      <c r="V254" s="116">
        <v>378036843</v>
      </c>
      <c r="W254" s="116" t="s">
        <v>3296</v>
      </c>
      <c r="X254" s="116">
        <v>1</v>
      </c>
      <c r="Y254" s="116">
        <v>0</v>
      </c>
      <c r="Z254" s="116">
        <v>1</v>
      </c>
      <c r="AA254" s="116">
        <v>1</v>
      </c>
      <c r="AB254" s="116">
        <v>0</v>
      </c>
      <c r="AC254" s="116">
        <v>1</v>
      </c>
      <c r="AD254" s="148" t="str">
        <f t="shared" si="25"/>
        <v>A</v>
      </c>
      <c r="AE254" s="116">
        <v>1</v>
      </c>
      <c r="AF254" s="148" t="str">
        <f t="shared" si="26"/>
        <v>A</v>
      </c>
      <c r="AG254" s="116">
        <v>0</v>
      </c>
      <c r="AH254" s="116">
        <v>1</v>
      </c>
      <c r="AI254" s="116">
        <v>0</v>
      </c>
      <c r="AJ254" s="116">
        <v>0</v>
      </c>
      <c r="AK254" s="116">
        <v>1</v>
      </c>
      <c r="AL254" s="148" t="str">
        <f t="shared" si="27"/>
        <v>A</v>
      </c>
      <c r="AM254" s="116">
        <v>0</v>
      </c>
      <c r="AN254" s="116">
        <v>0</v>
      </c>
      <c r="AO254" s="116">
        <v>1</v>
      </c>
      <c r="AP254" s="116">
        <v>1</v>
      </c>
      <c r="AQ254" s="148" t="str">
        <f t="shared" si="28"/>
        <v>A</v>
      </c>
      <c r="AR254" s="116">
        <v>0</v>
      </c>
      <c r="AS254" s="116">
        <v>0</v>
      </c>
      <c r="AT254" s="116">
        <v>0</v>
      </c>
      <c r="AU254" s="116">
        <v>1</v>
      </c>
      <c r="AV254" s="116">
        <v>0</v>
      </c>
      <c r="AW254" s="116">
        <v>0</v>
      </c>
      <c r="AX254" s="116">
        <v>1</v>
      </c>
      <c r="AY254" s="148" t="str">
        <f t="shared" si="24"/>
        <v>A</v>
      </c>
      <c r="AZ254" s="116">
        <v>1</v>
      </c>
      <c r="BA254" s="116">
        <v>1</v>
      </c>
      <c r="BB254" s="116">
        <v>1</v>
      </c>
      <c r="BC254" s="116">
        <v>1</v>
      </c>
      <c r="BD254" s="116">
        <v>0</v>
      </c>
      <c r="BE254" s="116">
        <v>0</v>
      </c>
      <c r="BF254" s="116">
        <v>0</v>
      </c>
      <c r="BG254" s="116">
        <v>0</v>
      </c>
      <c r="BH254" s="116">
        <v>0</v>
      </c>
      <c r="BI254" s="116">
        <v>0</v>
      </c>
      <c r="BJ254" s="116">
        <v>0</v>
      </c>
      <c r="BK254" s="116">
        <v>0</v>
      </c>
      <c r="BL254" s="116">
        <v>0</v>
      </c>
      <c r="BM254" s="116">
        <v>0</v>
      </c>
      <c r="BN254" s="116">
        <v>0</v>
      </c>
      <c r="BO254" s="116">
        <v>0</v>
      </c>
      <c r="BP254" s="116">
        <v>0</v>
      </c>
      <c r="BQ254" s="116">
        <v>0</v>
      </c>
      <c r="BR254" s="116">
        <v>0</v>
      </c>
      <c r="BS254" s="116">
        <v>0</v>
      </c>
      <c r="BT254" s="116">
        <v>0</v>
      </c>
      <c r="BU254" s="116">
        <v>0</v>
      </c>
      <c r="BV254" s="116">
        <v>0</v>
      </c>
      <c r="BW254" s="116">
        <v>0</v>
      </c>
      <c r="BX254" s="116">
        <v>0</v>
      </c>
      <c r="BY254" s="116">
        <v>0</v>
      </c>
      <c r="BZ254" s="116">
        <v>0</v>
      </c>
      <c r="CA254" s="116">
        <v>0</v>
      </c>
      <c r="CB254" s="116">
        <v>0</v>
      </c>
      <c r="CC254" s="116">
        <v>0</v>
      </c>
      <c r="CD254" s="116">
        <v>0</v>
      </c>
      <c r="CE254" s="116">
        <v>0</v>
      </c>
      <c r="CF254" s="116">
        <v>0</v>
      </c>
      <c r="CG254" s="116">
        <v>0</v>
      </c>
      <c r="CH254" s="116">
        <v>0</v>
      </c>
      <c r="CI254" s="116">
        <v>0</v>
      </c>
      <c r="CJ254" s="116">
        <v>0</v>
      </c>
      <c r="CK254" s="116">
        <v>0</v>
      </c>
      <c r="CL254" s="116">
        <v>0</v>
      </c>
      <c r="CM254" s="116">
        <v>0</v>
      </c>
      <c r="CN254" s="116">
        <v>0</v>
      </c>
      <c r="CO254" s="116">
        <v>0</v>
      </c>
      <c r="CP254" s="116">
        <v>0</v>
      </c>
      <c r="CQ254" s="116">
        <v>0</v>
      </c>
      <c r="CR254" s="116">
        <v>0</v>
      </c>
      <c r="CS254" s="116">
        <v>0</v>
      </c>
      <c r="CT254" s="116">
        <v>0</v>
      </c>
      <c r="CU254" s="116">
        <v>0</v>
      </c>
      <c r="CV254" s="116">
        <v>0</v>
      </c>
      <c r="CW254" s="116">
        <v>0</v>
      </c>
      <c r="CX254" s="116">
        <v>0</v>
      </c>
      <c r="CY254" s="116">
        <v>0</v>
      </c>
      <c r="CZ254" s="116">
        <v>0</v>
      </c>
      <c r="DA254" s="116">
        <v>0</v>
      </c>
      <c r="DB254" s="116">
        <v>0</v>
      </c>
      <c r="DC254" s="116">
        <v>0</v>
      </c>
      <c r="DD254" s="116">
        <v>0</v>
      </c>
      <c r="DE254" s="116">
        <v>0</v>
      </c>
      <c r="DF254" s="116">
        <v>0</v>
      </c>
      <c r="DG254" s="116">
        <v>0</v>
      </c>
      <c r="DH254" s="116">
        <v>0</v>
      </c>
      <c r="DI254" s="116">
        <v>0</v>
      </c>
      <c r="DJ254" s="116">
        <v>0</v>
      </c>
      <c r="DK254" s="116">
        <v>0</v>
      </c>
      <c r="DL254" s="116">
        <v>0</v>
      </c>
      <c r="DM254" s="116">
        <v>0</v>
      </c>
      <c r="DN254" s="116">
        <v>0</v>
      </c>
      <c r="DO254" s="116">
        <v>0</v>
      </c>
      <c r="DP254" s="116">
        <v>10</v>
      </c>
      <c r="DQ254" s="116">
        <v>1</v>
      </c>
      <c r="DR254" s="116" t="s">
        <v>3297</v>
      </c>
      <c r="DS254" s="116">
        <v>1</v>
      </c>
      <c r="DT254" s="116" t="s">
        <v>3298</v>
      </c>
      <c r="DU254" s="116" t="s">
        <v>991</v>
      </c>
      <c r="DV254" s="116">
        <v>1</v>
      </c>
      <c r="DW254" s="116">
        <v>1</v>
      </c>
      <c r="DX254" s="116">
        <v>1</v>
      </c>
      <c r="DY254" s="116" t="s">
        <v>991</v>
      </c>
      <c r="DZ254" s="149" t="s">
        <v>991</v>
      </c>
      <c r="EA254" s="121">
        <v>970</v>
      </c>
      <c r="EB254" s="121">
        <v>4.12</v>
      </c>
      <c r="EC254" s="124">
        <v>1</v>
      </c>
    </row>
    <row r="255" spans="1:137" ht="24">
      <c r="A255" s="116" t="s">
        <v>375</v>
      </c>
      <c r="B255" s="116" t="s">
        <v>387</v>
      </c>
      <c r="C255" s="147">
        <v>3</v>
      </c>
      <c r="D255" s="116" t="s">
        <v>386</v>
      </c>
      <c r="E255" s="116" t="s">
        <v>3299</v>
      </c>
      <c r="F255" s="116" t="s">
        <v>3300</v>
      </c>
      <c r="G255" s="116">
        <v>32600</v>
      </c>
      <c r="H255" s="116" t="s">
        <v>3251</v>
      </c>
      <c r="I255" s="116" t="s">
        <v>3301</v>
      </c>
      <c r="J255" s="116" t="s">
        <v>3302</v>
      </c>
      <c r="K255" s="116" t="s">
        <v>3303</v>
      </c>
      <c r="L255" s="116"/>
      <c r="M255" s="116"/>
      <c r="N255" s="116"/>
      <c r="O255" s="116"/>
      <c r="P255" s="116"/>
      <c r="Q255" s="116"/>
      <c r="R255" s="116"/>
      <c r="S255" s="116" t="s">
        <v>1449</v>
      </c>
      <c r="T255" s="116" t="s">
        <v>3304</v>
      </c>
      <c r="U255" s="116"/>
      <c r="V255" s="116">
        <v>378036864</v>
      </c>
      <c r="W255" s="116" t="s">
        <v>3305</v>
      </c>
      <c r="X255" s="116">
        <v>2</v>
      </c>
      <c r="Y255" s="116">
        <v>0</v>
      </c>
      <c r="Z255" s="116">
        <v>2</v>
      </c>
      <c r="AA255" s="116">
        <v>2</v>
      </c>
      <c r="AB255" s="116">
        <v>0</v>
      </c>
      <c r="AC255" s="116">
        <v>2</v>
      </c>
      <c r="AD255" s="148" t="str">
        <f t="shared" si="25"/>
        <v>A</v>
      </c>
      <c r="AE255" s="116">
        <v>2</v>
      </c>
      <c r="AF255" s="148" t="str">
        <f t="shared" si="26"/>
        <v>A</v>
      </c>
      <c r="AG255" s="116">
        <v>0</v>
      </c>
      <c r="AH255" s="116">
        <v>2</v>
      </c>
      <c r="AI255" s="116">
        <v>0</v>
      </c>
      <c r="AJ255" s="116">
        <v>0</v>
      </c>
      <c r="AK255" s="116">
        <v>2</v>
      </c>
      <c r="AL255" s="148" t="str">
        <f t="shared" si="27"/>
        <v>A</v>
      </c>
      <c r="AM255" s="116">
        <v>0</v>
      </c>
      <c r="AN255" s="116">
        <v>0</v>
      </c>
      <c r="AO255" s="116">
        <v>2</v>
      </c>
      <c r="AP255" s="116">
        <v>2</v>
      </c>
      <c r="AQ255" s="148" t="str">
        <f t="shared" si="28"/>
        <v>A</v>
      </c>
      <c r="AR255" s="116">
        <v>0</v>
      </c>
      <c r="AS255" s="116">
        <v>0</v>
      </c>
      <c r="AT255" s="116">
        <v>0</v>
      </c>
      <c r="AU255" s="116">
        <v>2</v>
      </c>
      <c r="AV255" s="116">
        <v>0</v>
      </c>
      <c r="AW255" s="116">
        <v>0</v>
      </c>
      <c r="AX255" s="116">
        <v>2</v>
      </c>
      <c r="AY255" s="148" t="str">
        <f t="shared" si="24"/>
        <v>A</v>
      </c>
      <c r="AZ255" s="116">
        <v>1</v>
      </c>
      <c r="BA255" s="116">
        <v>1</v>
      </c>
      <c r="BB255" s="116">
        <v>0</v>
      </c>
      <c r="BC255" s="116">
        <v>1</v>
      </c>
      <c r="BD255" s="116">
        <v>1</v>
      </c>
      <c r="BE255" s="116">
        <v>0</v>
      </c>
      <c r="BF255" s="116">
        <v>0</v>
      </c>
      <c r="BG255" s="116">
        <v>0</v>
      </c>
      <c r="BH255" s="116">
        <v>0</v>
      </c>
      <c r="BI255" s="116">
        <v>0</v>
      </c>
      <c r="BJ255" s="116">
        <v>0</v>
      </c>
      <c r="BK255" s="116">
        <v>0</v>
      </c>
      <c r="BL255" s="116">
        <v>0</v>
      </c>
      <c r="BM255" s="116">
        <v>0</v>
      </c>
      <c r="BN255" s="116">
        <v>0</v>
      </c>
      <c r="BO255" s="116">
        <v>0</v>
      </c>
      <c r="BP255" s="116">
        <v>0</v>
      </c>
      <c r="BQ255" s="116">
        <v>0</v>
      </c>
      <c r="BR255" s="116">
        <v>0</v>
      </c>
      <c r="BS255" s="116">
        <v>0</v>
      </c>
      <c r="BT255" s="116">
        <v>0</v>
      </c>
      <c r="BU255" s="116">
        <v>0</v>
      </c>
      <c r="BV255" s="116">
        <v>0</v>
      </c>
      <c r="BW255" s="116">
        <v>0</v>
      </c>
      <c r="BX255" s="116">
        <v>0</v>
      </c>
      <c r="BY255" s="116">
        <v>0</v>
      </c>
      <c r="BZ255" s="116">
        <v>0</v>
      </c>
      <c r="CA255" s="116">
        <v>0</v>
      </c>
      <c r="CB255" s="116">
        <v>0</v>
      </c>
      <c r="CC255" s="116">
        <v>0</v>
      </c>
      <c r="CD255" s="116">
        <v>0</v>
      </c>
      <c r="CE255" s="116">
        <v>0</v>
      </c>
      <c r="CF255" s="116">
        <v>0</v>
      </c>
      <c r="CG255" s="116">
        <v>0</v>
      </c>
      <c r="CH255" s="116">
        <v>0</v>
      </c>
      <c r="CI255" s="116">
        <v>0</v>
      </c>
      <c r="CJ255" s="116">
        <v>0</v>
      </c>
      <c r="CK255" s="116">
        <v>0</v>
      </c>
      <c r="CL255" s="116">
        <v>0</v>
      </c>
      <c r="CM255" s="116">
        <v>0</v>
      </c>
      <c r="CN255" s="116">
        <v>0</v>
      </c>
      <c r="CO255" s="116">
        <v>0</v>
      </c>
      <c r="CP255" s="116">
        <v>0</v>
      </c>
      <c r="CQ255" s="116">
        <v>0</v>
      </c>
      <c r="CR255" s="116">
        <v>0</v>
      </c>
      <c r="CS255" s="116">
        <v>0</v>
      </c>
      <c r="CT255" s="116">
        <v>0</v>
      </c>
      <c r="CU255" s="116">
        <v>0</v>
      </c>
      <c r="CV255" s="116">
        <v>0</v>
      </c>
      <c r="CW255" s="116">
        <v>0</v>
      </c>
      <c r="CX255" s="116">
        <v>0</v>
      </c>
      <c r="CY255" s="116">
        <v>0</v>
      </c>
      <c r="CZ255" s="116">
        <v>0</v>
      </c>
      <c r="DA255" s="116">
        <v>0</v>
      </c>
      <c r="DB255" s="116">
        <v>0</v>
      </c>
      <c r="DC255" s="116">
        <v>0</v>
      </c>
      <c r="DD255" s="116">
        <v>0</v>
      </c>
      <c r="DE255" s="116">
        <v>0</v>
      </c>
      <c r="DF255" s="116">
        <v>0</v>
      </c>
      <c r="DG255" s="116">
        <v>0</v>
      </c>
      <c r="DH255" s="116">
        <v>0</v>
      </c>
      <c r="DI255" s="116">
        <v>0</v>
      </c>
      <c r="DJ255" s="116">
        <v>0</v>
      </c>
      <c r="DK255" s="116">
        <v>0</v>
      </c>
      <c r="DL255" s="116">
        <v>0</v>
      </c>
      <c r="DM255" s="116">
        <v>0</v>
      </c>
      <c r="DN255" s="116">
        <v>0</v>
      </c>
      <c r="DO255" s="116">
        <v>0</v>
      </c>
      <c r="DP255" s="116">
        <v>10</v>
      </c>
      <c r="DQ255" s="116">
        <v>1</v>
      </c>
      <c r="DR255" s="116" t="s">
        <v>3306</v>
      </c>
      <c r="DS255" s="116">
        <v>2</v>
      </c>
      <c r="DT255" s="116"/>
      <c r="DU255" s="116"/>
      <c r="DV255" s="116">
        <v>1</v>
      </c>
      <c r="DW255" s="116">
        <v>1</v>
      </c>
      <c r="DX255" s="116">
        <v>1</v>
      </c>
      <c r="DY255" s="116"/>
      <c r="DZ255" s="149"/>
      <c r="EA255" s="121">
        <v>1462</v>
      </c>
      <c r="EB255" s="121">
        <v>5.01</v>
      </c>
      <c r="EC255" s="124">
        <v>1</v>
      </c>
    </row>
    <row r="256" spans="1:137">
      <c r="A256" s="116" t="s">
        <v>375</v>
      </c>
      <c r="B256" s="116" t="s">
        <v>389</v>
      </c>
      <c r="C256" s="147">
        <v>3</v>
      </c>
      <c r="D256" s="116" t="s">
        <v>388</v>
      </c>
      <c r="E256" s="116" t="s">
        <v>3307</v>
      </c>
      <c r="F256" s="116" t="s">
        <v>3308</v>
      </c>
      <c r="G256" s="116">
        <v>31800</v>
      </c>
      <c r="H256" s="116" t="s">
        <v>375</v>
      </c>
      <c r="I256" s="116" t="s">
        <v>3309</v>
      </c>
      <c r="J256" s="116" t="s">
        <v>3310</v>
      </c>
      <c r="K256" s="116" t="s">
        <v>3311</v>
      </c>
      <c r="L256" s="116"/>
      <c r="M256" s="116"/>
      <c r="N256" s="116"/>
      <c r="O256" s="116"/>
      <c r="P256" s="116"/>
      <c r="Q256" s="116"/>
      <c r="R256" s="116"/>
      <c r="S256" s="116" t="s">
        <v>3312</v>
      </c>
      <c r="T256" s="116" t="s">
        <v>3313</v>
      </c>
      <c r="U256" s="116"/>
      <c r="V256" s="116">
        <v>368036885</v>
      </c>
      <c r="W256" s="116" t="s">
        <v>3314</v>
      </c>
      <c r="X256" s="116">
        <v>1</v>
      </c>
      <c r="Y256" s="116">
        <v>0</v>
      </c>
      <c r="Z256" s="116">
        <v>1</v>
      </c>
      <c r="AA256" s="116">
        <v>1</v>
      </c>
      <c r="AB256" s="116">
        <v>0</v>
      </c>
      <c r="AC256" s="116">
        <v>1</v>
      </c>
      <c r="AD256" s="148" t="str">
        <f t="shared" si="25"/>
        <v>A</v>
      </c>
      <c r="AE256" s="116">
        <v>0</v>
      </c>
      <c r="AF256" s="148" t="str">
        <f t="shared" si="26"/>
        <v>A</v>
      </c>
      <c r="AG256" s="116">
        <v>0</v>
      </c>
      <c r="AH256" s="116">
        <v>1</v>
      </c>
      <c r="AI256" s="116">
        <v>0</v>
      </c>
      <c r="AJ256" s="116">
        <v>0</v>
      </c>
      <c r="AK256" s="116">
        <v>1</v>
      </c>
      <c r="AL256" s="148" t="str">
        <f t="shared" si="27"/>
        <v>A</v>
      </c>
      <c r="AM256" s="116">
        <v>0</v>
      </c>
      <c r="AN256" s="116">
        <v>0</v>
      </c>
      <c r="AO256" s="116">
        <v>1</v>
      </c>
      <c r="AP256" s="116">
        <v>1</v>
      </c>
      <c r="AQ256" s="148" t="str">
        <f t="shared" si="28"/>
        <v>A</v>
      </c>
      <c r="AR256" s="116">
        <v>0</v>
      </c>
      <c r="AS256" s="116">
        <v>0</v>
      </c>
      <c r="AT256" s="116">
        <v>0</v>
      </c>
      <c r="AU256" s="116">
        <v>1</v>
      </c>
      <c r="AV256" s="116">
        <v>0</v>
      </c>
      <c r="AW256" s="116">
        <v>0</v>
      </c>
      <c r="AX256" s="116">
        <v>1</v>
      </c>
      <c r="AY256" s="148" t="str">
        <f t="shared" si="24"/>
        <v>A</v>
      </c>
      <c r="AZ256" s="116">
        <v>1</v>
      </c>
      <c r="BA256" s="116">
        <v>1</v>
      </c>
      <c r="BB256" s="116">
        <v>0</v>
      </c>
      <c r="BC256" s="116">
        <v>1</v>
      </c>
      <c r="BD256" s="116">
        <v>0</v>
      </c>
      <c r="BE256" s="116">
        <v>0</v>
      </c>
      <c r="BF256" s="116">
        <v>0</v>
      </c>
      <c r="BG256" s="116">
        <v>0</v>
      </c>
      <c r="BH256" s="116">
        <v>0</v>
      </c>
      <c r="BI256" s="116">
        <v>0</v>
      </c>
      <c r="BJ256" s="116">
        <v>0</v>
      </c>
      <c r="BK256" s="116">
        <v>0</v>
      </c>
      <c r="BL256" s="116">
        <v>0</v>
      </c>
      <c r="BM256" s="116">
        <v>0</v>
      </c>
      <c r="BN256" s="116">
        <v>0</v>
      </c>
      <c r="BO256" s="116">
        <v>0</v>
      </c>
      <c r="BP256" s="116">
        <v>0</v>
      </c>
      <c r="BQ256" s="116">
        <v>0</v>
      </c>
      <c r="BR256" s="116">
        <v>0</v>
      </c>
      <c r="BS256" s="116">
        <v>0</v>
      </c>
      <c r="BT256" s="116">
        <v>0</v>
      </c>
      <c r="BU256" s="116">
        <v>0</v>
      </c>
      <c r="BV256" s="116">
        <v>0</v>
      </c>
      <c r="BW256" s="116">
        <v>0</v>
      </c>
      <c r="BX256" s="116">
        <v>0</v>
      </c>
      <c r="BY256" s="116">
        <v>0</v>
      </c>
      <c r="BZ256" s="116">
        <v>0</v>
      </c>
      <c r="CA256" s="116">
        <v>0</v>
      </c>
      <c r="CB256" s="116">
        <v>0</v>
      </c>
      <c r="CC256" s="116">
        <v>0</v>
      </c>
      <c r="CD256" s="116">
        <v>0</v>
      </c>
      <c r="CE256" s="116">
        <v>0</v>
      </c>
      <c r="CF256" s="116">
        <v>0</v>
      </c>
      <c r="CG256" s="116">
        <v>0</v>
      </c>
      <c r="CH256" s="116">
        <v>0</v>
      </c>
      <c r="CI256" s="116">
        <v>0</v>
      </c>
      <c r="CJ256" s="116">
        <v>0</v>
      </c>
      <c r="CK256" s="116">
        <v>0</v>
      </c>
      <c r="CL256" s="116">
        <v>0</v>
      </c>
      <c r="CM256" s="116">
        <v>0</v>
      </c>
      <c r="CN256" s="116">
        <v>0</v>
      </c>
      <c r="CO256" s="116">
        <v>0</v>
      </c>
      <c r="CP256" s="116">
        <v>0</v>
      </c>
      <c r="CQ256" s="116">
        <v>0</v>
      </c>
      <c r="CR256" s="116">
        <v>0</v>
      </c>
      <c r="CS256" s="116">
        <v>0</v>
      </c>
      <c r="CT256" s="116">
        <v>0</v>
      </c>
      <c r="CU256" s="116">
        <v>0</v>
      </c>
      <c r="CV256" s="116">
        <v>0</v>
      </c>
      <c r="CW256" s="116">
        <v>0</v>
      </c>
      <c r="CX256" s="116">
        <v>0</v>
      </c>
      <c r="CY256" s="116">
        <v>0</v>
      </c>
      <c r="CZ256" s="116">
        <v>0</v>
      </c>
      <c r="DA256" s="116">
        <v>0</v>
      </c>
      <c r="DB256" s="116">
        <v>0</v>
      </c>
      <c r="DC256" s="116">
        <v>0</v>
      </c>
      <c r="DD256" s="116">
        <v>0</v>
      </c>
      <c r="DE256" s="116">
        <v>0</v>
      </c>
      <c r="DF256" s="116">
        <v>0</v>
      </c>
      <c r="DG256" s="116">
        <v>0</v>
      </c>
      <c r="DH256" s="116">
        <v>0</v>
      </c>
      <c r="DI256" s="116">
        <v>0</v>
      </c>
      <c r="DJ256" s="116">
        <v>0</v>
      </c>
      <c r="DK256" s="116">
        <v>0</v>
      </c>
      <c r="DL256" s="116">
        <v>0</v>
      </c>
      <c r="DM256" s="116">
        <v>0</v>
      </c>
      <c r="DN256" s="116">
        <v>0</v>
      </c>
      <c r="DO256" s="116">
        <v>0</v>
      </c>
      <c r="DP256" s="116">
        <v>85</v>
      </c>
      <c r="DQ256" s="116">
        <v>1</v>
      </c>
      <c r="DR256" s="116" t="s">
        <v>3315</v>
      </c>
      <c r="DS256" s="116">
        <v>1</v>
      </c>
      <c r="DT256" s="116"/>
      <c r="DU256" s="116"/>
      <c r="DV256" s="116"/>
      <c r="DW256" s="116">
        <v>1</v>
      </c>
      <c r="DX256" s="116">
        <v>1</v>
      </c>
      <c r="DY256" s="116"/>
      <c r="DZ256" s="149"/>
      <c r="EA256" s="121">
        <v>693</v>
      </c>
      <c r="EB256" s="121">
        <v>9.0299999999999994</v>
      </c>
      <c r="EC256" s="124">
        <v>1</v>
      </c>
    </row>
    <row r="257" spans="1:137" ht="24">
      <c r="A257" s="116" t="s">
        <v>375</v>
      </c>
      <c r="B257" s="116" t="s">
        <v>391</v>
      </c>
      <c r="C257" s="147">
        <v>3</v>
      </c>
      <c r="D257" s="116" t="s">
        <v>390</v>
      </c>
      <c r="E257" s="116" t="s">
        <v>3316</v>
      </c>
      <c r="F257" s="116" t="s">
        <v>3317</v>
      </c>
      <c r="G257" s="116">
        <v>30100</v>
      </c>
      <c r="H257" s="116" t="s">
        <v>377</v>
      </c>
      <c r="I257" s="116" t="s">
        <v>3318</v>
      </c>
      <c r="J257" s="116" t="s">
        <v>3319</v>
      </c>
      <c r="K257" s="116" t="s">
        <v>3320</v>
      </c>
      <c r="L257" s="116" t="s">
        <v>991</v>
      </c>
      <c r="M257" s="116" t="s">
        <v>962</v>
      </c>
      <c r="N257" s="116" t="s">
        <v>1533</v>
      </c>
      <c r="O257" s="116" t="s">
        <v>991</v>
      </c>
      <c r="P257" s="116">
        <v>378036894</v>
      </c>
      <c r="Q257" s="116" t="s">
        <v>3321</v>
      </c>
      <c r="R257" s="116" t="s">
        <v>991</v>
      </c>
      <c r="S257" s="116" t="s">
        <v>962</v>
      </c>
      <c r="T257" s="116" t="s">
        <v>1533</v>
      </c>
      <c r="U257" s="116" t="s">
        <v>991</v>
      </c>
      <c r="V257" s="116">
        <v>378036894</v>
      </c>
      <c r="W257" s="116" t="s">
        <v>3321</v>
      </c>
      <c r="X257" s="116">
        <v>1</v>
      </c>
      <c r="Y257" s="116">
        <v>0</v>
      </c>
      <c r="Z257" s="116">
        <v>1</v>
      </c>
      <c r="AA257" s="116">
        <v>1</v>
      </c>
      <c r="AB257" s="116">
        <v>0</v>
      </c>
      <c r="AC257" s="116">
        <v>1</v>
      </c>
      <c r="AD257" s="148" t="str">
        <f t="shared" si="25"/>
        <v>A</v>
      </c>
      <c r="AE257" s="116">
        <v>1</v>
      </c>
      <c r="AF257" s="148" t="str">
        <f t="shared" si="26"/>
        <v>A</v>
      </c>
      <c r="AG257" s="116">
        <v>0</v>
      </c>
      <c r="AH257" s="116">
        <v>1</v>
      </c>
      <c r="AI257" s="116">
        <v>0</v>
      </c>
      <c r="AJ257" s="116">
        <v>0</v>
      </c>
      <c r="AK257" s="116">
        <v>1</v>
      </c>
      <c r="AL257" s="148" t="str">
        <f t="shared" si="27"/>
        <v>A</v>
      </c>
      <c r="AM257" s="116">
        <v>0</v>
      </c>
      <c r="AN257" s="116">
        <v>0</v>
      </c>
      <c r="AO257" s="116">
        <v>1</v>
      </c>
      <c r="AP257" s="116">
        <v>1</v>
      </c>
      <c r="AQ257" s="148" t="str">
        <f t="shared" si="28"/>
        <v>A</v>
      </c>
      <c r="AR257" s="116">
        <v>0</v>
      </c>
      <c r="AS257" s="116">
        <v>0</v>
      </c>
      <c r="AT257" s="116">
        <v>0</v>
      </c>
      <c r="AU257" s="116">
        <v>1</v>
      </c>
      <c r="AV257" s="116">
        <v>0</v>
      </c>
      <c r="AW257" s="116">
        <v>0</v>
      </c>
      <c r="AX257" s="116">
        <v>1</v>
      </c>
      <c r="AY257" s="148" t="str">
        <f t="shared" si="24"/>
        <v>A</v>
      </c>
      <c r="AZ257" s="116">
        <v>1</v>
      </c>
      <c r="BA257" s="116">
        <v>1</v>
      </c>
      <c r="BB257" s="116">
        <v>1</v>
      </c>
      <c r="BC257" s="116">
        <v>1</v>
      </c>
      <c r="BD257" s="116">
        <v>0</v>
      </c>
      <c r="BE257" s="116">
        <v>4</v>
      </c>
      <c r="BF257" s="116">
        <v>0</v>
      </c>
      <c r="BG257" s="116">
        <v>0</v>
      </c>
      <c r="BH257" s="116">
        <v>0</v>
      </c>
      <c r="BI257" s="116">
        <v>0</v>
      </c>
      <c r="BJ257" s="116">
        <v>0</v>
      </c>
      <c r="BK257" s="116">
        <v>5</v>
      </c>
      <c r="BL257" s="116">
        <v>3</v>
      </c>
      <c r="BM257" s="116">
        <v>0</v>
      </c>
      <c r="BN257" s="116">
        <v>0</v>
      </c>
      <c r="BO257" s="116">
        <v>0</v>
      </c>
      <c r="BP257" s="116">
        <v>4</v>
      </c>
      <c r="BQ257" s="116">
        <v>0</v>
      </c>
      <c r="BR257" s="116">
        <v>0</v>
      </c>
      <c r="BS257" s="116">
        <v>0</v>
      </c>
      <c r="BT257" s="116">
        <v>0</v>
      </c>
      <c r="BU257" s="116">
        <v>0</v>
      </c>
      <c r="BV257" s="116">
        <v>0</v>
      </c>
      <c r="BW257" s="116">
        <v>0</v>
      </c>
      <c r="BX257" s="116">
        <v>0</v>
      </c>
      <c r="BY257" s="116">
        <v>0</v>
      </c>
      <c r="BZ257" s="116">
        <v>0</v>
      </c>
      <c r="CA257" s="116">
        <v>0</v>
      </c>
      <c r="CB257" s="116">
        <v>0</v>
      </c>
      <c r="CC257" s="116">
        <v>0</v>
      </c>
      <c r="CD257" s="116">
        <v>0</v>
      </c>
      <c r="CE257" s="116">
        <v>0</v>
      </c>
      <c r="CF257" s="116">
        <v>0</v>
      </c>
      <c r="CG257" s="116">
        <v>0</v>
      </c>
      <c r="CH257" s="116">
        <v>0</v>
      </c>
      <c r="CI257" s="116">
        <v>0</v>
      </c>
      <c r="CJ257" s="116">
        <v>0</v>
      </c>
      <c r="CK257" s="116">
        <v>0</v>
      </c>
      <c r="CL257" s="116">
        <v>0</v>
      </c>
      <c r="CM257" s="116">
        <v>0</v>
      </c>
      <c r="CN257" s="116">
        <v>0</v>
      </c>
      <c r="CO257" s="116">
        <v>0</v>
      </c>
      <c r="CP257" s="116">
        <v>0</v>
      </c>
      <c r="CQ257" s="116">
        <v>0</v>
      </c>
      <c r="CR257" s="116">
        <v>0</v>
      </c>
      <c r="CS257" s="116">
        <v>0</v>
      </c>
      <c r="CT257" s="116">
        <v>0</v>
      </c>
      <c r="CU257" s="116">
        <v>0</v>
      </c>
      <c r="CV257" s="116">
        <v>0</v>
      </c>
      <c r="CW257" s="116">
        <v>0</v>
      </c>
      <c r="CX257" s="116">
        <v>0</v>
      </c>
      <c r="CY257" s="116">
        <v>0</v>
      </c>
      <c r="CZ257" s="116">
        <v>0</v>
      </c>
      <c r="DA257" s="116">
        <v>0</v>
      </c>
      <c r="DB257" s="116">
        <v>0</v>
      </c>
      <c r="DC257" s="116">
        <v>0</v>
      </c>
      <c r="DD257" s="116">
        <v>0</v>
      </c>
      <c r="DE257" s="116">
        <v>0</v>
      </c>
      <c r="DF257" s="116">
        <v>0</v>
      </c>
      <c r="DG257" s="116">
        <v>0</v>
      </c>
      <c r="DH257" s="116">
        <v>0</v>
      </c>
      <c r="DI257" s="116">
        <v>0</v>
      </c>
      <c r="DJ257" s="116">
        <v>0</v>
      </c>
      <c r="DK257" s="116">
        <v>0</v>
      </c>
      <c r="DL257" s="116">
        <v>0</v>
      </c>
      <c r="DM257" s="116">
        <v>0</v>
      </c>
      <c r="DN257" s="116">
        <v>0</v>
      </c>
      <c r="DO257" s="116">
        <v>0</v>
      </c>
      <c r="DP257" s="116">
        <v>99</v>
      </c>
      <c r="DQ257" s="116">
        <v>1</v>
      </c>
      <c r="DR257" s="116" t="s">
        <v>3322</v>
      </c>
      <c r="DS257" s="116">
        <v>1</v>
      </c>
      <c r="DT257" s="116" t="s">
        <v>3323</v>
      </c>
      <c r="DU257" s="116" t="s">
        <v>3324</v>
      </c>
      <c r="DV257" s="116">
        <v>1</v>
      </c>
      <c r="DW257" s="116">
        <v>1</v>
      </c>
      <c r="DX257" s="116">
        <v>1</v>
      </c>
      <c r="DY257" s="116" t="s">
        <v>3325</v>
      </c>
      <c r="DZ257" s="149" t="s">
        <v>991</v>
      </c>
      <c r="EA257" s="121">
        <v>1111</v>
      </c>
      <c r="EB257" s="121">
        <v>3.89</v>
      </c>
      <c r="EC257" s="124">
        <v>1</v>
      </c>
      <c r="ED257" s="166"/>
      <c r="EE257" s="166"/>
      <c r="EF257" s="166"/>
      <c r="EG257" s="166"/>
    </row>
    <row r="258" spans="1:137" ht="36">
      <c r="A258" s="116" t="s">
        <v>13</v>
      </c>
      <c r="B258" s="116" t="s">
        <v>27</v>
      </c>
      <c r="C258" s="147">
        <v>4</v>
      </c>
      <c r="D258" s="116" t="s">
        <v>26</v>
      </c>
      <c r="E258" s="116" t="s">
        <v>3326</v>
      </c>
      <c r="F258" s="116" t="s">
        <v>3327</v>
      </c>
      <c r="G258" s="116">
        <v>62500</v>
      </c>
      <c r="H258" s="116" t="s">
        <v>3328</v>
      </c>
      <c r="I258" s="116" t="s">
        <v>3329</v>
      </c>
      <c r="J258" s="116" t="s">
        <v>3330</v>
      </c>
      <c r="K258" s="156" t="s">
        <v>2202</v>
      </c>
      <c r="L258" s="116" t="s">
        <v>961</v>
      </c>
      <c r="M258" s="116" t="s">
        <v>2287</v>
      </c>
      <c r="N258" s="116" t="s">
        <v>3331</v>
      </c>
      <c r="O258" s="116" t="s">
        <v>991</v>
      </c>
      <c r="P258" s="116">
        <v>547423836</v>
      </c>
      <c r="Q258" s="116" t="s">
        <v>3332</v>
      </c>
      <c r="R258" s="116" t="s">
        <v>961</v>
      </c>
      <c r="S258" s="116" t="s">
        <v>2287</v>
      </c>
      <c r="T258" s="116" t="s">
        <v>3331</v>
      </c>
      <c r="U258" s="116" t="s">
        <v>991</v>
      </c>
      <c r="V258" s="116">
        <v>547423836</v>
      </c>
      <c r="W258" s="116" t="s">
        <v>3332</v>
      </c>
      <c r="X258" s="116">
        <v>4</v>
      </c>
      <c r="Y258" s="116">
        <v>0</v>
      </c>
      <c r="Z258" s="116">
        <v>4</v>
      </c>
      <c r="AA258" s="116">
        <v>4</v>
      </c>
      <c r="AB258" s="116">
        <v>0</v>
      </c>
      <c r="AC258" s="116">
        <v>4</v>
      </c>
      <c r="AD258" s="148" t="str">
        <f t="shared" si="25"/>
        <v>A</v>
      </c>
      <c r="AE258" s="116">
        <v>4</v>
      </c>
      <c r="AF258" s="148" t="str">
        <f t="shared" si="26"/>
        <v>A</v>
      </c>
      <c r="AG258" s="116">
        <v>0</v>
      </c>
      <c r="AH258" s="116">
        <v>1</v>
      </c>
      <c r="AI258" s="116">
        <v>0</v>
      </c>
      <c r="AJ258" s="116">
        <v>3</v>
      </c>
      <c r="AK258" s="116">
        <v>4</v>
      </c>
      <c r="AL258" s="148" t="str">
        <f t="shared" si="27"/>
        <v>A</v>
      </c>
      <c r="AM258" s="116">
        <v>1</v>
      </c>
      <c r="AN258" s="116">
        <v>0</v>
      </c>
      <c r="AO258" s="116">
        <v>3</v>
      </c>
      <c r="AP258" s="116">
        <v>4</v>
      </c>
      <c r="AQ258" s="148" t="str">
        <f t="shared" si="28"/>
        <v>A</v>
      </c>
      <c r="AR258" s="116">
        <v>0</v>
      </c>
      <c r="AS258" s="116">
        <v>0</v>
      </c>
      <c r="AT258" s="116">
        <v>0</v>
      </c>
      <c r="AU258" s="116">
        <v>3</v>
      </c>
      <c r="AV258" s="116">
        <v>1</v>
      </c>
      <c r="AW258" s="116">
        <v>0</v>
      </c>
      <c r="AX258" s="116">
        <v>4</v>
      </c>
      <c r="AY258" s="148" t="str">
        <f t="shared" si="24"/>
        <v>A</v>
      </c>
      <c r="AZ258" s="116">
        <v>1</v>
      </c>
      <c r="BA258" s="116">
        <v>1</v>
      </c>
      <c r="BB258" s="116">
        <v>1</v>
      </c>
      <c r="BC258" s="116">
        <v>1</v>
      </c>
      <c r="BD258" s="116">
        <v>0</v>
      </c>
      <c r="BE258" s="116">
        <v>0</v>
      </c>
      <c r="BF258" s="116">
        <v>0</v>
      </c>
      <c r="BG258" s="116">
        <v>0</v>
      </c>
      <c r="BH258" s="116">
        <v>0</v>
      </c>
      <c r="BI258" s="116">
        <v>0</v>
      </c>
      <c r="BJ258" s="116">
        <v>0</v>
      </c>
      <c r="BK258" s="116">
        <v>0</v>
      </c>
      <c r="BL258" s="116">
        <v>2</v>
      </c>
      <c r="BM258" s="116">
        <v>0</v>
      </c>
      <c r="BN258" s="116">
        <v>0</v>
      </c>
      <c r="BO258" s="116">
        <v>0</v>
      </c>
      <c r="BP258" s="116">
        <v>0</v>
      </c>
      <c r="BQ258" s="116">
        <v>0</v>
      </c>
      <c r="BR258" s="116">
        <v>0</v>
      </c>
      <c r="BS258" s="116">
        <v>0</v>
      </c>
      <c r="BT258" s="116">
        <v>0</v>
      </c>
      <c r="BU258" s="116">
        <v>0</v>
      </c>
      <c r="BV258" s="116">
        <v>0</v>
      </c>
      <c r="BW258" s="116">
        <v>0</v>
      </c>
      <c r="BX258" s="116">
        <v>0</v>
      </c>
      <c r="BY258" s="116">
        <v>0</v>
      </c>
      <c r="BZ258" s="116">
        <v>0</v>
      </c>
      <c r="CA258" s="116">
        <v>0</v>
      </c>
      <c r="CB258" s="116">
        <v>0</v>
      </c>
      <c r="CC258" s="116">
        <v>0</v>
      </c>
      <c r="CD258" s="116">
        <v>0</v>
      </c>
      <c r="CE258" s="116">
        <v>0</v>
      </c>
      <c r="CF258" s="116">
        <v>0</v>
      </c>
      <c r="CG258" s="116">
        <v>0</v>
      </c>
      <c r="CH258" s="116">
        <v>0</v>
      </c>
      <c r="CI258" s="116">
        <v>0</v>
      </c>
      <c r="CJ258" s="116">
        <v>0</v>
      </c>
      <c r="CK258" s="116">
        <v>0</v>
      </c>
      <c r="CL258" s="116">
        <v>0</v>
      </c>
      <c r="CM258" s="116">
        <v>0</v>
      </c>
      <c r="CN258" s="116">
        <v>0</v>
      </c>
      <c r="CO258" s="116">
        <v>0</v>
      </c>
      <c r="CP258" s="116">
        <v>0</v>
      </c>
      <c r="CQ258" s="116">
        <v>0</v>
      </c>
      <c r="CR258" s="116">
        <v>0</v>
      </c>
      <c r="CS258" s="116">
        <v>0</v>
      </c>
      <c r="CT258" s="116">
        <v>0</v>
      </c>
      <c r="CU258" s="116">
        <v>0</v>
      </c>
      <c r="CV258" s="116">
        <v>0</v>
      </c>
      <c r="CW258" s="116">
        <v>0</v>
      </c>
      <c r="CX258" s="116">
        <v>0</v>
      </c>
      <c r="CY258" s="116">
        <v>0</v>
      </c>
      <c r="CZ258" s="116">
        <v>0</v>
      </c>
      <c r="DA258" s="116">
        <v>0</v>
      </c>
      <c r="DB258" s="116">
        <v>0</v>
      </c>
      <c r="DC258" s="116">
        <v>0</v>
      </c>
      <c r="DD258" s="116">
        <v>0</v>
      </c>
      <c r="DE258" s="116">
        <v>0</v>
      </c>
      <c r="DF258" s="116">
        <v>0</v>
      </c>
      <c r="DG258" s="116">
        <v>0</v>
      </c>
      <c r="DH258" s="116">
        <v>0</v>
      </c>
      <c r="DI258" s="116">
        <v>0</v>
      </c>
      <c r="DJ258" s="116">
        <v>0</v>
      </c>
      <c r="DK258" s="116">
        <v>0</v>
      </c>
      <c r="DL258" s="116">
        <v>0</v>
      </c>
      <c r="DM258" s="116">
        <v>1</v>
      </c>
      <c r="DN258" s="116">
        <v>0</v>
      </c>
      <c r="DO258" s="116">
        <v>0</v>
      </c>
      <c r="DP258" s="116">
        <v>99</v>
      </c>
      <c r="DQ258" s="116">
        <v>1</v>
      </c>
      <c r="DR258" s="116" t="s">
        <v>3333</v>
      </c>
      <c r="DS258" s="116">
        <v>1</v>
      </c>
      <c r="DT258" s="116" t="s">
        <v>3334</v>
      </c>
      <c r="DU258" s="116" t="s">
        <v>991</v>
      </c>
      <c r="DV258" s="116">
        <v>1</v>
      </c>
      <c r="DW258" s="116">
        <v>1</v>
      </c>
      <c r="DX258" s="116">
        <v>1</v>
      </c>
      <c r="DY258" s="116" t="s">
        <v>991</v>
      </c>
      <c r="DZ258" s="149" t="s">
        <v>991</v>
      </c>
      <c r="EA258" s="121">
        <v>14683</v>
      </c>
      <c r="EB258" s="121">
        <v>3.02</v>
      </c>
      <c r="EC258" s="124">
        <v>1</v>
      </c>
      <c r="ED258" s="167"/>
      <c r="EE258" s="166"/>
      <c r="EF258" s="166"/>
      <c r="EG258" s="166"/>
    </row>
    <row r="259" spans="1:137" ht="36">
      <c r="A259" s="116" t="s">
        <v>13</v>
      </c>
      <c r="B259" s="116" t="s">
        <v>54</v>
      </c>
      <c r="C259" s="147">
        <v>4</v>
      </c>
      <c r="D259" s="116" t="s">
        <v>53</v>
      </c>
      <c r="E259" s="116" t="s">
        <v>3335</v>
      </c>
      <c r="F259" s="116" t="s">
        <v>3336</v>
      </c>
      <c r="G259" s="116">
        <v>64200</v>
      </c>
      <c r="H259" s="116" t="s">
        <v>3337</v>
      </c>
      <c r="I259" s="116" t="s">
        <v>3338</v>
      </c>
      <c r="J259" s="116" t="s">
        <v>3339</v>
      </c>
      <c r="K259" s="116" t="s">
        <v>3340</v>
      </c>
      <c r="L259" s="116"/>
      <c r="M259" s="116"/>
      <c r="N259" s="116"/>
      <c r="O259" s="116"/>
      <c r="P259" s="116"/>
      <c r="Q259" s="116"/>
      <c r="R259" s="116" t="s">
        <v>961</v>
      </c>
      <c r="S259" s="116" t="s">
        <v>1188</v>
      </c>
      <c r="T259" s="116" t="s">
        <v>3341</v>
      </c>
      <c r="U259" s="116"/>
      <c r="V259" s="116">
        <v>547422718</v>
      </c>
      <c r="W259" s="116" t="s">
        <v>3342</v>
      </c>
      <c r="X259" s="116">
        <v>1</v>
      </c>
      <c r="Y259" s="116">
        <v>0</v>
      </c>
      <c r="Z259" s="116">
        <v>1</v>
      </c>
      <c r="AA259" s="116">
        <v>1</v>
      </c>
      <c r="AB259" s="116">
        <v>0</v>
      </c>
      <c r="AC259" s="116">
        <v>1</v>
      </c>
      <c r="AD259" s="148" t="str">
        <f t="shared" si="25"/>
        <v>A</v>
      </c>
      <c r="AE259" s="116">
        <v>1</v>
      </c>
      <c r="AF259" s="148" t="str">
        <f t="shared" si="26"/>
        <v>A</v>
      </c>
      <c r="AG259" s="116">
        <v>0</v>
      </c>
      <c r="AH259" s="116">
        <v>0</v>
      </c>
      <c r="AI259" s="116">
        <v>0</v>
      </c>
      <c r="AJ259" s="116">
        <v>1</v>
      </c>
      <c r="AK259" s="116">
        <v>1</v>
      </c>
      <c r="AL259" s="148" t="str">
        <f t="shared" si="27"/>
        <v>A</v>
      </c>
      <c r="AM259" s="116">
        <v>0</v>
      </c>
      <c r="AN259" s="116">
        <v>1</v>
      </c>
      <c r="AO259" s="116">
        <v>0</v>
      </c>
      <c r="AP259" s="116">
        <v>1</v>
      </c>
      <c r="AQ259" s="148" t="str">
        <f t="shared" si="28"/>
        <v>A</v>
      </c>
      <c r="AR259" s="116">
        <v>0</v>
      </c>
      <c r="AS259" s="116">
        <v>0</v>
      </c>
      <c r="AT259" s="116">
        <v>0</v>
      </c>
      <c r="AU259" s="116">
        <v>1</v>
      </c>
      <c r="AV259" s="116">
        <v>0</v>
      </c>
      <c r="AW259" s="116">
        <v>0</v>
      </c>
      <c r="AX259" s="116">
        <v>1</v>
      </c>
      <c r="AY259" s="148" t="str">
        <f t="shared" si="24"/>
        <v>A</v>
      </c>
      <c r="AZ259" s="116">
        <v>1</v>
      </c>
      <c r="BA259" s="116">
        <v>1</v>
      </c>
      <c r="BB259" s="116">
        <v>1</v>
      </c>
      <c r="BC259" s="116">
        <v>1</v>
      </c>
      <c r="BD259" s="116">
        <v>0</v>
      </c>
      <c r="BE259" s="116">
        <v>0</v>
      </c>
      <c r="BF259" s="116">
        <v>0</v>
      </c>
      <c r="BG259" s="116">
        <v>0</v>
      </c>
      <c r="BH259" s="116">
        <v>0</v>
      </c>
      <c r="BI259" s="116">
        <v>0</v>
      </c>
      <c r="BJ259" s="116">
        <v>0</v>
      </c>
      <c r="BK259" s="116">
        <v>0</v>
      </c>
      <c r="BL259" s="116">
        <v>1</v>
      </c>
      <c r="BM259" s="116">
        <v>0</v>
      </c>
      <c r="BN259" s="116">
        <v>0</v>
      </c>
      <c r="BO259" s="116">
        <v>0</v>
      </c>
      <c r="BP259" s="116">
        <v>0</v>
      </c>
      <c r="BQ259" s="116">
        <v>0</v>
      </c>
      <c r="BR259" s="116">
        <v>0</v>
      </c>
      <c r="BS259" s="116">
        <v>0</v>
      </c>
      <c r="BT259" s="116">
        <v>0</v>
      </c>
      <c r="BU259" s="116">
        <v>0</v>
      </c>
      <c r="BV259" s="116">
        <v>0</v>
      </c>
      <c r="BW259" s="116">
        <v>0</v>
      </c>
      <c r="BX259" s="116">
        <v>0</v>
      </c>
      <c r="BY259" s="116">
        <v>0</v>
      </c>
      <c r="BZ259" s="116">
        <v>0</v>
      </c>
      <c r="CA259" s="116">
        <v>0</v>
      </c>
      <c r="CB259" s="116">
        <v>0</v>
      </c>
      <c r="CC259" s="116">
        <v>0</v>
      </c>
      <c r="CD259" s="116">
        <v>0</v>
      </c>
      <c r="CE259" s="116">
        <v>0</v>
      </c>
      <c r="CF259" s="116">
        <v>0</v>
      </c>
      <c r="CG259" s="116">
        <v>0</v>
      </c>
      <c r="CH259" s="116">
        <v>0</v>
      </c>
      <c r="CI259" s="116">
        <v>0</v>
      </c>
      <c r="CJ259" s="116">
        <v>0</v>
      </c>
      <c r="CK259" s="116">
        <v>0</v>
      </c>
      <c r="CL259" s="116">
        <v>0</v>
      </c>
      <c r="CM259" s="116">
        <v>0</v>
      </c>
      <c r="CN259" s="116">
        <v>0</v>
      </c>
      <c r="CO259" s="116">
        <v>0</v>
      </c>
      <c r="CP259" s="116">
        <v>0</v>
      </c>
      <c r="CQ259" s="116">
        <v>0</v>
      </c>
      <c r="CR259" s="116">
        <v>0</v>
      </c>
      <c r="CS259" s="116">
        <v>0</v>
      </c>
      <c r="CT259" s="116">
        <v>0</v>
      </c>
      <c r="CU259" s="116">
        <v>0</v>
      </c>
      <c r="CV259" s="116">
        <v>0</v>
      </c>
      <c r="CW259" s="116">
        <v>0</v>
      </c>
      <c r="CX259" s="116">
        <v>0</v>
      </c>
      <c r="CY259" s="116">
        <v>0</v>
      </c>
      <c r="CZ259" s="116">
        <v>0</v>
      </c>
      <c r="DA259" s="116">
        <v>0</v>
      </c>
      <c r="DB259" s="116">
        <v>0</v>
      </c>
      <c r="DC259" s="116">
        <v>0</v>
      </c>
      <c r="DD259" s="116">
        <v>0</v>
      </c>
      <c r="DE259" s="116">
        <v>0</v>
      </c>
      <c r="DF259" s="116">
        <v>0</v>
      </c>
      <c r="DG259" s="116">
        <v>0</v>
      </c>
      <c r="DH259" s="116">
        <v>0</v>
      </c>
      <c r="DI259" s="116">
        <v>0</v>
      </c>
      <c r="DJ259" s="116">
        <v>0</v>
      </c>
      <c r="DK259" s="116">
        <v>0</v>
      </c>
      <c r="DL259" s="116">
        <v>0</v>
      </c>
      <c r="DM259" s="116">
        <v>0</v>
      </c>
      <c r="DN259" s="116">
        <v>0</v>
      </c>
      <c r="DO259" s="116">
        <v>0</v>
      </c>
      <c r="DP259" s="116">
        <v>10</v>
      </c>
      <c r="DQ259" s="116">
        <v>1</v>
      </c>
      <c r="DR259" s="116" t="s">
        <v>3343</v>
      </c>
      <c r="DS259" s="116">
        <v>1</v>
      </c>
      <c r="DT259" s="116" t="s">
        <v>991</v>
      </c>
      <c r="DU259" s="116" t="s">
        <v>3344</v>
      </c>
      <c r="DV259" s="116">
        <v>1</v>
      </c>
      <c r="DW259" s="116">
        <v>1</v>
      </c>
      <c r="DX259" s="116">
        <v>0</v>
      </c>
      <c r="DY259" s="116" t="s">
        <v>991</v>
      </c>
      <c r="DZ259" s="149" t="s">
        <v>3345</v>
      </c>
      <c r="EA259" s="121">
        <v>2500</v>
      </c>
      <c r="EB259" s="121">
        <v>7.15</v>
      </c>
      <c r="EC259" s="121">
        <v>1</v>
      </c>
      <c r="ED259" s="167"/>
      <c r="EE259" s="168"/>
      <c r="EF259" s="169"/>
      <c r="EG259" s="170"/>
    </row>
    <row r="260" spans="1:137">
      <c r="A260" s="116" t="s">
        <v>13</v>
      </c>
      <c r="B260" s="116" t="s">
        <v>653</v>
      </c>
      <c r="C260" s="147">
        <v>4</v>
      </c>
      <c r="D260" s="116" t="s">
        <v>35</v>
      </c>
      <c r="E260" s="116" t="s">
        <v>3346</v>
      </c>
      <c r="F260" s="116">
        <v>60</v>
      </c>
      <c r="G260" s="116">
        <v>63500</v>
      </c>
      <c r="H260" s="116" t="s">
        <v>3347</v>
      </c>
      <c r="I260" s="116" t="s">
        <v>3348</v>
      </c>
      <c r="J260" s="116" t="s">
        <v>3349</v>
      </c>
      <c r="K260" s="116" t="s">
        <v>1667</v>
      </c>
      <c r="L260" s="116" t="s">
        <v>1872</v>
      </c>
      <c r="M260" s="116" t="s">
        <v>1225</v>
      </c>
      <c r="N260" s="116" t="s">
        <v>3350</v>
      </c>
      <c r="O260" s="116"/>
      <c r="P260" s="116">
        <v>546125130</v>
      </c>
      <c r="Q260" s="116" t="s">
        <v>3351</v>
      </c>
      <c r="R260" s="116" t="s">
        <v>961</v>
      </c>
      <c r="S260" s="116" t="s">
        <v>1283</v>
      </c>
      <c r="T260" s="116" t="s">
        <v>3352</v>
      </c>
      <c r="U260" s="116"/>
      <c r="V260" s="116">
        <v>546125133</v>
      </c>
      <c r="W260" s="116" t="s">
        <v>3353</v>
      </c>
      <c r="X260" s="116">
        <v>1</v>
      </c>
      <c r="Y260" s="116">
        <v>0</v>
      </c>
      <c r="Z260" s="116">
        <v>1</v>
      </c>
      <c r="AA260" s="116">
        <v>0.5</v>
      </c>
      <c r="AB260" s="116">
        <v>0</v>
      </c>
      <c r="AC260" s="116">
        <v>0.5</v>
      </c>
      <c r="AD260" s="148" t="str">
        <f t="shared" si="25"/>
        <v>A</v>
      </c>
      <c r="AE260" s="116">
        <v>1</v>
      </c>
      <c r="AF260" s="148" t="str">
        <f t="shared" si="26"/>
        <v>A</v>
      </c>
      <c r="AG260" s="116">
        <v>0</v>
      </c>
      <c r="AH260" s="116">
        <v>0</v>
      </c>
      <c r="AI260" s="116">
        <v>0</v>
      </c>
      <c r="AJ260" s="116">
        <v>1</v>
      </c>
      <c r="AK260" s="116">
        <v>1</v>
      </c>
      <c r="AL260" s="148" t="str">
        <f t="shared" si="27"/>
        <v>A</v>
      </c>
      <c r="AM260" s="116">
        <v>1</v>
      </c>
      <c r="AN260" s="116">
        <v>0</v>
      </c>
      <c r="AO260" s="116">
        <v>0</v>
      </c>
      <c r="AP260" s="116">
        <v>1</v>
      </c>
      <c r="AQ260" s="148" t="str">
        <f t="shared" si="28"/>
        <v>A</v>
      </c>
      <c r="AR260" s="116">
        <v>0</v>
      </c>
      <c r="AS260" s="116">
        <v>0</v>
      </c>
      <c r="AT260" s="116">
        <v>0</v>
      </c>
      <c r="AU260" s="116">
        <v>1</v>
      </c>
      <c r="AV260" s="116">
        <v>0</v>
      </c>
      <c r="AW260" s="116">
        <v>0</v>
      </c>
      <c r="AX260" s="116">
        <v>1</v>
      </c>
      <c r="AY260" s="148" t="str">
        <f t="shared" si="24"/>
        <v>A</v>
      </c>
      <c r="AZ260" s="116">
        <v>0</v>
      </c>
      <c r="BA260" s="116">
        <v>1</v>
      </c>
      <c r="BB260" s="116">
        <v>1</v>
      </c>
      <c r="BC260" s="116">
        <v>1</v>
      </c>
      <c r="BD260" s="116">
        <v>0</v>
      </c>
      <c r="BE260" s="116">
        <v>2</v>
      </c>
      <c r="BF260" s="116">
        <v>0</v>
      </c>
      <c r="BG260" s="116">
        <v>0</v>
      </c>
      <c r="BH260" s="116">
        <v>0</v>
      </c>
      <c r="BI260" s="116">
        <v>0</v>
      </c>
      <c r="BJ260" s="116">
        <v>0</v>
      </c>
      <c r="BK260" s="116">
        <v>0</v>
      </c>
      <c r="BL260" s="116">
        <v>6</v>
      </c>
      <c r="BM260" s="116">
        <v>0</v>
      </c>
      <c r="BN260" s="116">
        <v>2</v>
      </c>
      <c r="BO260" s="116">
        <v>0</v>
      </c>
      <c r="BP260" s="116">
        <v>0</v>
      </c>
      <c r="BQ260" s="116">
        <v>0</v>
      </c>
      <c r="BR260" s="116">
        <v>0</v>
      </c>
      <c r="BS260" s="116">
        <v>0</v>
      </c>
      <c r="BT260" s="116">
        <v>0</v>
      </c>
      <c r="BU260" s="116">
        <v>0</v>
      </c>
      <c r="BV260" s="116">
        <v>0</v>
      </c>
      <c r="BW260" s="116">
        <v>0</v>
      </c>
      <c r="BX260" s="116">
        <v>0</v>
      </c>
      <c r="BY260" s="116">
        <v>0</v>
      </c>
      <c r="BZ260" s="116">
        <v>0</v>
      </c>
      <c r="CA260" s="116">
        <v>0</v>
      </c>
      <c r="CB260" s="116">
        <v>0</v>
      </c>
      <c r="CC260" s="116">
        <v>0</v>
      </c>
      <c r="CD260" s="116">
        <v>0</v>
      </c>
      <c r="CE260" s="116">
        <v>0</v>
      </c>
      <c r="CF260" s="116">
        <v>0</v>
      </c>
      <c r="CG260" s="116">
        <v>1</v>
      </c>
      <c r="CH260" s="116">
        <v>0</v>
      </c>
      <c r="CI260" s="116">
        <v>0</v>
      </c>
      <c r="CJ260" s="116">
        <v>0</v>
      </c>
      <c r="CK260" s="116">
        <v>1</v>
      </c>
      <c r="CL260" s="116">
        <v>0</v>
      </c>
      <c r="CM260" s="116">
        <v>0</v>
      </c>
      <c r="CN260" s="116">
        <v>0</v>
      </c>
      <c r="CO260" s="116">
        <v>0</v>
      </c>
      <c r="CP260" s="116">
        <v>0</v>
      </c>
      <c r="CQ260" s="116">
        <v>0</v>
      </c>
      <c r="CR260" s="116">
        <v>0</v>
      </c>
      <c r="CS260" s="116">
        <v>0</v>
      </c>
      <c r="CT260" s="116">
        <v>0</v>
      </c>
      <c r="CU260" s="116">
        <v>0</v>
      </c>
      <c r="CV260" s="116">
        <v>0</v>
      </c>
      <c r="CW260" s="116">
        <v>0</v>
      </c>
      <c r="CX260" s="116">
        <v>0</v>
      </c>
      <c r="CY260" s="116">
        <v>0</v>
      </c>
      <c r="CZ260" s="116">
        <v>0</v>
      </c>
      <c r="DA260" s="116">
        <v>0</v>
      </c>
      <c r="DB260" s="116">
        <v>0</v>
      </c>
      <c r="DC260" s="116">
        <v>0</v>
      </c>
      <c r="DD260" s="116">
        <v>0</v>
      </c>
      <c r="DE260" s="116">
        <v>0</v>
      </c>
      <c r="DF260" s="116">
        <v>0</v>
      </c>
      <c r="DG260" s="116">
        <v>0</v>
      </c>
      <c r="DH260" s="116">
        <v>0</v>
      </c>
      <c r="DI260" s="116">
        <v>0</v>
      </c>
      <c r="DJ260" s="116">
        <v>0</v>
      </c>
      <c r="DK260" s="116">
        <v>0</v>
      </c>
      <c r="DL260" s="116">
        <v>0</v>
      </c>
      <c r="DM260" s="116">
        <v>0</v>
      </c>
      <c r="DN260" s="116">
        <v>0</v>
      </c>
      <c r="DO260" s="116">
        <v>0</v>
      </c>
      <c r="DP260" s="116">
        <v>50</v>
      </c>
      <c r="DQ260" s="116">
        <v>0</v>
      </c>
      <c r="DR260" s="116"/>
      <c r="DS260" s="116">
        <v>2</v>
      </c>
      <c r="DT260" s="116" t="s">
        <v>3354</v>
      </c>
      <c r="DU260" s="116" t="s">
        <v>3355</v>
      </c>
      <c r="DV260" s="116">
        <v>1</v>
      </c>
      <c r="DW260" s="116">
        <v>1</v>
      </c>
      <c r="DX260" s="116"/>
      <c r="DY260" s="116"/>
      <c r="DZ260" s="149" t="s">
        <v>3355</v>
      </c>
      <c r="EA260" s="121">
        <v>28507</v>
      </c>
      <c r="EB260" s="121">
        <v>51.769999999999996</v>
      </c>
      <c r="EC260" s="121">
        <v>3</v>
      </c>
      <c r="ED260" s="167"/>
    </row>
    <row r="261" spans="1:137" ht="24">
      <c r="A261" s="116" t="s">
        <v>13</v>
      </c>
      <c r="B261" s="116" t="s">
        <v>23</v>
      </c>
      <c r="C261" s="147">
        <v>4</v>
      </c>
      <c r="D261" s="116" t="s">
        <v>22</v>
      </c>
      <c r="E261" s="116" t="s">
        <v>3356</v>
      </c>
      <c r="F261" s="116" t="s">
        <v>3357</v>
      </c>
      <c r="G261" s="116">
        <v>61800</v>
      </c>
      <c r="H261" s="116" t="s">
        <v>3358</v>
      </c>
      <c r="I261" s="116" t="s">
        <v>3359</v>
      </c>
      <c r="J261" s="116" t="s">
        <v>3360</v>
      </c>
      <c r="K261" s="116" t="s">
        <v>3361</v>
      </c>
      <c r="L261" s="116" t="s">
        <v>1198</v>
      </c>
      <c r="M261" s="116" t="s">
        <v>1044</v>
      </c>
      <c r="N261" s="116" t="s">
        <v>3362</v>
      </c>
      <c r="O261" s="116"/>
      <c r="P261" s="116">
        <v>548129838</v>
      </c>
      <c r="Q261" s="116" t="s">
        <v>3363</v>
      </c>
      <c r="R261" s="116" t="s">
        <v>1198</v>
      </c>
      <c r="S261" s="116" t="s">
        <v>1044</v>
      </c>
      <c r="T261" s="116" t="s">
        <v>3362</v>
      </c>
      <c r="U261" s="116"/>
      <c r="V261" s="116">
        <v>731171346</v>
      </c>
      <c r="W261" s="116" t="s">
        <v>3363</v>
      </c>
      <c r="X261" s="116">
        <v>2</v>
      </c>
      <c r="Y261" s="116">
        <v>0</v>
      </c>
      <c r="Z261" s="116">
        <v>2</v>
      </c>
      <c r="AA261" s="116">
        <v>1</v>
      </c>
      <c r="AB261" s="116">
        <v>0</v>
      </c>
      <c r="AC261" s="116">
        <v>1</v>
      </c>
      <c r="AD261" s="148" t="str">
        <f t="shared" si="25"/>
        <v>A</v>
      </c>
      <c r="AE261" s="116">
        <v>2</v>
      </c>
      <c r="AF261" s="148" t="str">
        <f t="shared" si="26"/>
        <v>A</v>
      </c>
      <c r="AG261" s="116">
        <v>0</v>
      </c>
      <c r="AH261" s="116">
        <v>1</v>
      </c>
      <c r="AI261" s="116">
        <v>1</v>
      </c>
      <c r="AJ261" s="116">
        <v>0</v>
      </c>
      <c r="AK261" s="116">
        <v>2</v>
      </c>
      <c r="AL261" s="148" t="str">
        <f t="shared" si="27"/>
        <v>A</v>
      </c>
      <c r="AM261" s="116">
        <v>0</v>
      </c>
      <c r="AN261" s="116">
        <v>0</v>
      </c>
      <c r="AO261" s="116">
        <v>2</v>
      </c>
      <c r="AP261" s="116">
        <v>2</v>
      </c>
      <c r="AQ261" s="148" t="str">
        <f t="shared" si="28"/>
        <v>A</v>
      </c>
      <c r="AR261" s="116">
        <v>0</v>
      </c>
      <c r="AS261" s="116">
        <v>0</v>
      </c>
      <c r="AT261" s="116">
        <v>1</v>
      </c>
      <c r="AU261" s="116">
        <v>1</v>
      </c>
      <c r="AV261" s="116">
        <v>0</v>
      </c>
      <c r="AW261" s="116">
        <v>0</v>
      </c>
      <c r="AX261" s="116">
        <v>2</v>
      </c>
      <c r="AY261" s="148" t="str">
        <f t="shared" si="24"/>
        <v>A</v>
      </c>
      <c r="AZ261" s="116">
        <v>1</v>
      </c>
      <c r="BA261" s="116">
        <v>1</v>
      </c>
      <c r="BB261" s="116">
        <v>0</v>
      </c>
      <c r="BC261" s="116">
        <v>1</v>
      </c>
      <c r="BD261" s="116">
        <v>0</v>
      </c>
      <c r="BE261" s="116">
        <v>0</v>
      </c>
      <c r="BF261" s="116">
        <v>0</v>
      </c>
      <c r="BG261" s="116">
        <v>0</v>
      </c>
      <c r="BH261" s="116">
        <v>0</v>
      </c>
      <c r="BI261" s="116">
        <v>0</v>
      </c>
      <c r="BJ261" s="116">
        <v>0</v>
      </c>
      <c r="BK261" s="116">
        <v>0</v>
      </c>
      <c r="BL261" s="116">
        <v>0</v>
      </c>
      <c r="BM261" s="116">
        <v>0</v>
      </c>
      <c r="BN261" s="116">
        <v>0</v>
      </c>
      <c r="BO261" s="116">
        <v>0</v>
      </c>
      <c r="BP261" s="116">
        <v>0</v>
      </c>
      <c r="BQ261" s="116">
        <v>0</v>
      </c>
      <c r="BR261" s="116">
        <v>0</v>
      </c>
      <c r="BS261" s="116">
        <v>0</v>
      </c>
      <c r="BT261" s="116">
        <v>0</v>
      </c>
      <c r="BU261" s="116">
        <v>0</v>
      </c>
      <c r="BV261" s="116">
        <v>0</v>
      </c>
      <c r="BW261" s="116">
        <v>0</v>
      </c>
      <c r="BX261" s="116">
        <v>0</v>
      </c>
      <c r="BY261" s="116">
        <v>0</v>
      </c>
      <c r="BZ261" s="116">
        <v>0</v>
      </c>
      <c r="CA261" s="116">
        <v>0</v>
      </c>
      <c r="CB261" s="116">
        <v>0</v>
      </c>
      <c r="CC261" s="116">
        <v>0</v>
      </c>
      <c r="CD261" s="116">
        <v>0</v>
      </c>
      <c r="CE261" s="116">
        <v>0</v>
      </c>
      <c r="CF261" s="116">
        <v>0</v>
      </c>
      <c r="CG261" s="116">
        <v>0</v>
      </c>
      <c r="CH261" s="116">
        <v>0</v>
      </c>
      <c r="CI261" s="116">
        <v>0</v>
      </c>
      <c r="CJ261" s="116">
        <v>0</v>
      </c>
      <c r="CK261" s="116">
        <v>0</v>
      </c>
      <c r="CL261" s="116">
        <v>0</v>
      </c>
      <c r="CM261" s="116">
        <v>0</v>
      </c>
      <c r="CN261" s="116">
        <v>0</v>
      </c>
      <c r="CO261" s="116">
        <v>0</v>
      </c>
      <c r="CP261" s="116">
        <v>0</v>
      </c>
      <c r="CQ261" s="116">
        <v>0</v>
      </c>
      <c r="CR261" s="116">
        <v>0</v>
      </c>
      <c r="CS261" s="116">
        <v>0</v>
      </c>
      <c r="CT261" s="116">
        <v>0</v>
      </c>
      <c r="CU261" s="116">
        <v>0</v>
      </c>
      <c r="CV261" s="116">
        <v>0</v>
      </c>
      <c r="CW261" s="116">
        <v>0</v>
      </c>
      <c r="CX261" s="116">
        <v>0</v>
      </c>
      <c r="CY261" s="116">
        <v>0</v>
      </c>
      <c r="CZ261" s="116">
        <v>0</v>
      </c>
      <c r="DA261" s="116">
        <v>0</v>
      </c>
      <c r="DB261" s="116">
        <v>0</v>
      </c>
      <c r="DC261" s="116">
        <v>0</v>
      </c>
      <c r="DD261" s="116">
        <v>0</v>
      </c>
      <c r="DE261" s="116">
        <v>0</v>
      </c>
      <c r="DF261" s="116">
        <v>0</v>
      </c>
      <c r="DG261" s="116">
        <v>0</v>
      </c>
      <c r="DH261" s="116">
        <v>0</v>
      </c>
      <c r="DI261" s="116">
        <v>0</v>
      </c>
      <c r="DJ261" s="116">
        <v>0</v>
      </c>
      <c r="DK261" s="116">
        <v>0</v>
      </c>
      <c r="DL261" s="116">
        <v>0</v>
      </c>
      <c r="DM261" s="116">
        <v>2</v>
      </c>
      <c r="DN261" s="116">
        <v>0</v>
      </c>
      <c r="DO261" s="116">
        <v>0</v>
      </c>
      <c r="DP261" s="116">
        <v>10</v>
      </c>
      <c r="DQ261" s="116">
        <v>1</v>
      </c>
      <c r="DR261" s="116" t="s">
        <v>3364</v>
      </c>
      <c r="DS261" s="116">
        <v>2</v>
      </c>
      <c r="DT261" s="116"/>
      <c r="DU261" s="116"/>
      <c r="DV261" s="116">
        <v>1</v>
      </c>
      <c r="DW261" s="116"/>
      <c r="DX261" s="116">
        <v>1</v>
      </c>
      <c r="DY261" s="116"/>
      <c r="DZ261" s="149"/>
      <c r="EA261" s="125">
        <v>8024</v>
      </c>
      <c r="EB261" s="126">
        <v>6.29</v>
      </c>
      <c r="EC261" s="127">
        <v>1</v>
      </c>
      <c r="ED261" s="167"/>
      <c r="EE261" s="168"/>
      <c r="EF261" s="169"/>
      <c r="EG261" s="170"/>
    </row>
    <row r="262" spans="1:137" ht="24">
      <c r="A262" s="116" t="s">
        <v>13</v>
      </c>
      <c r="B262" s="116" t="s">
        <v>52</v>
      </c>
      <c r="C262" s="147">
        <v>4</v>
      </c>
      <c r="D262" s="116" t="s">
        <v>51</v>
      </c>
      <c r="E262" s="116" t="s">
        <v>3365</v>
      </c>
      <c r="F262" s="157" t="s">
        <v>3366</v>
      </c>
      <c r="G262" s="116">
        <v>64300</v>
      </c>
      <c r="H262" s="116" t="s">
        <v>3367</v>
      </c>
      <c r="I262" s="116" t="s">
        <v>3368</v>
      </c>
      <c r="J262" s="116" t="s">
        <v>3369</v>
      </c>
      <c r="K262" s="116" t="s">
        <v>3370</v>
      </c>
      <c r="L262" s="116" t="s">
        <v>961</v>
      </c>
      <c r="M262" s="116" t="s">
        <v>1144</v>
      </c>
      <c r="N262" s="116" t="s">
        <v>3371</v>
      </c>
      <c r="O262" s="116"/>
      <c r="P262" s="116">
        <v>545427220</v>
      </c>
      <c r="Q262" s="116" t="s">
        <v>3372</v>
      </c>
      <c r="R262" s="116" t="s">
        <v>961</v>
      </c>
      <c r="S262" s="116" t="s">
        <v>1144</v>
      </c>
      <c r="T262" s="116" t="s">
        <v>3371</v>
      </c>
      <c r="U262" s="116"/>
      <c r="V262" s="116">
        <v>545427020</v>
      </c>
      <c r="W262" s="116" t="s">
        <v>3372</v>
      </c>
      <c r="X262" s="116">
        <v>1</v>
      </c>
      <c r="Y262" s="116">
        <v>0</v>
      </c>
      <c r="Z262" s="116">
        <v>1</v>
      </c>
      <c r="AA262" s="116">
        <v>1</v>
      </c>
      <c r="AB262" s="116">
        <v>0</v>
      </c>
      <c r="AC262" s="116">
        <v>1</v>
      </c>
      <c r="AD262" s="148" t="str">
        <f t="shared" si="25"/>
        <v>A</v>
      </c>
      <c r="AE262" s="116">
        <v>1</v>
      </c>
      <c r="AF262" s="148" t="str">
        <f t="shared" si="26"/>
        <v>A</v>
      </c>
      <c r="AG262" s="116">
        <v>0</v>
      </c>
      <c r="AH262" s="116">
        <v>0</v>
      </c>
      <c r="AI262" s="116">
        <v>0</v>
      </c>
      <c r="AJ262" s="116">
        <v>1</v>
      </c>
      <c r="AK262" s="116">
        <v>1</v>
      </c>
      <c r="AL262" s="148" t="str">
        <f t="shared" si="27"/>
        <v>A</v>
      </c>
      <c r="AM262" s="116">
        <v>0</v>
      </c>
      <c r="AN262" s="116">
        <v>0</v>
      </c>
      <c r="AO262" s="116">
        <v>1</v>
      </c>
      <c r="AP262" s="116">
        <v>1</v>
      </c>
      <c r="AQ262" s="148" t="str">
        <f t="shared" si="28"/>
        <v>A</v>
      </c>
      <c r="AR262" s="116">
        <v>0</v>
      </c>
      <c r="AS262" s="116">
        <v>0</v>
      </c>
      <c r="AT262" s="116">
        <v>0</v>
      </c>
      <c r="AU262" s="116">
        <v>1</v>
      </c>
      <c r="AV262" s="116">
        <v>0</v>
      </c>
      <c r="AW262" s="116">
        <v>0</v>
      </c>
      <c r="AX262" s="116">
        <v>1</v>
      </c>
      <c r="AY262" s="148" t="str">
        <f t="shared" si="24"/>
        <v>A</v>
      </c>
      <c r="AZ262" s="116">
        <v>1</v>
      </c>
      <c r="BA262" s="116">
        <v>1</v>
      </c>
      <c r="BB262" s="116">
        <v>1</v>
      </c>
      <c r="BC262" s="116">
        <v>1</v>
      </c>
      <c r="BD262" s="116">
        <v>0</v>
      </c>
      <c r="BE262" s="116">
        <v>4</v>
      </c>
      <c r="BF262" s="116">
        <v>0</v>
      </c>
      <c r="BG262" s="116">
        <v>0</v>
      </c>
      <c r="BH262" s="116">
        <v>0</v>
      </c>
      <c r="BI262" s="116">
        <v>0</v>
      </c>
      <c r="BJ262" s="116">
        <v>0</v>
      </c>
      <c r="BK262" s="116">
        <v>0</v>
      </c>
      <c r="BL262" s="116">
        <v>0</v>
      </c>
      <c r="BM262" s="116">
        <v>0</v>
      </c>
      <c r="BN262" s="116">
        <v>0</v>
      </c>
      <c r="BO262" s="116">
        <v>0</v>
      </c>
      <c r="BP262" s="116">
        <v>0</v>
      </c>
      <c r="BQ262" s="116">
        <v>0</v>
      </c>
      <c r="BR262" s="116">
        <v>0</v>
      </c>
      <c r="BS262" s="116">
        <v>0</v>
      </c>
      <c r="BT262" s="116">
        <v>0</v>
      </c>
      <c r="BU262" s="116">
        <v>0</v>
      </c>
      <c r="BV262" s="116">
        <v>0</v>
      </c>
      <c r="BW262" s="116">
        <v>0</v>
      </c>
      <c r="BX262" s="116">
        <v>0</v>
      </c>
      <c r="BY262" s="116">
        <v>0</v>
      </c>
      <c r="BZ262" s="116">
        <v>0</v>
      </c>
      <c r="CA262" s="116">
        <v>0</v>
      </c>
      <c r="CB262" s="116">
        <v>0</v>
      </c>
      <c r="CC262" s="116">
        <v>0</v>
      </c>
      <c r="CD262" s="116">
        <v>0</v>
      </c>
      <c r="CE262" s="116">
        <v>0</v>
      </c>
      <c r="CF262" s="116">
        <v>0</v>
      </c>
      <c r="CG262" s="116">
        <v>0</v>
      </c>
      <c r="CH262" s="116">
        <v>4</v>
      </c>
      <c r="CI262" s="116">
        <v>0</v>
      </c>
      <c r="CJ262" s="116">
        <v>0</v>
      </c>
      <c r="CK262" s="116">
        <v>0</v>
      </c>
      <c r="CL262" s="116">
        <v>0</v>
      </c>
      <c r="CM262" s="116">
        <v>0</v>
      </c>
      <c r="CN262" s="116">
        <v>0</v>
      </c>
      <c r="CO262" s="116">
        <v>0</v>
      </c>
      <c r="CP262" s="116">
        <v>0</v>
      </c>
      <c r="CQ262" s="116">
        <v>0</v>
      </c>
      <c r="CR262" s="116">
        <v>0</v>
      </c>
      <c r="CS262" s="116">
        <v>0</v>
      </c>
      <c r="CT262" s="116">
        <v>0</v>
      </c>
      <c r="CU262" s="116">
        <v>0</v>
      </c>
      <c r="CV262" s="116">
        <v>0</v>
      </c>
      <c r="CW262" s="116">
        <v>0</v>
      </c>
      <c r="CX262" s="116">
        <v>0</v>
      </c>
      <c r="CY262" s="116">
        <v>0</v>
      </c>
      <c r="CZ262" s="116">
        <v>0</v>
      </c>
      <c r="DA262" s="116">
        <v>0</v>
      </c>
      <c r="DB262" s="116">
        <v>0</v>
      </c>
      <c r="DC262" s="116">
        <v>0</v>
      </c>
      <c r="DD262" s="116">
        <v>0</v>
      </c>
      <c r="DE262" s="116">
        <v>0</v>
      </c>
      <c r="DF262" s="116">
        <v>0</v>
      </c>
      <c r="DG262" s="116">
        <v>0</v>
      </c>
      <c r="DH262" s="116">
        <v>0</v>
      </c>
      <c r="DI262" s="116">
        <v>0</v>
      </c>
      <c r="DJ262" s="116">
        <v>0</v>
      </c>
      <c r="DK262" s="116">
        <v>0</v>
      </c>
      <c r="DL262" s="116">
        <v>0</v>
      </c>
      <c r="DM262" s="116">
        <v>0</v>
      </c>
      <c r="DN262" s="116">
        <v>0</v>
      </c>
      <c r="DO262" s="116">
        <v>0</v>
      </c>
      <c r="DP262" s="116">
        <v>95</v>
      </c>
      <c r="DQ262" s="116">
        <v>1</v>
      </c>
      <c r="DR262" s="116" t="s">
        <v>3373</v>
      </c>
      <c r="DS262" s="116">
        <v>1</v>
      </c>
      <c r="DT262" s="116" t="s">
        <v>3374</v>
      </c>
      <c r="DU262" s="116" t="s">
        <v>1559</v>
      </c>
      <c r="DV262" s="116">
        <v>1</v>
      </c>
      <c r="DW262" s="116">
        <v>1</v>
      </c>
      <c r="DX262" s="116">
        <v>0</v>
      </c>
      <c r="DY262" s="116"/>
      <c r="DZ262" s="149" t="s">
        <v>3375</v>
      </c>
      <c r="EA262" s="125">
        <v>3200</v>
      </c>
      <c r="EB262" s="126">
        <v>9.49</v>
      </c>
      <c r="EC262" s="127">
        <v>1</v>
      </c>
      <c r="ED262" s="167"/>
      <c r="EE262" s="168"/>
      <c r="EF262" s="169"/>
      <c r="EG262" s="170"/>
    </row>
    <row r="263" spans="1:137" ht="24">
      <c r="A263" s="156" t="s">
        <v>13</v>
      </c>
      <c r="B263" s="156" t="s">
        <v>25</v>
      </c>
      <c r="C263" s="160">
        <v>4</v>
      </c>
      <c r="D263" s="156" t="s">
        <v>24</v>
      </c>
      <c r="E263" s="116" t="s">
        <v>3376</v>
      </c>
      <c r="F263" s="116" t="s">
        <v>3377</v>
      </c>
      <c r="G263" s="116">
        <v>61700</v>
      </c>
      <c r="H263" s="116" t="s">
        <v>3378</v>
      </c>
      <c r="I263" s="116" t="s">
        <v>3379</v>
      </c>
      <c r="J263" s="116" t="s">
        <v>3380</v>
      </c>
      <c r="K263" s="116" t="s">
        <v>1708</v>
      </c>
      <c r="L263" s="116" t="s">
        <v>961</v>
      </c>
      <c r="M263" s="116" t="s">
        <v>1911</v>
      </c>
      <c r="N263" s="116" t="s">
        <v>3381</v>
      </c>
      <c r="O263" s="116"/>
      <c r="P263" s="116">
        <v>545427516</v>
      </c>
      <c r="Q263" s="116" t="s">
        <v>3382</v>
      </c>
      <c r="R263" s="116" t="s">
        <v>961</v>
      </c>
      <c r="S263" s="116" t="s">
        <v>1058</v>
      </c>
      <c r="T263" s="116" t="s">
        <v>3383</v>
      </c>
      <c r="U263" s="116"/>
      <c r="V263" s="116">
        <v>545427538</v>
      </c>
      <c r="W263" s="116" t="s">
        <v>3384</v>
      </c>
      <c r="X263" s="116">
        <v>2</v>
      </c>
      <c r="Y263" s="116">
        <v>0</v>
      </c>
      <c r="Z263" s="116">
        <v>2</v>
      </c>
      <c r="AA263" s="116">
        <v>2</v>
      </c>
      <c r="AB263" s="116">
        <v>0</v>
      </c>
      <c r="AC263" s="116">
        <v>2</v>
      </c>
      <c r="AD263" s="148" t="str">
        <f t="shared" si="25"/>
        <v>A</v>
      </c>
      <c r="AE263" s="116">
        <v>1</v>
      </c>
      <c r="AF263" s="148" t="str">
        <f t="shared" si="26"/>
        <v>A</v>
      </c>
      <c r="AG263" s="116">
        <v>0</v>
      </c>
      <c r="AH263" s="116">
        <v>0</v>
      </c>
      <c r="AI263" s="116">
        <v>0</v>
      </c>
      <c r="AJ263" s="116">
        <v>2</v>
      </c>
      <c r="AK263" s="116">
        <v>2</v>
      </c>
      <c r="AL263" s="148" t="str">
        <f t="shared" si="27"/>
        <v>A</v>
      </c>
      <c r="AM263" s="116">
        <v>1</v>
      </c>
      <c r="AN263" s="116">
        <v>0</v>
      </c>
      <c r="AO263" s="116">
        <v>1</v>
      </c>
      <c r="AP263" s="116">
        <v>2</v>
      </c>
      <c r="AQ263" s="148" t="str">
        <f t="shared" si="28"/>
        <v>A</v>
      </c>
      <c r="AR263" s="116">
        <v>0</v>
      </c>
      <c r="AS263" s="116">
        <v>0</v>
      </c>
      <c r="AT263" s="116">
        <v>0</v>
      </c>
      <c r="AU263" s="116">
        <v>1</v>
      </c>
      <c r="AV263" s="116">
        <v>1</v>
      </c>
      <c r="AW263" s="116">
        <v>0</v>
      </c>
      <c r="AX263" s="116">
        <v>2</v>
      </c>
      <c r="AY263" s="148" t="str">
        <f t="shared" si="24"/>
        <v>A</v>
      </c>
      <c r="AZ263" s="116">
        <v>1</v>
      </c>
      <c r="BA263" s="116">
        <v>1</v>
      </c>
      <c r="BB263" s="116">
        <v>1</v>
      </c>
      <c r="BC263" s="116">
        <v>1</v>
      </c>
      <c r="BD263" s="116">
        <v>1</v>
      </c>
      <c r="BE263" s="116">
        <v>7</v>
      </c>
      <c r="BF263" s="116">
        <v>0</v>
      </c>
      <c r="BG263" s="116">
        <v>0</v>
      </c>
      <c r="BH263" s="116">
        <v>0</v>
      </c>
      <c r="BI263" s="116">
        <v>0</v>
      </c>
      <c r="BJ263" s="116">
        <v>0</v>
      </c>
      <c r="BK263" s="116">
        <v>0</v>
      </c>
      <c r="BL263" s="116">
        <v>5</v>
      </c>
      <c r="BM263" s="116">
        <v>0</v>
      </c>
      <c r="BN263" s="116">
        <v>0</v>
      </c>
      <c r="BO263" s="116">
        <v>0</v>
      </c>
      <c r="BP263" s="116">
        <v>0</v>
      </c>
      <c r="BQ263" s="116">
        <v>0</v>
      </c>
      <c r="BR263" s="116">
        <v>0</v>
      </c>
      <c r="BS263" s="116">
        <v>0</v>
      </c>
      <c r="BT263" s="116">
        <v>0</v>
      </c>
      <c r="BU263" s="116">
        <v>0</v>
      </c>
      <c r="BV263" s="116">
        <v>0</v>
      </c>
      <c r="BW263" s="116">
        <v>0</v>
      </c>
      <c r="BX263" s="116">
        <v>0</v>
      </c>
      <c r="BY263" s="116">
        <v>0</v>
      </c>
      <c r="BZ263" s="116">
        <v>0</v>
      </c>
      <c r="CA263" s="116">
        <v>0</v>
      </c>
      <c r="CB263" s="116">
        <v>0</v>
      </c>
      <c r="CC263" s="116">
        <v>0</v>
      </c>
      <c r="CD263" s="116">
        <v>0</v>
      </c>
      <c r="CE263" s="116">
        <v>0</v>
      </c>
      <c r="CF263" s="116">
        <v>0</v>
      </c>
      <c r="CG263" s="116">
        <v>0</v>
      </c>
      <c r="CH263" s="116">
        <v>0</v>
      </c>
      <c r="CI263" s="116">
        <v>0</v>
      </c>
      <c r="CJ263" s="116">
        <v>0</v>
      </c>
      <c r="CK263" s="116">
        <v>0</v>
      </c>
      <c r="CL263" s="116">
        <v>0</v>
      </c>
      <c r="CM263" s="116">
        <v>0</v>
      </c>
      <c r="CN263" s="116">
        <v>0</v>
      </c>
      <c r="CO263" s="116">
        <v>0</v>
      </c>
      <c r="CP263" s="116">
        <v>0</v>
      </c>
      <c r="CQ263" s="116">
        <v>0</v>
      </c>
      <c r="CR263" s="116">
        <v>0</v>
      </c>
      <c r="CS263" s="116">
        <v>0</v>
      </c>
      <c r="CT263" s="116">
        <v>0</v>
      </c>
      <c r="CU263" s="116">
        <v>0</v>
      </c>
      <c r="CV263" s="116">
        <v>0</v>
      </c>
      <c r="CW263" s="116">
        <v>0</v>
      </c>
      <c r="CX263" s="116">
        <v>0</v>
      </c>
      <c r="CY263" s="116">
        <v>0</v>
      </c>
      <c r="CZ263" s="116">
        <v>0</v>
      </c>
      <c r="DA263" s="116">
        <v>0</v>
      </c>
      <c r="DB263" s="116">
        <v>0</v>
      </c>
      <c r="DC263" s="116">
        <v>0</v>
      </c>
      <c r="DD263" s="116">
        <v>0</v>
      </c>
      <c r="DE263" s="116">
        <v>0</v>
      </c>
      <c r="DF263" s="116">
        <v>0</v>
      </c>
      <c r="DG263" s="116">
        <v>0</v>
      </c>
      <c r="DH263" s="116">
        <v>0</v>
      </c>
      <c r="DI263" s="116">
        <v>0</v>
      </c>
      <c r="DJ263" s="116">
        <v>0</v>
      </c>
      <c r="DK263" s="116">
        <v>0</v>
      </c>
      <c r="DL263" s="116">
        <v>0</v>
      </c>
      <c r="DM263" s="116">
        <v>0</v>
      </c>
      <c r="DN263" s="116">
        <v>0</v>
      </c>
      <c r="DO263" s="116">
        <v>0</v>
      </c>
      <c r="DP263" s="116">
        <v>90</v>
      </c>
      <c r="DQ263" s="116">
        <v>1</v>
      </c>
      <c r="DR263" s="116" t="s">
        <v>3385</v>
      </c>
      <c r="DS263" s="116">
        <v>2</v>
      </c>
      <c r="DT263" s="116"/>
      <c r="DU263" s="116"/>
      <c r="DV263" s="116">
        <v>1</v>
      </c>
      <c r="DW263" s="116">
        <v>1</v>
      </c>
      <c r="DX263" s="116">
        <v>1</v>
      </c>
      <c r="DY263" s="116"/>
      <c r="DZ263" s="149"/>
      <c r="EA263" s="125">
        <v>7640</v>
      </c>
      <c r="EB263" s="126">
        <v>12.79</v>
      </c>
      <c r="EC263" s="127">
        <v>1</v>
      </c>
      <c r="ED263" s="167"/>
      <c r="EE263" s="168"/>
      <c r="EF263" s="169"/>
      <c r="EG263" s="170"/>
    </row>
    <row r="264" spans="1:137" ht="72">
      <c r="A264" s="116" t="s">
        <v>13</v>
      </c>
      <c r="B264" s="116" t="s">
        <v>34</v>
      </c>
      <c r="C264" s="147">
        <v>4</v>
      </c>
      <c r="D264" s="116" t="s">
        <v>33</v>
      </c>
      <c r="E264" s="116" t="s">
        <v>3386</v>
      </c>
      <c r="F264" s="116" t="s">
        <v>3387</v>
      </c>
      <c r="G264" s="116">
        <v>63700</v>
      </c>
      <c r="H264" s="116" t="s">
        <v>3388</v>
      </c>
      <c r="I264" s="116" t="s">
        <v>3389</v>
      </c>
      <c r="J264" s="116" t="s">
        <v>3390</v>
      </c>
      <c r="K264" s="116" t="s">
        <v>1667</v>
      </c>
      <c r="L264" s="116" t="s">
        <v>1872</v>
      </c>
      <c r="M264" s="116" t="s">
        <v>1283</v>
      </c>
      <c r="N264" s="116" t="s">
        <v>3391</v>
      </c>
      <c r="O264" s="116"/>
      <c r="P264" s="116">
        <v>541420378</v>
      </c>
      <c r="Q264" s="116" t="s">
        <v>3392</v>
      </c>
      <c r="R264" s="116" t="s">
        <v>1872</v>
      </c>
      <c r="S264" s="116" t="s">
        <v>1283</v>
      </c>
      <c r="T264" s="116" t="s">
        <v>3391</v>
      </c>
      <c r="U264" s="116"/>
      <c r="V264" s="116">
        <v>541420378</v>
      </c>
      <c r="W264" s="116" t="s">
        <v>3392</v>
      </c>
      <c r="X264" s="116">
        <v>3</v>
      </c>
      <c r="Y264" s="116">
        <v>0</v>
      </c>
      <c r="Z264" s="116">
        <v>3</v>
      </c>
      <c r="AA264" s="116">
        <v>2.75</v>
      </c>
      <c r="AB264" s="116">
        <v>0</v>
      </c>
      <c r="AC264" s="116">
        <v>2.75</v>
      </c>
      <c r="AD264" s="148" t="str">
        <f t="shared" si="25"/>
        <v>A</v>
      </c>
      <c r="AE264" s="116">
        <v>3</v>
      </c>
      <c r="AF264" s="148" t="str">
        <f t="shared" si="26"/>
        <v>A</v>
      </c>
      <c r="AG264" s="116">
        <v>0</v>
      </c>
      <c r="AH264" s="116">
        <v>1</v>
      </c>
      <c r="AI264" s="116">
        <v>0</v>
      </c>
      <c r="AJ264" s="116">
        <v>2</v>
      </c>
      <c r="AK264" s="116">
        <v>3</v>
      </c>
      <c r="AL264" s="148" t="str">
        <f t="shared" si="27"/>
        <v>A</v>
      </c>
      <c r="AM264" s="116">
        <v>1</v>
      </c>
      <c r="AN264" s="116">
        <v>1</v>
      </c>
      <c r="AO264" s="116">
        <v>1</v>
      </c>
      <c r="AP264" s="116">
        <v>3</v>
      </c>
      <c r="AQ264" s="148" t="str">
        <f t="shared" si="28"/>
        <v>A</v>
      </c>
      <c r="AR264" s="116">
        <v>0</v>
      </c>
      <c r="AS264" s="116">
        <v>0</v>
      </c>
      <c r="AT264" s="116">
        <v>0</v>
      </c>
      <c r="AU264" s="116">
        <v>2</v>
      </c>
      <c r="AV264" s="116">
        <v>1</v>
      </c>
      <c r="AW264" s="116">
        <v>0</v>
      </c>
      <c r="AX264" s="116">
        <v>3</v>
      </c>
      <c r="AY264" s="148" t="str">
        <f t="shared" si="24"/>
        <v>A</v>
      </c>
      <c r="AZ264" s="116">
        <v>1</v>
      </c>
      <c r="BA264" s="116">
        <v>1</v>
      </c>
      <c r="BB264" s="116">
        <v>1</v>
      </c>
      <c r="BC264" s="116">
        <v>1</v>
      </c>
      <c r="BD264" s="116">
        <v>0</v>
      </c>
      <c r="BE264" s="116">
        <v>1</v>
      </c>
      <c r="BF264" s="116">
        <v>0</v>
      </c>
      <c r="BG264" s="116">
        <v>0</v>
      </c>
      <c r="BH264" s="116">
        <v>0</v>
      </c>
      <c r="BI264" s="116">
        <v>1</v>
      </c>
      <c r="BJ264" s="116">
        <v>0</v>
      </c>
      <c r="BK264" s="116">
        <v>0</v>
      </c>
      <c r="BL264" s="116">
        <v>2</v>
      </c>
      <c r="BM264" s="116">
        <v>0</v>
      </c>
      <c r="BN264" s="116">
        <v>1</v>
      </c>
      <c r="BO264" s="116">
        <v>0</v>
      </c>
      <c r="BP264" s="116">
        <v>0</v>
      </c>
      <c r="BQ264" s="116">
        <v>0</v>
      </c>
      <c r="BR264" s="116">
        <v>0</v>
      </c>
      <c r="BS264" s="116">
        <v>0</v>
      </c>
      <c r="BT264" s="116">
        <v>0</v>
      </c>
      <c r="BU264" s="116">
        <v>0</v>
      </c>
      <c r="BV264" s="116">
        <v>0</v>
      </c>
      <c r="BW264" s="116">
        <v>0</v>
      </c>
      <c r="BX264" s="116">
        <v>0</v>
      </c>
      <c r="BY264" s="116">
        <v>0</v>
      </c>
      <c r="BZ264" s="116">
        <v>0</v>
      </c>
      <c r="CA264" s="116">
        <v>0</v>
      </c>
      <c r="CB264" s="116">
        <v>0</v>
      </c>
      <c r="CC264" s="116">
        <v>0</v>
      </c>
      <c r="CD264" s="116">
        <v>0</v>
      </c>
      <c r="CE264" s="116">
        <v>0</v>
      </c>
      <c r="CF264" s="116">
        <v>0</v>
      </c>
      <c r="CG264" s="116">
        <v>0</v>
      </c>
      <c r="CH264" s="116">
        <v>2</v>
      </c>
      <c r="CI264" s="116">
        <v>0</v>
      </c>
      <c r="CJ264" s="116">
        <v>0</v>
      </c>
      <c r="CK264" s="116">
        <v>0</v>
      </c>
      <c r="CL264" s="116">
        <v>0</v>
      </c>
      <c r="CM264" s="116">
        <v>0</v>
      </c>
      <c r="CN264" s="116">
        <v>0</v>
      </c>
      <c r="CO264" s="116">
        <v>0</v>
      </c>
      <c r="CP264" s="116">
        <v>0</v>
      </c>
      <c r="CQ264" s="116">
        <v>0</v>
      </c>
      <c r="CR264" s="116">
        <v>0</v>
      </c>
      <c r="CS264" s="116">
        <v>0</v>
      </c>
      <c r="CT264" s="116">
        <v>0</v>
      </c>
      <c r="CU264" s="116">
        <v>0</v>
      </c>
      <c r="CV264" s="116">
        <v>0</v>
      </c>
      <c r="CW264" s="116">
        <v>0</v>
      </c>
      <c r="CX264" s="116">
        <v>0</v>
      </c>
      <c r="CY264" s="116">
        <v>0</v>
      </c>
      <c r="CZ264" s="116">
        <v>0</v>
      </c>
      <c r="DA264" s="116">
        <v>0</v>
      </c>
      <c r="DB264" s="116">
        <v>0</v>
      </c>
      <c r="DC264" s="116">
        <v>0</v>
      </c>
      <c r="DD264" s="116">
        <v>0</v>
      </c>
      <c r="DE264" s="116">
        <v>0</v>
      </c>
      <c r="DF264" s="116">
        <v>0</v>
      </c>
      <c r="DG264" s="116">
        <v>0</v>
      </c>
      <c r="DH264" s="116">
        <v>0</v>
      </c>
      <c r="DI264" s="116">
        <v>0</v>
      </c>
      <c r="DJ264" s="116">
        <v>0</v>
      </c>
      <c r="DK264" s="116">
        <v>0</v>
      </c>
      <c r="DL264" s="116">
        <v>0</v>
      </c>
      <c r="DM264" s="116">
        <v>0</v>
      </c>
      <c r="DN264" s="116">
        <v>0</v>
      </c>
      <c r="DO264" s="116">
        <v>0</v>
      </c>
      <c r="DP264" s="116">
        <v>85</v>
      </c>
      <c r="DQ264" s="116">
        <v>1</v>
      </c>
      <c r="DR264" s="116" t="s">
        <v>3393</v>
      </c>
      <c r="DS264" s="116">
        <v>3</v>
      </c>
      <c r="DT264" s="116" t="s">
        <v>3394</v>
      </c>
      <c r="DU264" s="116" t="s">
        <v>3395</v>
      </c>
      <c r="DV264" s="116">
        <v>1</v>
      </c>
      <c r="DW264" s="116">
        <v>0</v>
      </c>
      <c r="DX264" s="116">
        <v>1</v>
      </c>
      <c r="DY264" s="116" t="s">
        <v>3396</v>
      </c>
      <c r="DZ264" s="149" t="s">
        <v>3397</v>
      </c>
      <c r="EA264" s="125">
        <v>4000</v>
      </c>
      <c r="EB264" s="126">
        <v>4.22</v>
      </c>
      <c r="EC264" s="127">
        <v>1</v>
      </c>
      <c r="ED264" s="167"/>
    </row>
    <row r="265" spans="1:137" ht="24">
      <c r="A265" s="156" t="s">
        <v>13</v>
      </c>
      <c r="B265" s="156" t="s">
        <v>32</v>
      </c>
      <c r="C265" s="160">
        <v>4</v>
      </c>
      <c r="D265" s="156" t="s">
        <v>677</v>
      </c>
      <c r="E265" s="116" t="s">
        <v>3398</v>
      </c>
      <c r="F265" s="116" t="s">
        <v>3399</v>
      </c>
      <c r="G265" s="116">
        <v>62300</v>
      </c>
      <c r="H265" s="116" t="s">
        <v>3400</v>
      </c>
      <c r="I265" s="116" t="s">
        <v>3401</v>
      </c>
      <c r="J265" s="116" t="s">
        <v>3402</v>
      </c>
      <c r="K265" s="116" t="s">
        <v>1850</v>
      </c>
      <c r="L265" s="116" t="s">
        <v>1872</v>
      </c>
      <c r="M265" s="116" t="s">
        <v>1842</v>
      </c>
      <c r="N265" s="116" t="s">
        <v>3403</v>
      </c>
      <c r="O265" s="116"/>
      <c r="P265" s="116">
        <v>547130589</v>
      </c>
      <c r="Q265" s="116" t="s">
        <v>3404</v>
      </c>
      <c r="R265" s="116" t="s">
        <v>961</v>
      </c>
      <c r="S265" s="116" t="s">
        <v>1144</v>
      </c>
      <c r="T265" s="116" t="s">
        <v>3405</v>
      </c>
      <c r="U265" s="116"/>
      <c r="V265" s="116">
        <v>547130581</v>
      </c>
      <c r="W265" s="116" t="s">
        <v>3406</v>
      </c>
      <c r="X265" s="116">
        <v>1</v>
      </c>
      <c r="Y265" s="116">
        <v>0</v>
      </c>
      <c r="Z265" s="116">
        <v>1</v>
      </c>
      <c r="AA265" s="116">
        <v>0.1</v>
      </c>
      <c r="AB265" s="116">
        <v>0</v>
      </c>
      <c r="AC265" s="116">
        <v>0.1</v>
      </c>
      <c r="AD265" s="148" t="str">
        <f t="shared" si="25"/>
        <v>A</v>
      </c>
      <c r="AE265" s="116">
        <v>1</v>
      </c>
      <c r="AF265" s="148" t="str">
        <f t="shared" si="26"/>
        <v>A</v>
      </c>
      <c r="AG265" s="116">
        <v>0</v>
      </c>
      <c r="AH265" s="116">
        <v>0</v>
      </c>
      <c r="AI265" s="116">
        <v>0</v>
      </c>
      <c r="AJ265" s="116">
        <v>1</v>
      </c>
      <c r="AK265" s="116">
        <v>1</v>
      </c>
      <c r="AL265" s="148" t="str">
        <f t="shared" si="27"/>
        <v>A</v>
      </c>
      <c r="AM265" s="116">
        <v>0</v>
      </c>
      <c r="AN265" s="116">
        <v>0</v>
      </c>
      <c r="AO265" s="116">
        <v>1</v>
      </c>
      <c r="AP265" s="116">
        <v>1</v>
      </c>
      <c r="AQ265" s="148" t="str">
        <f t="shared" si="28"/>
        <v>A</v>
      </c>
      <c r="AR265" s="116">
        <v>0</v>
      </c>
      <c r="AS265" s="116">
        <v>0</v>
      </c>
      <c r="AT265" s="116">
        <v>0</v>
      </c>
      <c r="AU265" s="116">
        <v>1</v>
      </c>
      <c r="AV265" s="116">
        <v>0</v>
      </c>
      <c r="AW265" s="116">
        <v>0</v>
      </c>
      <c r="AX265" s="116">
        <v>1</v>
      </c>
      <c r="AY265" s="148" t="str">
        <f t="shared" si="24"/>
        <v>A</v>
      </c>
      <c r="AZ265" s="116">
        <v>1</v>
      </c>
      <c r="BA265" s="116">
        <v>1</v>
      </c>
      <c r="BB265" s="116">
        <v>0</v>
      </c>
      <c r="BC265" s="116">
        <v>1</v>
      </c>
      <c r="BD265" s="116">
        <v>0</v>
      </c>
      <c r="BE265" s="116">
        <v>0</v>
      </c>
      <c r="BF265" s="116">
        <v>0</v>
      </c>
      <c r="BG265" s="116">
        <v>0</v>
      </c>
      <c r="BH265" s="116">
        <v>0</v>
      </c>
      <c r="BI265" s="116">
        <v>0</v>
      </c>
      <c r="BJ265" s="116">
        <v>0</v>
      </c>
      <c r="BK265" s="116">
        <v>0</v>
      </c>
      <c r="BL265" s="116">
        <v>3</v>
      </c>
      <c r="BM265" s="116">
        <v>0</v>
      </c>
      <c r="BN265" s="116">
        <v>0</v>
      </c>
      <c r="BO265" s="116">
        <v>0</v>
      </c>
      <c r="BP265" s="116">
        <v>0</v>
      </c>
      <c r="BQ265" s="116">
        <v>0</v>
      </c>
      <c r="BR265" s="116">
        <v>0</v>
      </c>
      <c r="BS265" s="116">
        <v>0</v>
      </c>
      <c r="BT265" s="116">
        <v>0</v>
      </c>
      <c r="BU265" s="116">
        <v>0</v>
      </c>
      <c r="BV265" s="116">
        <v>0</v>
      </c>
      <c r="BW265" s="116">
        <v>0</v>
      </c>
      <c r="BX265" s="116">
        <v>0</v>
      </c>
      <c r="BY265" s="116">
        <v>0</v>
      </c>
      <c r="BZ265" s="116">
        <v>0</v>
      </c>
      <c r="CA265" s="116">
        <v>0</v>
      </c>
      <c r="CB265" s="116">
        <v>0</v>
      </c>
      <c r="CC265" s="116">
        <v>0</v>
      </c>
      <c r="CD265" s="116">
        <v>0</v>
      </c>
      <c r="CE265" s="116">
        <v>0</v>
      </c>
      <c r="CF265" s="116">
        <v>0</v>
      </c>
      <c r="CG265" s="116">
        <v>0</v>
      </c>
      <c r="CH265" s="116">
        <v>0</v>
      </c>
      <c r="CI265" s="116">
        <v>0</v>
      </c>
      <c r="CJ265" s="116">
        <v>0</v>
      </c>
      <c r="CK265" s="116">
        <v>0</v>
      </c>
      <c r="CL265" s="116">
        <v>0</v>
      </c>
      <c r="CM265" s="116">
        <v>0</v>
      </c>
      <c r="CN265" s="116">
        <v>0</v>
      </c>
      <c r="CO265" s="116">
        <v>0</v>
      </c>
      <c r="CP265" s="116">
        <v>0</v>
      </c>
      <c r="CQ265" s="116">
        <v>0</v>
      </c>
      <c r="CR265" s="116">
        <v>0</v>
      </c>
      <c r="CS265" s="116">
        <v>0</v>
      </c>
      <c r="CT265" s="116">
        <v>0</v>
      </c>
      <c r="CU265" s="116">
        <v>0</v>
      </c>
      <c r="CV265" s="116">
        <v>0</v>
      </c>
      <c r="CW265" s="116">
        <v>0</v>
      </c>
      <c r="CX265" s="116">
        <v>0</v>
      </c>
      <c r="CY265" s="116">
        <v>0</v>
      </c>
      <c r="CZ265" s="116">
        <v>0</v>
      </c>
      <c r="DA265" s="116">
        <v>0</v>
      </c>
      <c r="DB265" s="116">
        <v>0</v>
      </c>
      <c r="DC265" s="116">
        <v>0</v>
      </c>
      <c r="DD265" s="116">
        <v>0</v>
      </c>
      <c r="DE265" s="116">
        <v>0</v>
      </c>
      <c r="DF265" s="116">
        <v>0</v>
      </c>
      <c r="DG265" s="116">
        <v>0</v>
      </c>
      <c r="DH265" s="116">
        <v>0</v>
      </c>
      <c r="DI265" s="116">
        <v>0</v>
      </c>
      <c r="DJ265" s="116">
        <v>0</v>
      </c>
      <c r="DK265" s="116">
        <v>0</v>
      </c>
      <c r="DL265" s="116">
        <v>0</v>
      </c>
      <c r="DM265" s="116">
        <v>0</v>
      </c>
      <c r="DN265" s="116">
        <v>0</v>
      </c>
      <c r="DO265" s="116">
        <v>2</v>
      </c>
      <c r="DP265" s="116">
        <v>100</v>
      </c>
      <c r="DQ265" s="116">
        <v>0</v>
      </c>
      <c r="DR265" s="116"/>
      <c r="DS265" s="116">
        <v>2</v>
      </c>
      <c r="DT265" s="116"/>
      <c r="DU265" s="116"/>
      <c r="DV265" s="116">
        <v>1</v>
      </c>
      <c r="DW265" s="116">
        <v>0</v>
      </c>
      <c r="DX265" s="116">
        <v>1</v>
      </c>
      <c r="DY265" s="116"/>
      <c r="DZ265" s="149" t="s">
        <v>1919</v>
      </c>
      <c r="EA265" s="125">
        <v>12800</v>
      </c>
      <c r="EB265" s="126">
        <v>4.09</v>
      </c>
      <c r="EC265" s="127">
        <v>1</v>
      </c>
      <c r="ED265" s="167"/>
    </row>
    <row r="266" spans="1:137">
      <c r="A266" s="150" t="s">
        <v>13</v>
      </c>
      <c r="B266" s="150" t="s">
        <v>37</v>
      </c>
      <c r="C266" s="151">
        <v>4</v>
      </c>
      <c r="D266" s="150" t="s">
        <v>36</v>
      </c>
      <c r="E266" s="116"/>
      <c r="F266" s="116"/>
      <c r="G266" s="116"/>
      <c r="H266" s="116"/>
      <c r="I266" s="116"/>
      <c r="J266" s="116"/>
      <c r="K266" s="116"/>
      <c r="L266" s="116"/>
      <c r="M266" s="116"/>
      <c r="N266" s="116"/>
      <c r="O266" s="116"/>
      <c r="P266" s="116"/>
      <c r="Q266" s="116"/>
      <c r="R266" s="116"/>
      <c r="S266" s="116"/>
      <c r="T266" s="116"/>
      <c r="U266" s="116"/>
      <c r="V266" s="116"/>
      <c r="W266" s="116"/>
      <c r="X266" s="116">
        <v>0</v>
      </c>
      <c r="Y266" s="116">
        <v>0</v>
      </c>
      <c r="Z266" s="116">
        <v>0</v>
      </c>
      <c r="AA266" s="116">
        <v>0</v>
      </c>
      <c r="AB266" s="116">
        <v>0</v>
      </c>
      <c r="AC266" s="116">
        <v>0</v>
      </c>
      <c r="AD266" s="148" t="str">
        <f t="shared" si="25"/>
        <v>A</v>
      </c>
      <c r="AE266" s="116">
        <v>0</v>
      </c>
      <c r="AF266" s="148" t="str">
        <f t="shared" si="26"/>
        <v>A</v>
      </c>
      <c r="AG266" s="116">
        <v>0</v>
      </c>
      <c r="AH266" s="116">
        <v>0</v>
      </c>
      <c r="AI266" s="116">
        <v>0</v>
      </c>
      <c r="AJ266" s="116">
        <v>0</v>
      </c>
      <c r="AK266" s="116">
        <v>0</v>
      </c>
      <c r="AL266" s="148" t="str">
        <f t="shared" si="27"/>
        <v>A</v>
      </c>
      <c r="AM266" s="116">
        <v>0</v>
      </c>
      <c r="AN266" s="116">
        <v>0</v>
      </c>
      <c r="AO266" s="116">
        <v>0</v>
      </c>
      <c r="AP266" s="116">
        <v>0</v>
      </c>
      <c r="AQ266" s="148" t="str">
        <f t="shared" si="28"/>
        <v>A</v>
      </c>
      <c r="AR266" s="116">
        <v>0</v>
      </c>
      <c r="AS266" s="116">
        <v>0</v>
      </c>
      <c r="AT266" s="116">
        <v>0</v>
      </c>
      <c r="AU266" s="116">
        <v>0</v>
      </c>
      <c r="AV266" s="116">
        <v>0</v>
      </c>
      <c r="AW266" s="116">
        <v>0</v>
      </c>
      <c r="AX266" s="116">
        <v>0</v>
      </c>
      <c r="AY266" s="148" t="str">
        <f t="shared" si="24"/>
        <v>A</v>
      </c>
      <c r="AZ266" s="116">
        <v>0</v>
      </c>
      <c r="BA266" s="116">
        <v>0</v>
      </c>
      <c r="BB266" s="116">
        <v>0</v>
      </c>
      <c r="BC266" s="116">
        <v>0</v>
      </c>
      <c r="BD266" s="116">
        <v>0</v>
      </c>
      <c r="BE266" s="116">
        <v>0</v>
      </c>
      <c r="BF266" s="116">
        <v>0</v>
      </c>
      <c r="BG266" s="116">
        <v>0</v>
      </c>
      <c r="BH266" s="116">
        <v>0</v>
      </c>
      <c r="BI266" s="116">
        <v>0</v>
      </c>
      <c r="BJ266" s="116">
        <v>0</v>
      </c>
      <c r="BK266" s="116">
        <v>0</v>
      </c>
      <c r="BL266" s="116">
        <v>0</v>
      </c>
      <c r="BM266" s="116">
        <v>0</v>
      </c>
      <c r="BN266" s="116">
        <v>0</v>
      </c>
      <c r="BO266" s="116">
        <v>0</v>
      </c>
      <c r="BP266" s="116">
        <v>0</v>
      </c>
      <c r="BQ266" s="116">
        <v>0</v>
      </c>
      <c r="BR266" s="116">
        <v>0</v>
      </c>
      <c r="BS266" s="116">
        <v>0</v>
      </c>
      <c r="BT266" s="116">
        <v>0</v>
      </c>
      <c r="BU266" s="116">
        <v>0</v>
      </c>
      <c r="BV266" s="116">
        <v>0</v>
      </c>
      <c r="BW266" s="116">
        <v>0</v>
      </c>
      <c r="BX266" s="116">
        <v>0</v>
      </c>
      <c r="BY266" s="116">
        <v>0</v>
      </c>
      <c r="BZ266" s="116">
        <v>0</v>
      </c>
      <c r="CA266" s="116">
        <v>0</v>
      </c>
      <c r="CB266" s="116">
        <v>0</v>
      </c>
      <c r="CC266" s="116">
        <v>0</v>
      </c>
      <c r="CD266" s="116">
        <v>0</v>
      </c>
      <c r="CE266" s="116">
        <v>0</v>
      </c>
      <c r="CF266" s="116">
        <v>0</v>
      </c>
      <c r="CG266" s="116">
        <v>0</v>
      </c>
      <c r="CH266" s="116">
        <v>0</v>
      </c>
      <c r="CI266" s="116">
        <v>0</v>
      </c>
      <c r="CJ266" s="116">
        <v>0</v>
      </c>
      <c r="CK266" s="116">
        <v>0</v>
      </c>
      <c r="CL266" s="116">
        <v>0</v>
      </c>
      <c r="CM266" s="116">
        <v>0</v>
      </c>
      <c r="CN266" s="116">
        <v>0</v>
      </c>
      <c r="CO266" s="116">
        <v>0</v>
      </c>
      <c r="CP266" s="116">
        <v>0</v>
      </c>
      <c r="CQ266" s="116">
        <v>0</v>
      </c>
      <c r="CR266" s="116">
        <v>0</v>
      </c>
      <c r="CS266" s="116">
        <v>0</v>
      </c>
      <c r="CT266" s="116">
        <v>0</v>
      </c>
      <c r="CU266" s="116">
        <v>0</v>
      </c>
      <c r="CV266" s="116">
        <v>0</v>
      </c>
      <c r="CW266" s="116">
        <v>0</v>
      </c>
      <c r="CX266" s="116">
        <v>0</v>
      </c>
      <c r="CY266" s="116">
        <v>0</v>
      </c>
      <c r="CZ266" s="116">
        <v>0</v>
      </c>
      <c r="DA266" s="116">
        <v>0</v>
      </c>
      <c r="DB266" s="116">
        <v>0</v>
      </c>
      <c r="DC266" s="116">
        <v>0</v>
      </c>
      <c r="DD266" s="116">
        <v>0</v>
      </c>
      <c r="DE266" s="116">
        <v>0</v>
      </c>
      <c r="DF266" s="116">
        <v>0</v>
      </c>
      <c r="DG266" s="116">
        <v>0</v>
      </c>
      <c r="DH266" s="116">
        <v>0</v>
      </c>
      <c r="DI266" s="116">
        <v>0</v>
      </c>
      <c r="DJ266" s="116">
        <v>0</v>
      </c>
      <c r="DK266" s="116">
        <v>0</v>
      </c>
      <c r="DL266" s="116">
        <v>0</v>
      </c>
      <c r="DM266" s="116">
        <v>0</v>
      </c>
      <c r="DN266" s="116">
        <v>0</v>
      </c>
      <c r="DO266" s="116">
        <v>0</v>
      </c>
      <c r="DP266" s="116"/>
      <c r="DQ266" s="116"/>
      <c r="DR266" s="116"/>
      <c r="DS266" s="116"/>
      <c r="DT266" s="116"/>
      <c r="DU266" s="116"/>
      <c r="DV266" s="116"/>
      <c r="DW266" s="116"/>
      <c r="DX266" s="116"/>
      <c r="DY266" s="116"/>
      <c r="DZ266" s="149"/>
      <c r="EA266" s="125">
        <v>7200</v>
      </c>
      <c r="EB266" s="126">
        <v>7.6</v>
      </c>
      <c r="EC266" s="127">
        <v>1</v>
      </c>
      <c r="ED266" s="167"/>
    </row>
    <row r="267" spans="1:137" ht="24">
      <c r="A267" s="154" t="s">
        <v>13</v>
      </c>
      <c r="B267" s="154" t="s">
        <v>676</v>
      </c>
      <c r="C267" s="155">
        <v>4</v>
      </c>
      <c r="D267" s="154" t="s">
        <v>644</v>
      </c>
      <c r="E267" s="116"/>
      <c r="F267" s="116"/>
      <c r="G267" s="116"/>
      <c r="H267" s="116"/>
      <c r="I267" s="116"/>
      <c r="J267" s="116"/>
      <c r="K267" s="116"/>
      <c r="L267" s="116"/>
      <c r="M267" s="116"/>
      <c r="N267" s="116"/>
      <c r="O267" s="116"/>
      <c r="P267" s="116"/>
      <c r="Q267" s="116"/>
      <c r="R267" s="116"/>
      <c r="S267" s="116"/>
      <c r="T267" s="116"/>
      <c r="U267" s="116"/>
      <c r="V267" s="116"/>
      <c r="W267" s="116"/>
      <c r="X267" s="116">
        <v>0</v>
      </c>
      <c r="Y267" s="116">
        <v>0</v>
      </c>
      <c r="Z267" s="116">
        <v>0</v>
      </c>
      <c r="AA267" s="116">
        <v>0</v>
      </c>
      <c r="AB267" s="116">
        <v>0</v>
      </c>
      <c r="AC267" s="116">
        <v>0</v>
      </c>
      <c r="AD267" s="148" t="str">
        <f t="shared" si="25"/>
        <v>A</v>
      </c>
      <c r="AE267" s="116">
        <v>0</v>
      </c>
      <c r="AF267" s="148" t="str">
        <f t="shared" si="26"/>
        <v>A</v>
      </c>
      <c r="AG267" s="116">
        <v>0</v>
      </c>
      <c r="AH267" s="116">
        <v>0</v>
      </c>
      <c r="AI267" s="116">
        <v>0</v>
      </c>
      <c r="AJ267" s="116">
        <v>0</v>
      </c>
      <c r="AK267" s="116">
        <v>0</v>
      </c>
      <c r="AL267" s="148" t="str">
        <f t="shared" si="27"/>
        <v>A</v>
      </c>
      <c r="AM267" s="116">
        <v>0</v>
      </c>
      <c r="AN267" s="116">
        <v>0</v>
      </c>
      <c r="AO267" s="116">
        <v>0</v>
      </c>
      <c r="AP267" s="116">
        <v>0</v>
      </c>
      <c r="AQ267" s="148" t="str">
        <f t="shared" si="28"/>
        <v>A</v>
      </c>
      <c r="AR267" s="116">
        <v>0</v>
      </c>
      <c r="AS267" s="116">
        <v>0</v>
      </c>
      <c r="AT267" s="116">
        <v>0</v>
      </c>
      <c r="AU267" s="116">
        <v>0</v>
      </c>
      <c r="AV267" s="116">
        <v>0</v>
      </c>
      <c r="AW267" s="116">
        <v>0</v>
      </c>
      <c r="AX267" s="116">
        <v>0</v>
      </c>
      <c r="AY267" s="148" t="str">
        <f t="shared" ref="AY267:AY300" si="29">IF(AX267=X267,"A","N")</f>
        <v>A</v>
      </c>
      <c r="AZ267" s="116">
        <v>0</v>
      </c>
      <c r="BA267" s="116">
        <v>0</v>
      </c>
      <c r="BB267" s="116">
        <v>0</v>
      </c>
      <c r="BC267" s="116">
        <v>0</v>
      </c>
      <c r="BD267" s="116">
        <v>0</v>
      </c>
      <c r="BE267" s="116">
        <v>0</v>
      </c>
      <c r="BF267" s="116">
        <v>0</v>
      </c>
      <c r="BG267" s="116">
        <v>0</v>
      </c>
      <c r="BH267" s="116">
        <v>0</v>
      </c>
      <c r="BI267" s="116">
        <v>0</v>
      </c>
      <c r="BJ267" s="116">
        <v>0</v>
      </c>
      <c r="BK267" s="116">
        <v>0</v>
      </c>
      <c r="BL267" s="116">
        <v>0</v>
      </c>
      <c r="BM267" s="116">
        <v>0</v>
      </c>
      <c r="BN267" s="116">
        <v>0</v>
      </c>
      <c r="BO267" s="116">
        <v>0</v>
      </c>
      <c r="BP267" s="116">
        <v>0</v>
      </c>
      <c r="BQ267" s="116">
        <v>0</v>
      </c>
      <c r="BR267" s="116">
        <v>0</v>
      </c>
      <c r="BS267" s="116">
        <v>0</v>
      </c>
      <c r="BT267" s="116">
        <v>0</v>
      </c>
      <c r="BU267" s="116">
        <v>0</v>
      </c>
      <c r="BV267" s="116">
        <v>0</v>
      </c>
      <c r="BW267" s="116">
        <v>0</v>
      </c>
      <c r="BX267" s="116">
        <v>0</v>
      </c>
      <c r="BY267" s="116">
        <v>0</v>
      </c>
      <c r="BZ267" s="116">
        <v>0</v>
      </c>
      <c r="CA267" s="116">
        <v>0</v>
      </c>
      <c r="CB267" s="116">
        <v>0</v>
      </c>
      <c r="CC267" s="116">
        <v>0</v>
      </c>
      <c r="CD267" s="116">
        <v>0</v>
      </c>
      <c r="CE267" s="116">
        <v>0</v>
      </c>
      <c r="CF267" s="116">
        <v>0</v>
      </c>
      <c r="CG267" s="116">
        <v>0</v>
      </c>
      <c r="CH267" s="116">
        <v>0</v>
      </c>
      <c r="CI267" s="116">
        <v>0</v>
      </c>
      <c r="CJ267" s="116">
        <v>0</v>
      </c>
      <c r="CK267" s="116">
        <v>0</v>
      </c>
      <c r="CL267" s="116">
        <v>0</v>
      </c>
      <c r="CM267" s="116">
        <v>0</v>
      </c>
      <c r="CN267" s="116">
        <v>0</v>
      </c>
      <c r="CO267" s="116">
        <v>0</v>
      </c>
      <c r="CP267" s="116">
        <v>0</v>
      </c>
      <c r="CQ267" s="116">
        <v>0</v>
      </c>
      <c r="CR267" s="116">
        <v>0</v>
      </c>
      <c r="CS267" s="116">
        <v>0</v>
      </c>
      <c r="CT267" s="116">
        <v>0</v>
      </c>
      <c r="CU267" s="116">
        <v>0</v>
      </c>
      <c r="CV267" s="116">
        <v>0</v>
      </c>
      <c r="CW267" s="116">
        <v>0</v>
      </c>
      <c r="CX267" s="116">
        <v>0</v>
      </c>
      <c r="CY267" s="116">
        <v>0</v>
      </c>
      <c r="CZ267" s="116">
        <v>0</v>
      </c>
      <c r="DA267" s="116">
        <v>0</v>
      </c>
      <c r="DB267" s="116">
        <v>0</v>
      </c>
      <c r="DC267" s="116">
        <v>0</v>
      </c>
      <c r="DD267" s="116">
        <v>0</v>
      </c>
      <c r="DE267" s="116">
        <v>0</v>
      </c>
      <c r="DF267" s="116">
        <v>0</v>
      </c>
      <c r="DG267" s="116">
        <v>0</v>
      </c>
      <c r="DH267" s="116">
        <v>0</v>
      </c>
      <c r="DI267" s="116">
        <v>0</v>
      </c>
      <c r="DJ267" s="116">
        <v>0</v>
      </c>
      <c r="DK267" s="116">
        <v>0</v>
      </c>
      <c r="DL267" s="116">
        <v>0</v>
      </c>
      <c r="DM267" s="116">
        <v>0</v>
      </c>
      <c r="DN267" s="116">
        <v>0</v>
      </c>
      <c r="DO267" s="116">
        <v>0</v>
      </c>
      <c r="DP267" s="116"/>
      <c r="DQ267" s="116"/>
      <c r="DR267" s="116"/>
      <c r="DS267" s="116"/>
      <c r="DT267" s="116"/>
      <c r="DU267" s="116"/>
      <c r="DV267" s="116"/>
      <c r="DW267" s="116"/>
      <c r="DX267" s="116"/>
      <c r="DY267" s="116"/>
      <c r="DZ267" s="149"/>
      <c r="EA267" s="125">
        <v>24657</v>
      </c>
      <c r="EB267" s="126">
        <v>15.33</v>
      </c>
      <c r="EC267" s="127">
        <v>3</v>
      </c>
      <c r="ED267" s="167"/>
      <c r="EE267" s="168"/>
      <c r="EF267" s="169"/>
      <c r="EG267" s="170"/>
    </row>
    <row r="268" spans="1:137">
      <c r="A268" s="116" t="s">
        <v>13</v>
      </c>
      <c r="B268" s="116" t="s">
        <v>46</v>
      </c>
      <c r="C268" s="147">
        <v>4</v>
      </c>
      <c r="D268" s="116" t="s">
        <v>45</v>
      </c>
      <c r="E268" s="116" t="s">
        <v>3407</v>
      </c>
      <c r="F268" s="116" t="s">
        <v>3408</v>
      </c>
      <c r="G268" s="116">
        <v>62800</v>
      </c>
      <c r="H268" s="116" t="s">
        <v>3409</v>
      </c>
      <c r="I268" s="116" t="s">
        <v>3410</v>
      </c>
      <c r="J268" s="116" t="s">
        <v>3411</v>
      </c>
      <c r="K268" s="116" t="s">
        <v>3412</v>
      </c>
      <c r="L268" s="116" t="s">
        <v>991</v>
      </c>
      <c r="M268" s="116" t="s">
        <v>991</v>
      </c>
      <c r="N268" s="116" t="s">
        <v>991</v>
      </c>
      <c r="O268" s="116" t="s">
        <v>991</v>
      </c>
      <c r="P268" s="116" t="s">
        <v>991</v>
      </c>
      <c r="Q268" s="116" t="s">
        <v>991</v>
      </c>
      <c r="R268" s="116" t="s">
        <v>991</v>
      </c>
      <c r="S268" s="116" t="s">
        <v>3413</v>
      </c>
      <c r="T268" s="116" t="s">
        <v>3414</v>
      </c>
      <c r="U268" s="116" t="s">
        <v>991</v>
      </c>
      <c r="V268" s="116">
        <v>544424878</v>
      </c>
      <c r="W268" s="116" t="s">
        <v>3415</v>
      </c>
      <c r="X268" s="116">
        <v>1</v>
      </c>
      <c r="Y268" s="116">
        <v>0</v>
      </c>
      <c r="Z268" s="116">
        <v>1</v>
      </c>
      <c r="AA268" s="116">
        <v>1</v>
      </c>
      <c r="AB268" s="116">
        <v>0</v>
      </c>
      <c r="AC268" s="116">
        <v>1</v>
      </c>
      <c r="AD268" s="148" t="str">
        <f t="shared" si="25"/>
        <v>A</v>
      </c>
      <c r="AE268" s="116">
        <v>1</v>
      </c>
      <c r="AF268" s="148" t="str">
        <f t="shared" si="26"/>
        <v>A</v>
      </c>
      <c r="AG268" s="116">
        <v>0</v>
      </c>
      <c r="AH268" s="116">
        <v>1</v>
      </c>
      <c r="AI268" s="116">
        <v>0</v>
      </c>
      <c r="AJ268" s="116">
        <v>0</v>
      </c>
      <c r="AK268" s="116">
        <v>1</v>
      </c>
      <c r="AL268" s="148" t="str">
        <f t="shared" si="27"/>
        <v>A</v>
      </c>
      <c r="AM268" s="116">
        <v>0</v>
      </c>
      <c r="AN268" s="116">
        <v>0</v>
      </c>
      <c r="AO268" s="116">
        <v>1</v>
      </c>
      <c r="AP268" s="116">
        <v>1</v>
      </c>
      <c r="AQ268" s="148" t="str">
        <f t="shared" si="28"/>
        <v>A</v>
      </c>
      <c r="AR268" s="116">
        <v>0</v>
      </c>
      <c r="AS268" s="116">
        <v>0</v>
      </c>
      <c r="AT268" s="116">
        <v>1</v>
      </c>
      <c r="AU268" s="116">
        <v>0</v>
      </c>
      <c r="AV268" s="116">
        <v>0</v>
      </c>
      <c r="AW268" s="116">
        <v>0</v>
      </c>
      <c r="AX268" s="116">
        <v>1</v>
      </c>
      <c r="AY268" s="148" t="str">
        <f t="shared" si="29"/>
        <v>A</v>
      </c>
      <c r="AZ268" s="116">
        <v>1</v>
      </c>
      <c r="BA268" s="116">
        <v>0</v>
      </c>
      <c r="BB268" s="116">
        <v>0</v>
      </c>
      <c r="BC268" s="116">
        <v>0</v>
      </c>
      <c r="BD268" s="116">
        <v>0</v>
      </c>
      <c r="BE268" s="116">
        <v>4</v>
      </c>
      <c r="BF268" s="116">
        <v>0</v>
      </c>
      <c r="BG268" s="116">
        <v>0</v>
      </c>
      <c r="BH268" s="116">
        <v>0</v>
      </c>
      <c r="BI268" s="116">
        <v>0</v>
      </c>
      <c r="BJ268" s="116">
        <v>0</v>
      </c>
      <c r="BK268" s="116">
        <v>0</v>
      </c>
      <c r="BL268" s="116">
        <v>2</v>
      </c>
      <c r="BM268" s="116">
        <v>0</v>
      </c>
      <c r="BN268" s="116">
        <v>0</v>
      </c>
      <c r="BO268" s="116">
        <v>0</v>
      </c>
      <c r="BP268" s="116">
        <v>6</v>
      </c>
      <c r="BQ268" s="116">
        <v>0</v>
      </c>
      <c r="BR268" s="116">
        <v>0</v>
      </c>
      <c r="BS268" s="116">
        <v>0</v>
      </c>
      <c r="BT268" s="116">
        <v>0</v>
      </c>
      <c r="BU268" s="116">
        <v>0</v>
      </c>
      <c r="BV268" s="116">
        <v>0</v>
      </c>
      <c r="BW268" s="116">
        <v>0</v>
      </c>
      <c r="BX268" s="116">
        <v>0</v>
      </c>
      <c r="BY268" s="116">
        <v>0</v>
      </c>
      <c r="BZ268" s="116">
        <v>0</v>
      </c>
      <c r="CA268" s="116">
        <v>0</v>
      </c>
      <c r="CB268" s="116">
        <v>0</v>
      </c>
      <c r="CC268" s="116">
        <v>0</v>
      </c>
      <c r="CD268" s="116">
        <v>0</v>
      </c>
      <c r="CE268" s="116">
        <v>0</v>
      </c>
      <c r="CF268" s="116">
        <v>0</v>
      </c>
      <c r="CG268" s="116">
        <v>0</v>
      </c>
      <c r="CH268" s="116">
        <v>0</v>
      </c>
      <c r="CI268" s="116">
        <v>0</v>
      </c>
      <c r="CJ268" s="116">
        <v>0</v>
      </c>
      <c r="CK268" s="116">
        <v>0</v>
      </c>
      <c r="CL268" s="116">
        <v>0</v>
      </c>
      <c r="CM268" s="116">
        <v>0</v>
      </c>
      <c r="CN268" s="116">
        <v>0</v>
      </c>
      <c r="CO268" s="116">
        <v>0</v>
      </c>
      <c r="CP268" s="116">
        <v>0</v>
      </c>
      <c r="CQ268" s="116">
        <v>0</v>
      </c>
      <c r="CR268" s="116">
        <v>0</v>
      </c>
      <c r="CS268" s="116">
        <v>0</v>
      </c>
      <c r="CT268" s="116">
        <v>0</v>
      </c>
      <c r="CU268" s="116">
        <v>0</v>
      </c>
      <c r="CV268" s="116">
        <v>0</v>
      </c>
      <c r="CW268" s="116">
        <v>0</v>
      </c>
      <c r="CX268" s="116">
        <v>0</v>
      </c>
      <c r="CY268" s="116">
        <v>0</v>
      </c>
      <c r="CZ268" s="116">
        <v>0</v>
      </c>
      <c r="DA268" s="116">
        <v>0</v>
      </c>
      <c r="DB268" s="116">
        <v>0</v>
      </c>
      <c r="DC268" s="116">
        <v>0</v>
      </c>
      <c r="DD268" s="116">
        <v>0</v>
      </c>
      <c r="DE268" s="116">
        <v>0</v>
      </c>
      <c r="DF268" s="116">
        <v>0</v>
      </c>
      <c r="DG268" s="116">
        <v>0</v>
      </c>
      <c r="DH268" s="116">
        <v>0</v>
      </c>
      <c r="DI268" s="116">
        <v>0</v>
      </c>
      <c r="DJ268" s="116">
        <v>0</v>
      </c>
      <c r="DK268" s="116">
        <v>0</v>
      </c>
      <c r="DL268" s="116">
        <v>0</v>
      </c>
      <c r="DM268" s="116">
        <v>0</v>
      </c>
      <c r="DN268" s="116">
        <v>0</v>
      </c>
      <c r="DO268" s="116">
        <v>0</v>
      </c>
      <c r="DP268" s="116">
        <v>30</v>
      </c>
      <c r="DQ268" s="116">
        <v>1</v>
      </c>
      <c r="DR268" s="116" t="s">
        <v>3416</v>
      </c>
      <c r="DS268" s="116">
        <v>2</v>
      </c>
      <c r="DT268" s="116" t="s">
        <v>991</v>
      </c>
      <c r="DU268" s="116" t="s">
        <v>3417</v>
      </c>
      <c r="DV268" s="116">
        <v>1</v>
      </c>
      <c r="DW268" s="116">
        <v>1</v>
      </c>
      <c r="DX268" s="116">
        <v>1</v>
      </c>
      <c r="DY268" s="116" t="s">
        <v>991</v>
      </c>
      <c r="DZ268" s="149" t="s">
        <v>991</v>
      </c>
      <c r="EA268" s="125">
        <v>25798</v>
      </c>
      <c r="EB268" s="126">
        <v>15.71</v>
      </c>
      <c r="EC268" s="127">
        <v>1</v>
      </c>
      <c r="ED268" s="167"/>
      <c r="EE268" s="168"/>
      <c r="EF268" s="169"/>
      <c r="EG268" s="170"/>
    </row>
    <row r="269" spans="1:137" ht="24">
      <c r="A269" s="116" t="s">
        <v>13</v>
      </c>
      <c r="B269" s="116" t="s">
        <v>42</v>
      </c>
      <c r="C269" s="147">
        <v>4</v>
      </c>
      <c r="D269" s="116" t="s">
        <v>41</v>
      </c>
      <c r="E269" s="116" t="s">
        <v>3418</v>
      </c>
      <c r="F269" s="116" t="s">
        <v>3419</v>
      </c>
      <c r="G269" s="116">
        <v>61400</v>
      </c>
      <c r="H269" s="116" t="s">
        <v>3420</v>
      </c>
      <c r="I269" s="116" t="s">
        <v>3421</v>
      </c>
      <c r="J269" s="116" t="s">
        <v>3422</v>
      </c>
      <c r="K269" s="116" t="s">
        <v>3423</v>
      </c>
      <c r="L269" s="116" t="s">
        <v>961</v>
      </c>
      <c r="M269" s="116" t="s">
        <v>1788</v>
      </c>
      <c r="N269" s="116" t="s">
        <v>3424</v>
      </c>
      <c r="O269" s="116"/>
      <c r="P269" s="116">
        <v>545423948</v>
      </c>
      <c r="Q269" s="116" t="s">
        <v>3425</v>
      </c>
      <c r="R269" s="116" t="s">
        <v>961</v>
      </c>
      <c r="S269" s="116" t="s">
        <v>1788</v>
      </c>
      <c r="T269" s="116" t="s">
        <v>3424</v>
      </c>
      <c r="U269" s="116"/>
      <c r="V269" s="116">
        <v>545423948</v>
      </c>
      <c r="W269" s="116" t="s">
        <v>3425</v>
      </c>
      <c r="X269" s="116">
        <v>1</v>
      </c>
      <c r="Y269" s="116">
        <v>0</v>
      </c>
      <c r="Z269" s="116">
        <v>1</v>
      </c>
      <c r="AA269" s="116">
        <v>1</v>
      </c>
      <c r="AB269" s="116">
        <v>0</v>
      </c>
      <c r="AC269" s="116">
        <v>1</v>
      </c>
      <c r="AD269" s="148" t="str">
        <f t="shared" si="25"/>
        <v>A</v>
      </c>
      <c r="AE269" s="116">
        <v>1</v>
      </c>
      <c r="AF269" s="148" t="str">
        <f t="shared" si="26"/>
        <v>A</v>
      </c>
      <c r="AG269" s="116">
        <v>0</v>
      </c>
      <c r="AH269" s="116">
        <v>0</v>
      </c>
      <c r="AI269" s="116">
        <v>0</v>
      </c>
      <c r="AJ269" s="116">
        <v>1</v>
      </c>
      <c r="AK269" s="116">
        <v>1</v>
      </c>
      <c r="AL269" s="148" t="str">
        <f t="shared" si="27"/>
        <v>A</v>
      </c>
      <c r="AM269" s="116">
        <v>0</v>
      </c>
      <c r="AN269" s="116">
        <v>0</v>
      </c>
      <c r="AO269" s="116">
        <v>1</v>
      </c>
      <c r="AP269" s="116">
        <v>1</v>
      </c>
      <c r="AQ269" s="148" t="str">
        <f t="shared" si="28"/>
        <v>A</v>
      </c>
      <c r="AR269" s="116">
        <v>0</v>
      </c>
      <c r="AS269" s="116">
        <v>0</v>
      </c>
      <c r="AT269" s="116">
        <v>0</v>
      </c>
      <c r="AU269" s="116">
        <v>0</v>
      </c>
      <c r="AV269" s="116">
        <v>1</v>
      </c>
      <c r="AW269" s="116">
        <v>0</v>
      </c>
      <c r="AX269" s="116">
        <v>1</v>
      </c>
      <c r="AY269" s="148" t="str">
        <f t="shared" si="29"/>
        <v>A</v>
      </c>
      <c r="AZ269" s="116">
        <v>1</v>
      </c>
      <c r="BA269" s="116">
        <v>1</v>
      </c>
      <c r="BB269" s="116">
        <v>1</v>
      </c>
      <c r="BC269" s="116">
        <v>1</v>
      </c>
      <c r="BD269" s="116">
        <v>0</v>
      </c>
      <c r="BE269" s="116">
        <v>0</v>
      </c>
      <c r="BF269" s="116">
        <v>0</v>
      </c>
      <c r="BG269" s="116">
        <v>0</v>
      </c>
      <c r="BH269" s="116">
        <v>0</v>
      </c>
      <c r="BI269" s="116">
        <v>0</v>
      </c>
      <c r="BJ269" s="116">
        <v>0</v>
      </c>
      <c r="BK269" s="116">
        <v>0</v>
      </c>
      <c r="BL269" s="116">
        <v>0</v>
      </c>
      <c r="BM269" s="116">
        <v>0</v>
      </c>
      <c r="BN269" s="116">
        <v>0</v>
      </c>
      <c r="BO269" s="116">
        <v>0</v>
      </c>
      <c r="BP269" s="116">
        <v>0</v>
      </c>
      <c r="BQ269" s="116">
        <v>0</v>
      </c>
      <c r="BR269" s="116">
        <v>0</v>
      </c>
      <c r="BS269" s="116">
        <v>0</v>
      </c>
      <c r="BT269" s="116">
        <v>0</v>
      </c>
      <c r="BU269" s="116">
        <v>0</v>
      </c>
      <c r="BV269" s="116">
        <v>0</v>
      </c>
      <c r="BW269" s="116">
        <v>0</v>
      </c>
      <c r="BX269" s="116">
        <v>0</v>
      </c>
      <c r="BY269" s="116">
        <v>0</v>
      </c>
      <c r="BZ269" s="116">
        <v>0</v>
      </c>
      <c r="CA269" s="116">
        <v>0</v>
      </c>
      <c r="CB269" s="116">
        <v>0</v>
      </c>
      <c r="CC269" s="116">
        <v>0</v>
      </c>
      <c r="CD269" s="116">
        <v>0</v>
      </c>
      <c r="CE269" s="116">
        <v>0</v>
      </c>
      <c r="CF269" s="116">
        <v>0</v>
      </c>
      <c r="CG269" s="116">
        <v>0</v>
      </c>
      <c r="CH269" s="116">
        <v>0</v>
      </c>
      <c r="CI269" s="116">
        <v>0</v>
      </c>
      <c r="CJ269" s="116">
        <v>0</v>
      </c>
      <c r="CK269" s="116">
        <v>0</v>
      </c>
      <c r="CL269" s="116">
        <v>0</v>
      </c>
      <c r="CM269" s="116">
        <v>0</v>
      </c>
      <c r="CN269" s="116">
        <v>0</v>
      </c>
      <c r="CO269" s="116">
        <v>0</v>
      </c>
      <c r="CP269" s="116">
        <v>0</v>
      </c>
      <c r="CQ269" s="116">
        <v>0</v>
      </c>
      <c r="CR269" s="116">
        <v>0</v>
      </c>
      <c r="CS269" s="116">
        <v>0</v>
      </c>
      <c r="CT269" s="116">
        <v>0</v>
      </c>
      <c r="CU269" s="116">
        <v>0</v>
      </c>
      <c r="CV269" s="116">
        <v>0</v>
      </c>
      <c r="CW269" s="116">
        <v>0</v>
      </c>
      <c r="CX269" s="116">
        <v>0</v>
      </c>
      <c r="CY269" s="116">
        <v>0</v>
      </c>
      <c r="CZ269" s="116">
        <v>0</v>
      </c>
      <c r="DA269" s="116">
        <v>0</v>
      </c>
      <c r="DB269" s="116">
        <v>0</v>
      </c>
      <c r="DC269" s="116">
        <v>0</v>
      </c>
      <c r="DD269" s="116">
        <v>0</v>
      </c>
      <c r="DE269" s="116">
        <v>0</v>
      </c>
      <c r="DF269" s="116">
        <v>0</v>
      </c>
      <c r="DG269" s="116">
        <v>0</v>
      </c>
      <c r="DH269" s="116">
        <v>0</v>
      </c>
      <c r="DI269" s="116">
        <v>0</v>
      </c>
      <c r="DJ269" s="116">
        <v>0</v>
      </c>
      <c r="DK269" s="116">
        <v>0</v>
      </c>
      <c r="DL269" s="116">
        <v>0</v>
      </c>
      <c r="DM269" s="116">
        <v>2</v>
      </c>
      <c r="DN269" s="116">
        <v>0</v>
      </c>
      <c r="DO269" s="116">
        <v>0</v>
      </c>
      <c r="DP269" s="116">
        <v>5</v>
      </c>
      <c r="DQ269" s="116">
        <v>1</v>
      </c>
      <c r="DR269" s="116" t="s">
        <v>3426</v>
      </c>
      <c r="DS269" s="116">
        <v>1</v>
      </c>
      <c r="DT269" s="116" t="s">
        <v>3427</v>
      </c>
      <c r="DU269" s="116"/>
      <c r="DV269" s="116">
        <v>1</v>
      </c>
      <c r="DW269" s="116">
        <v>1</v>
      </c>
      <c r="DX269" s="116">
        <v>1</v>
      </c>
      <c r="DY269" s="116"/>
      <c r="DZ269" s="149"/>
      <c r="EA269" s="125">
        <v>5095</v>
      </c>
      <c r="EB269" s="126">
        <v>9.2899999999999991</v>
      </c>
      <c r="EC269" s="127">
        <v>1</v>
      </c>
      <c r="ED269" s="167"/>
      <c r="EE269" s="168"/>
      <c r="EF269" s="169"/>
      <c r="EG269" s="170"/>
    </row>
    <row r="270" spans="1:137" ht="24">
      <c r="A270" s="116" t="s">
        <v>13</v>
      </c>
      <c r="B270" s="116" t="s">
        <v>39</v>
      </c>
      <c r="C270" s="147">
        <v>4</v>
      </c>
      <c r="D270" s="116" t="s">
        <v>38</v>
      </c>
      <c r="E270" s="116" t="s">
        <v>3428</v>
      </c>
      <c r="F270" s="116" t="s">
        <v>3429</v>
      </c>
      <c r="G270" s="116">
        <v>62100</v>
      </c>
      <c r="H270" s="116" t="s">
        <v>3430</v>
      </c>
      <c r="I270" s="116" t="s">
        <v>3431</v>
      </c>
      <c r="J270" s="116" t="s">
        <v>3432</v>
      </c>
      <c r="K270" s="116" t="s">
        <v>3433</v>
      </c>
      <c r="L270" s="116" t="s">
        <v>3434</v>
      </c>
      <c r="M270" s="116" t="s">
        <v>1199</v>
      </c>
      <c r="N270" s="116" t="s">
        <v>3435</v>
      </c>
      <c r="O270" s="116"/>
      <c r="P270" s="116" t="s">
        <v>3436</v>
      </c>
      <c r="Q270" s="116"/>
      <c r="R270" s="116" t="s">
        <v>3434</v>
      </c>
      <c r="S270" s="116" t="s">
        <v>1199</v>
      </c>
      <c r="T270" s="116" t="s">
        <v>3435</v>
      </c>
      <c r="U270" s="116"/>
      <c r="V270" s="116" t="s">
        <v>3436</v>
      </c>
      <c r="W270" s="116" t="s">
        <v>3437</v>
      </c>
      <c r="X270" s="116">
        <v>1</v>
      </c>
      <c r="Y270" s="116">
        <v>0</v>
      </c>
      <c r="Z270" s="116">
        <v>1</v>
      </c>
      <c r="AA270" s="116">
        <v>0.1</v>
      </c>
      <c r="AB270" s="116">
        <v>0</v>
      </c>
      <c r="AC270" s="116">
        <v>0.1</v>
      </c>
      <c r="AD270" s="148" t="str">
        <f t="shared" si="25"/>
        <v>A</v>
      </c>
      <c r="AE270" s="116">
        <v>1</v>
      </c>
      <c r="AF270" s="148" t="str">
        <f t="shared" si="26"/>
        <v>A</v>
      </c>
      <c r="AG270" s="116">
        <v>0</v>
      </c>
      <c r="AH270" s="116">
        <v>0</v>
      </c>
      <c r="AI270" s="116">
        <v>0</v>
      </c>
      <c r="AJ270" s="116">
        <v>1</v>
      </c>
      <c r="AK270" s="116">
        <v>1</v>
      </c>
      <c r="AL270" s="148" t="str">
        <f t="shared" si="27"/>
        <v>A</v>
      </c>
      <c r="AM270" s="116">
        <v>0</v>
      </c>
      <c r="AN270" s="116">
        <v>0</v>
      </c>
      <c r="AO270" s="116">
        <v>1</v>
      </c>
      <c r="AP270" s="116">
        <v>1</v>
      </c>
      <c r="AQ270" s="148" t="str">
        <f t="shared" si="28"/>
        <v>A</v>
      </c>
      <c r="AR270" s="116">
        <v>0</v>
      </c>
      <c r="AS270" s="116">
        <v>0</v>
      </c>
      <c r="AT270" s="116">
        <v>0</v>
      </c>
      <c r="AU270" s="116">
        <v>1</v>
      </c>
      <c r="AV270" s="116">
        <v>0</v>
      </c>
      <c r="AW270" s="116">
        <v>0</v>
      </c>
      <c r="AX270" s="116">
        <v>1</v>
      </c>
      <c r="AY270" s="148" t="str">
        <f t="shared" si="29"/>
        <v>A</v>
      </c>
      <c r="AZ270" s="116">
        <v>1</v>
      </c>
      <c r="BA270" s="116">
        <v>1</v>
      </c>
      <c r="BB270" s="116">
        <v>0</v>
      </c>
      <c r="BC270" s="116">
        <v>0</v>
      </c>
      <c r="BD270" s="116">
        <v>0</v>
      </c>
      <c r="BE270" s="116">
        <v>0</v>
      </c>
      <c r="BF270" s="116">
        <v>0</v>
      </c>
      <c r="BG270" s="116">
        <v>0</v>
      </c>
      <c r="BH270" s="116">
        <v>0</v>
      </c>
      <c r="BI270" s="116">
        <v>0</v>
      </c>
      <c r="BJ270" s="116">
        <v>0</v>
      </c>
      <c r="BK270" s="116">
        <v>0</v>
      </c>
      <c r="BL270" s="116">
        <v>0</v>
      </c>
      <c r="BM270" s="116">
        <v>0</v>
      </c>
      <c r="BN270" s="116">
        <v>0</v>
      </c>
      <c r="BO270" s="116">
        <v>0</v>
      </c>
      <c r="BP270" s="116">
        <v>0</v>
      </c>
      <c r="BQ270" s="116">
        <v>0</v>
      </c>
      <c r="BR270" s="116">
        <v>0</v>
      </c>
      <c r="BS270" s="116">
        <v>0</v>
      </c>
      <c r="BT270" s="116">
        <v>0</v>
      </c>
      <c r="BU270" s="116">
        <v>0</v>
      </c>
      <c r="BV270" s="116">
        <v>0</v>
      </c>
      <c r="BW270" s="116">
        <v>0</v>
      </c>
      <c r="BX270" s="116">
        <v>0</v>
      </c>
      <c r="BY270" s="116">
        <v>0</v>
      </c>
      <c r="BZ270" s="116">
        <v>0</v>
      </c>
      <c r="CA270" s="116">
        <v>0</v>
      </c>
      <c r="CB270" s="116">
        <v>0</v>
      </c>
      <c r="CC270" s="116">
        <v>0</v>
      </c>
      <c r="CD270" s="116">
        <v>0</v>
      </c>
      <c r="CE270" s="116">
        <v>0</v>
      </c>
      <c r="CF270" s="116">
        <v>0</v>
      </c>
      <c r="CG270" s="116">
        <v>0</v>
      </c>
      <c r="CH270" s="116">
        <v>0</v>
      </c>
      <c r="CI270" s="116">
        <v>0</v>
      </c>
      <c r="CJ270" s="116">
        <v>0</v>
      </c>
      <c r="CK270" s="116">
        <v>0</v>
      </c>
      <c r="CL270" s="116">
        <v>0</v>
      </c>
      <c r="CM270" s="116">
        <v>0</v>
      </c>
      <c r="CN270" s="116">
        <v>0</v>
      </c>
      <c r="CO270" s="116">
        <v>0</v>
      </c>
      <c r="CP270" s="116">
        <v>0</v>
      </c>
      <c r="CQ270" s="116">
        <v>0</v>
      </c>
      <c r="CR270" s="116">
        <v>0</v>
      </c>
      <c r="CS270" s="116">
        <v>0</v>
      </c>
      <c r="CT270" s="116">
        <v>0</v>
      </c>
      <c r="CU270" s="116">
        <v>0</v>
      </c>
      <c r="CV270" s="116">
        <v>0</v>
      </c>
      <c r="CW270" s="116">
        <v>0</v>
      </c>
      <c r="CX270" s="116">
        <v>0</v>
      </c>
      <c r="CY270" s="116">
        <v>0</v>
      </c>
      <c r="CZ270" s="116">
        <v>0</v>
      </c>
      <c r="DA270" s="116">
        <v>0</v>
      </c>
      <c r="DB270" s="116">
        <v>0</v>
      </c>
      <c r="DC270" s="116">
        <v>0</v>
      </c>
      <c r="DD270" s="116">
        <v>0</v>
      </c>
      <c r="DE270" s="116">
        <v>0</v>
      </c>
      <c r="DF270" s="116">
        <v>0</v>
      </c>
      <c r="DG270" s="116">
        <v>0</v>
      </c>
      <c r="DH270" s="116">
        <v>0</v>
      </c>
      <c r="DI270" s="116">
        <v>0</v>
      </c>
      <c r="DJ270" s="116">
        <v>0</v>
      </c>
      <c r="DK270" s="116">
        <v>0</v>
      </c>
      <c r="DL270" s="116">
        <v>0</v>
      </c>
      <c r="DM270" s="116">
        <v>0</v>
      </c>
      <c r="DN270" s="116">
        <v>0</v>
      </c>
      <c r="DO270" s="116">
        <v>0</v>
      </c>
      <c r="DP270" s="116"/>
      <c r="DQ270" s="116">
        <v>1</v>
      </c>
      <c r="DR270" s="116"/>
      <c r="DS270" s="116">
        <v>3</v>
      </c>
      <c r="DT270" s="116"/>
      <c r="DU270" s="116"/>
      <c r="DV270" s="116">
        <v>1</v>
      </c>
      <c r="DW270" s="116">
        <v>1</v>
      </c>
      <c r="DX270" s="116">
        <v>1</v>
      </c>
      <c r="DY270" s="116"/>
      <c r="DZ270" s="149"/>
      <c r="EA270" s="125">
        <v>5200</v>
      </c>
      <c r="EB270" s="126">
        <v>3.51</v>
      </c>
      <c r="EC270" s="127">
        <v>1</v>
      </c>
    </row>
    <row r="271" spans="1:137">
      <c r="A271" s="116" t="s">
        <v>13</v>
      </c>
      <c r="B271" s="116" t="s">
        <v>31</v>
      </c>
      <c r="C271" s="147">
        <v>4</v>
      </c>
      <c r="D271" s="116" t="s">
        <v>30</v>
      </c>
      <c r="E271" s="116" t="s">
        <v>3438</v>
      </c>
      <c r="F271" s="116" t="s">
        <v>3439</v>
      </c>
      <c r="G271" s="116">
        <v>63400</v>
      </c>
      <c r="H271" s="116" t="s">
        <v>3440</v>
      </c>
      <c r="I271" s="116" t="s">
        <v>3441</v>
      </c>
      <c r="J271" s="116" t="s">
        <v>3442</v>
      </c>
      <c r="K271" s="116" t="s">
        <v>3443</v>
      </c>
      <c r="L271" s="116" t="s">
        <v>961</v>
      </c>
      <c r="M271" s="116" t="s">
        <v>1578</v>
      </c>
      <c r="N271" s="116" t="s">
        <v>3444</v>
      </c>
      <c r="O271" s="116" t="s">
        <v>991</v>
      </c>
      <c r="P271" s="116">
        <v>547428924</v>
      </c>
      <c r="Q271" s="116" t="s">
        <v>3445</v>
      </c>
      <c r="R271" s="116" t="s">
        <v>961</v>
      </c>
      <c r="S271" s="116" t="s">
        <v>1578</v>
      </c>
      <c r="T271" s="116" t="s">
        <v>3444</v>
      </c>
      <c r="U271" s="116" t="s">
        <v>991</v>
      </c>
      <c r="V271" s="116">
        <v>547428924</v>
      </c>
      <c r="W271" s="116" t="s">
        <v>3445</v>
      </c>
      <c r="X271" s="116">
        <v>1</v>
      </c>
      <c r="Y271" s="116">
        <v>0</v>
      </c>
      <c r="Z271" s="116">
        <v>1</v>
      </c>
      <c r="AA271" s="116">
        <v>0.5</v>
      </c>
      <c r="AB271" s="116">
        <v>0</v>
      </c>
      <c r="AC271" s="116">
        <v>0.5</v>
      </c>
      <c r="AD271" s="148" t="str">
        <f t="shared" si="25"/>
        <v>A</v>
      </c>
      <c r="AE271" s="116">
        <v>1</v>
      </c>
      <c r="AF271" s="148" t="str">
        <f t="shared" si="26"/>
        <v>A</v>
      </c>
      <c r="AG271" s="116">
        <v>0</v>
      </c>
      <c r="AH271" s="116">
        <v>0</v>
      </c>
      <c r="AI271" s="116">
        <v>0</v>
      </c>
      <c r="AJ271" s="116">
        <v>1</v>
      </c>
      <c r="AK271" s="116">
        <v>1</v>
      </c>
      <c r="AL271" s="148" t="str">
        <f t="shared" si="27"/>
        <v>A</v>
      </c>
      <c r="AM271" s="116">
        <v>0</v>
      </c>
      <c r="AN271" s="116">
        <v>0</v>
      </c>
      <c r="AO271" s="116">
        <v>1</v>
      </c>
      <c r="AP271" s="116">
        <v>1</v>
      </c>
      <c r="AQ271" s="148" t="str">
        <f t="shared" si="28"/>
        <v>A</v>
      </c>
      <c r="AR271" s="116">
        <v>0</v>
      </c>
      <c r="AS271" s="116">
        <v>0</v>
      </c>
      <c r="AT271" s="116">
        <v>0</v>
      </c>
      <c r="AU271" s="116">
        <v>1</v>
      </c>
      <c r="AV271" s="116">
        <v>0</v>
      </c>
      <c r="AW271" s="116">
        <v>0</v>
      </c>
      <c r="AX271" s="116">
        <v>1</v>
      </c>
      <c r="AY271" s="148" t="str">
        <f t="shared" si="29"/>
        <v>A</v>
      </c>
      <c r="AZ271" s="116">
        <v>1</v>
      </c>
      <c r="BA271" s="116">
        <v>1</v>
      </c>
      <c r="BB271" s="116">
        <v>0</v>
      </c>
      <c r="BC271" s="116">
        <v>1</v>
      </c>
      <c r="BD271" s="116">
        <v>0</v>
      </c>
      <c r="BE271" s="116">
        <v>3</v>
      </c>
      <c r="BF271" s="116">
        <v>0</v>
      </c>
      <c r="BG271" s="116">
        <v>0</v>
      </c>
      <c r="BH271" s="116">
        <v>0</v>
      </c>
      <c r="BI271" s="116">
        <v>0</v>
      </c>
      <c r="BJ271" s="116">
        <v>0</v>
      </c>
      <c r="BK271" s="116">
        <v>0</v>
      </c>
      <c r="BL271" s="116">
        <v>0</v>
      </c>
      <c r="BM271" s="116">
        <v>0</v>
      </c>
      <c r="BN271" s="116">
        <v>0</v>
      </c>
      <c r="BO271" s="116">
        <v>0</v>
      </c>
      <c r="BP271" s="116">
        <v>0</v>
      </c>
      <c r="BQ271" s="116">
        <v>0</v>
      </c>
      <c r="BR271" s="116">
        <v>0</v>
      </c>
      <c r="BS271" s="116">
        <v>0</v>
      </c>
      <c r="BT271" s="116">
        <v>0</v>
      </c>
      <c r="BU271" s="116">
        <v>0</v>
      </c>
      <c r="BV271" s="116">
        <v>0</v>
      </c>
      <c r="BW271" s="116">
        <v>0</v>
      </c>
      <c r="BX271" s="116">
        <v>0</v>
      </c>
      <c r="BY271" s="116">
        <v>0</v>
      </c>
      <c r="BZ271" s="116">
        <v>0</v>
      </c>
      <c r="CA271" s="116">
        <v>0</v>
      </c>
      <c r="CB271" s="116">
        <v>0</v>
      </c>
      <c r="CC271" s="116">
        <v>0</v>
      </c>
      <c r="CD271" s="116">
        <v>0</v>
      </c>
      <c r="CE271" s="116">
        <v>0</v>
      </c>
      <c r="CF271" s="116">
        <v>0</v>
      </c>
      <c r="CG271" s="116">
        <v>0</v>
      </c>
      <c r="CH271" s="116">
        <v>0</v>
      </c>
      <c r="CI271" s="116">
        <v>0</v>
      </c>
      <c r="CJ271" s="116">
        <v>0</v>
      </c>
      <c r="CK271" s="116">
        <v>0</v>
      </c>
      <c r="CL271" s="116">
        <v>0</v>
      </c>
      <c r="CM271" s="116">
        <v>0</v>
      </c>
      <c r="CN271" s="116">
        <v>0</v>
      </c>
      <c r="CO271" s="116">
        <v>0</v>
      </c>
      <c r="CP271" s="116">
        <v>0</v>
      </c>
      <c r="CQ271" s="116">
        <v>0</v>
      </c>
      <c r="CR271" s="116">
        <v>0</v>
      </c>
      <c r="CS271" s="116">
        <v>0</v>
      </c>
      <c r="CT271" s="116">
        <v>0</v>
      </c>
      <c r="CU271" s="116">
        <v>0</v>
      </c>
      <c r="CV271" s="116">
        <v>0</v>
      </c>
      <c r="CW271" s="116">
        <v>0</v>
      </c>
      <c r="CX271" s="116">
        <v>0</v>
      </c>
      <c r="CY271" s="116">
        <v>0</v>
      </c>
      <c r="CZ271" s="116">
        <v>0</v>
      </c>
      <c r="DA271" s="116">
        <v>0</v>
      </c>
      <c r="DB271" s="116">
        <v>0</v>
      </c>
      <c r="DC271" s="116">
        <v>0</v>
      </c>
      <c r="DD271" s="116">
        <v>0</v>
      </c>
      <c r="DE271" s="116">
        <v>0</v>
      </c>
      <c r="DF271" s="116">
        <v>0</v>
      </c>
      <c r="DG271" s="116">
        <v>0</v>
      </c>
      <c r="DH271" s="116">
        <v>0</v>
      </c>
      <c r="DI271" s="116">
        <v>0</v>
      </c>
      <c r="DJ271" s="116">
        <v>0</v>
      </c>
      <c r="DK271" s="116">
        <v>0</v>
      </c>
      <c r="DL271" s="116">
        <v>0</v>
      </c>
      <c r="DM271" s="116">
        <v>0</v>
      </c>
      <c r="DN271" s="116">
        <v>0</v>
      </c>
      <c r="DO271" s="116">
        <v>0</v>
      </c>
      <c r="DP271" s="116">
        <v>90</v>
      </c>
      <c r="DQ271" s="116">
        <v>1</v>
      </c>
      <c r="DR271" s="116" t="s">
        <v>3446</v>
      </c>
      <c r="DS271" s="116">
        <v>1</v>
      </c>
      <c r="DT271" s="116"/>
      <c r="DU271" s="116"/>
      <c r="DV271" s="116">
        <v>1</v>
      </c>
      <c r="DW271" s="116">
        <v>1</v>
      </c>
      <c r="DX271" s="116">
        <v>1</v>
      </c>
      <c r="DY271" s="116"/>
      <c r="DZ271" s="149"/>
      <c r="EA271" s="125">
        <v>11048</v>
      </c>
      <c r="EB271" s="126">
        <v>1.65</v>
      </c>
      <c r="EC271" s="127">
        <v>1</v>
      </c>
      <c r="ED271" s="167"/>
    </row>
    <row r="272" spans="1:137" ht="84">
      <c r="A272" s="116" t="s">
        <v>13</v>
      </c>
      <c r="B272" s="116" t="s">
        <v>652</v>
      </c>
      <c r="C272" s="147">
        <v>4</v>
      </c>
      <c r="D272" s="116" t="s">
        <v>40</v>
      </c>
      <c r="E272" s="116" t="s">
        <v>1443</v>
      </c>
      <c r="F272" s="116" t="s">
        <v>3447</v>
      </c>
      <c r="G272" s="116">
        <v>62100</v>
      </c>
      <c r="H272" s="116" t="s">
        <v>3430</v>
      </c>
      <c r="I272" s="116" t="s">
        <v>3448</v>
      </c>
      <c r="J272" s="116" t="s">
        <v>3449</v>
      </c>
      <c r="K272" s="116" t="s">
        <v>1708</v>
      </c>
      <c r="L272" s="116" t="s">
        <v>1872</v>
      </c>
      <c r="M272" s="116" t="s">
        <v>1363</v>
      </c>
      <c r="N272" s="116" t="s">
        <v>3450</v>
      </c>
      <c r="O272" s="116"/>
      <c r="P272" s="116">
        <v>541421732</v>
      </c>
      <c r="Q272" s="116" t="s">
        <v>3451</v>
      </c>
      <c r="R272" s="116" t="s">
        <v>961</v>
      </c>
      <c r="S272" s="116" t="s">
        <v>1646</v>
      </c>
      <c r="T272" s="116" t="s">
        <v>3452</v>
      </c>
      <c r="U272" s="116"/>
      <c r="V272" s="116">
        <v>541421735</v>
      </c>
      <c r="W272" s="116" t="s">
        <v>3453</v>
      </c>
      <c r="X272" s="116">
        <v>2</v>
      </c>
      <c r="Y272" s="116">
        <v>1</v>
      </c>
      <c r="Z272" s="116">
        <v>3</v>
      </c>
      <c r="AA272" s="116">
        <v>0.3</v>
      </c>
      <c r="AB272" s="116">
        <v>0.05</v>
      </c>
      <c r="AC272" s="116">
        <v>0.35</v>
      </c>
      <c r="AD272" s="148" t="str">
        <f t="shared" si="25"/>
        <v>A</v>
      </c>
      <c r="AE272" s="116">
        <v>1</v>
      </c>
      <c r="AF272" s="148" t="str">
        <f t="shared" si="26"/>
        <v>A</v>
      </c>
      <c r="AG272" s="116">
        <v>0</v>
      </c>
      <c r="AH272" s="116">
        <v>0</v>
      </c>
      <c r="AI272" s="116">
        <v>0</v>
      </c>
      <c r="AJ272" s="116">
        <v>2</v>
      </c>
      <c r="AK272" s="116">
        <v>2</v>
      </c>
      <c r="AL272" s="148" t="str">
        <f t="shared" si="27"/>
        <v>A</v>
      </c>
      <c r="AM272" s="116">
        <v>0</v>
      </c>
      <c r="AN272" s="116">
        <v>0</v>
      </c>
      <c r="AO272" s="116">
        <v>2</v>
      </c>
      <c r="AP272" s="116">
        <v>2</v>
      </c>
      <c r="AQ272" s="148" t="str">
        <f t="shared" si="28"/>
        <v>A</v>
      </c>
      <c r="AR272" s="116">
        <v>0</v>
      </c>
      <c r="AS272" s="116">
        <v>0</v>
      </c>
      <c r="AT272" s="116">
        <v>0</v>
      </c>
      <c r="AU272" s="116">
        <v>1</v>
      </c>
      <c r="AV272" s="116">
        <v>1</v>
      </c>
      <c r="AW272" s="116">
        <v>0</v>
      </c>
      <c r="AX272" s="116">
        <v>2</v>
      </c>
      <c r="AY272" s="148" t="str">
        <f t="shared" si="29"/>
        <v>A</v>
      </c>
      <c r="AZ272" s="116">
        <v>1</v>
      </c>
      <c r="BA272" s="116">
        <v>1</v>
      </c>
      <c r="BB272" s="116">
        <v>1</v>
      </c>
      <c r="BC272" s="116">
        <v>1</v>
      </c>
      <c r="BD272" s="116">
        <v>0</v>
      </c>
      <c r="BE272" s="116">
        <v>1</v>
      </c>
      <c r="BF272" s="116">
        <v>0</v>
      </c>
      <c r="BG272" s="116">
        <v>0</v>
      </c>
      <c r="BH272" s="116">
        <v>2</v>
      </c>
      <c r="BI272" s="116">
        <v>0</v>
      </c>
      <c r="BJ272" s="116">
        <v>0</v>
      </c>
      <c r="BK272" s="116">
        <v>0</v>
      </c>
      <c r="BL272" s="116">
        <v>4</v>
      </c>
      <c r="BM272" s="116">
        <v>1</v>
      </c>
      <c r="BN272" s="116">
        <v>0</v>
      </c>
      <c r="BO272" s="116">
        <v>0</v>
      </c>
      <c r="BP272" s="116">
        <v>0</v>
      </c>
      <c r="BQ272" s="116">
        <v>0</v>
      </c>
      <c r="BR272" s="116">
        <v>0</v>
      </c>
      <c r="BS272" s="116">
        <v>0</v>
      </c>
      <c r="BT272" s="116">
        <v>0</v>
      </c>
      <c r="BU272" s="116">
        <v>0</v>
      </c>
      <c r="BV272" s="116">
        <v>2</v>
      </c>
      <c r="BW272" s="116">
        <v>0</v>
      </c>
      <c r="BX272" s="116">
        <v>0</v>
      </c>
      <c r="BY272" s="116">
        <v>0</v>
      </c>
      <c r="BZ272" s="116">
        <v>0</v>
      </c>
      <c r="CA272" s="116">
        <v>0</v>
      </c>
      <c r="CB272" s="116">
        <v>0</v>
      </c>
      <c r="CC272" s="116">
        <v>0</v>
      </c>
      <c r="CD272" s="116">
        <v>0</v>
      </c>
      <c r="CE272" s="116">
        <v>0</v>
      </c>
      <c r="CF272" s="116">
        <v>0</v>
      </c>
      <c r="CG272" s="116">
        <v>1</v>
      </c>
      <c r="CH272" s="116">
        <v>0</v>
      </c>
      <c r="CI272" s="116">
        <v>0</v>
      </c>
      <c r="CJ272" s="116">
        <v>0</v>
      </c>
      <c r="CK272" s="116">
        <v>2</v>
      </c>
      <c r="CL272" s="116">
        <v>0</v>
      </c>
      <c r="CM272" s="116">
        <v>0</v>
      </c>
      <c r="CN272" s="116">
        <v>0</v>
      </c>
      <c r="CO272" s="116">
        <v>0</v>
      </c>
      <c r="CP272" s="116">
        <v>0</v>
      </c>
      <c r="CQ272" s="116">
        <v>0</v>
      </c>
      <c r="CR272" s="116">
        <v>0</v>
      </c>
      <c r="CS272" s="116">
        <v>0</v>
      </c>
      <c r="CT272" s="116">
        <v>0</v>
      </c>
      <c r="CU272" s="116">
        <v>0</v>
      </c>
      <c r="CV272" s="116">
        <v>0</v>
      </c>
      <c r="CW272" s="116">
        <v>0</v>
      </c>
      <c r="CX272" s="116">
        <v>0</v>
      </c>
      <c r="CY272" s="116">
        <v>0</v>
      </c>
      <c r="CZ272" s="116">
        <v>0</v>
      </c>
      <c r="DA272" s="116">
        <v>0</v>
      </c>
      <c r="DB272" s="116">
        <v>0</v>
      </c>
      <c r="DC272" s="116">
        <v>0</v>
      </c>
      <c r="DD272" s="116">
        <v>0</v>
      </c>
      <c r="DE272" s="116">
        <v>0</v>
      </c>
      <c r="DF272" s="116">
        <v>0</v>
      </c>
      <c r="DG272" s="116">
        <v>0</v>
      </c>
      <c r="DH272" s="116">
        <v>0</v>
      </c>
      <c r="DI272" s="116">
        <v>0</v>
      </c>
      <c r="DJ272" s="116">
        <v>0</v>
      </c>
      <c r="DK272" s="116">
        <v>0</v>
      </c>
      <c r="DL272" s="116">
        <v>0</v>
      </c>
      <c r="DM272" s="116">
        <v>0</v>
      </c>
      <c r="DN272" s="116">
        <v>0</v>
      </c>
      <c r="DO272" s="116">
        <v>0</v>
      </c>
      <c r="DP272" s="116">
        <v>95</v>
      </c>
      <c r="DQ272" s="116">
        <v>1</v>
      </c>
      <c r="DR272" s="116" t="s">
        <v>3454</v>
      </c>
      <c r="DS272" s="116">
        <v>3</v>
      </c>
      <c r="DT272" s="116" t="s">
        <v>3455</v>
      </c>
      <c r="DU272" s="116"/>
      <c r="DV272" s="116">
        <v>1</v>
      </c>
      <c r="DW272" s="116">
        <v>1</v>
      </c>
      <c r="DX272" s="116">
        <v>1</v>
      </c>
      <c r="DY272" s="116"/>
      <c r="DZ272" s="149" t="s">
        <v>3456</v>
      </c>
      <c r="EA272" s="121">
        <v>16879</v>
      </c>
      <c r="EB272" s="121">
        <v>13.08</v>
      </c>
      <c r="EC272" s="121">
        <v>3</v>
      </c>
      <c r="ED272" s="167"/>
      <c r="EE272" s="168"/>
      <c r="EF272" s="169"/>
      <c r="EG272" s="170"/>
    </row>
    <row r="273" spans="1:137" ht="36">
      <c r="A273" s="116" t="s">
        <v>13</v>
      </c>
      <c r="B273" s="116" t="s">
        <v>19</v>
      </c>
      <c r="C273" s="147">
        <v>4</v>
      </c>
      <c r="D273" s="116" t="s">
        <v>18</v>
      </c>
      <c r="E273" s="116" t="s">
        <v>3457</v>
      </c>
      <c r="F273" s="156" t="s">
        <v>3458</v>
      </c>
      <c r="G273" s="116">
        <v>60147</v>
      </c>
      <c r="H273" s="116" t="s">
        <v>13</v>
      </c>
      <c r="I273" s="116" t="s">
        <v>3459</v>
      </c>
      <c r="J273" s="116" t="s">
        <v>3460</v>
      </c>
      <c r="K273" s="116" t="s">
        <v>1667</v>
      </c>
      <c r="L273" s="116" t="s">
        <v>961</v>
      </c>
      <c r="M273" s="116" t="s">
        <v>965</v>
      </c>
      <c r="N273" s="116" t="s">
        <v>3461</v>
      </c>
      <c r="O273" s="116"/>
      <c r="P273" s="116">
        <v>545542240</v>
      </c>
      <c r="Q273" s="116" t="s">
        <v>3462</v>
      </c>
      <c r="R273" s="116"/>
      <c r="S273" s="116" t="s">
        <v>1522</v>
      </c>
      <c r="T273" s="116" t="s">
        <v>2607</v>
      </c>
      <c r="U273" s="116"/>
      <c r="V273" s="116">
        <v>545542239</v>
      </c>
      <c r="W273" s="116" t="s">
        <v>3463</v>
      </c>
      <c r="X273" s="116">
        <v>6</v>
      </c>
      <c r="Y273" s="116">
        <v>0</v>
      </c>
      <c r="Z273" s="116">
        <v>6</v>
      </c>
      <c r="AA273" s="116">
        <v>1.1000000000000001</v>
      </c>
      <c r="AB273" s="116">
        <v>0</v>
      </c>
      <c r="AC273" s="116">
        <v>1.1000000000000001</v>
      </c>
      <c r="AD273" s="148" t="str">
        <f t="shared" si="25"/>
        <v>A</v>
      </c>
      <c r="AE273" s="116">
        <v>4</v>
      </c>
      <c r="AF273" s="148" t="str">
        <f t="shared" si="26"/>
        <v>A</v>
      </c>
      <c r="AG273" s="116">
        <v>0</v>
      </c>
      <c r="AH273" s="116">
        <v>3</v>
      </c>
      <c r="AI273" s="116">
        <v>0</v>
      </c>
      <c r="AJ273" s="116">
        <v>3</v>
      </c>
      <c r="AK273" s="116">
        <v>6</v>
      </c>
      <c r="AL273" s="148" t="str">
        <f t="shared" si="27"/>
        <v>A</v>
      </c>
      <c r="AM273" s="116">
        <v>0</v>
      </c>
      <c r="AN273" s="116">
        <v>0</v>
      </c>
      <c r="AO273" s="116">
        <v>6</v>
      </c>
      <c r="AP273" s="116">
        <v>6</v>
      </c>
      <c r="AQ273" s="148" t="str">
        <f t="shared" si="28"/>
        <v>A</v>
      </c>
      <c r="AR273" s="116">
        <v>1</v>
      </c>
      <c r="AS273" s="116">
        <v>2</v>
      </c>
      <c r="AT273" s="116">
        <v>0</v>
      </c>
      <c r="AU273" s="116">
        <v>0</v>
      </c>
      <c r="AV273" s="116">
        <v>3</v>
      </c>
      <c r="AW273" s="116">
        <v>0</v>
      </c>
      <c r="AX273" s="116">
        <v>6</v>
      </c>
      <c r="AY273" s="148" t="str">
        <f t="shared" si="29"/>
        <v>A</v>
      </c>
      <c r="AZ273" s="116">
        <v>1</v>
      </c>
      <c r="BA273" s="116">
        <v>1</v>
      </c>
      <c r="BB273" s="116">
        <v>1</v>
      </c>
      <c r="BC273" s="116">
        <v>1</v>
      </c>
      <c r="BD273" s="116">
        <v>0</v>
      </c>
      <c r="BE273" s="116">
        <v>5</v>
      </c>
      <c r="BF273" s="116">
        <v>0</v>
      </c>
      <c r="BG273" s="116">
        <v>0</v>
      </c>
      <c r="BH273" s="116">
        <v>3</v>
      </c>
      <c r="BI273" s="116">
        <v>0</v>
      </c>
      <c r="BJ273" s="116">
        <v>0</v>
      </c>
      <c r="BK273" s="116">
        <v>0</v>
      </c>
      <c r="BL273" s="116">
        <v>9</v>
      </c>
      <c r="BM273" s="116">
        <v>0</v>
      </c>
      <c r="BN273" s="116">
        <v>1</v>
      </c>
      <c r="BO273" s="116">
        <v>0</v>
      </c>
      <c r="BP273" s="116">
        <v>9</v>
      </c>
      <c r="BQ273" s="116">
        <v>0</v>
      </c>
      <c r="BR273" s="116">
        <v>0</v>
      </c>
      <c r="BS273" s="116">
        <v>0</v>
      </c>
      <c r="BT273" s="116">
        <v>0</v>
      </c>
      <c r="BU273" s="116">
        <v>0</v>
      </c>
      <c r="BV273" s="116">
        <v>0</v>
      </c>
      <c r="BW273" s="116">
        <v>0</v>
      </c>
      <c r="BX273" s="116">
        <v>0</v>
      </c>
      <c r="BY273" s="116">
        <v>0</v>
      </c>
      <c r="BZ273" s="116">
        <v>0</v>
      </c>
      <c r="CA273" s="116">
        <v>0</v>
      </c>
      <c r="CB273" s="116">
        <v>0</v>
      </c>
      <c r="CC273" s="116">
        <v>0</v>
      </c>
      <c r="CD273" s="116">
        <v>0</v>
      </c>
      <c r="CE273" s="116">
        <v>0</v>
      </c>
      <c r="CF273" s="116">
        <v>0</v>
      </c>
      <c r="CG273" s="116">
        <v>0</v>
      </c>
      <c r="CH273" s="116">
        <v>0</v>
      </c>
      <c r="CI273" s="116">
        <v>0</v>
      </c>
      <c r="CJ273" s="116">
        <v>0</v>
      </c>
      <c r="CK273" s="116">
        <v>0</v>
      </c>
      <c r="CL273" s="116">
        <v>0</v>
      </c>
      <c r="CM273" s="116">
        <v>0</v>
      </c>
      <c r="CN273" s="116">
        <v>0</v>
      </c>
      <c r="CO273" s="116">
        <v>0</v>
      </c>
      <c r="CP273" s="116">
        <v>0</v>
      </c>
      <c r="CQ273" s="116">
        <v>0</v>
      </c>
      <c r="CR273" s="116">
        <v>0</v>
      </c>
      <c r="CS273" s="116">
        <v>0</v>
      </c>
      <c r="CT273" s="116">
        <v>0</v>
      </c>
      <c r="CU273" s="116">
        <v>0</v>
      </c>
      <c r="CV273" s="116">
        <v>0</v>
      </c>
      <c r="CW273" s="116">
        <v>0</v>
      </c>
      <c r="CX273" s="116">
        <v>0</v>
      </c>
      <c r="CY273" s="116">
        <v>0</v>
      </c>
      <c r="CZ273" s="116">
        <v>0</v>
      </c>
      <c r="DA273" s="116">
        <v>0</v>
      </c>
      <c r="DB273" s="116">
        <v>0</v>
      </c>
      <c r="DC273" s="116">
        <v>0</v>
      </c>
      <c r="DD273" s="116">
        <v>0</v>
      </c>
      <c r="DE273" s="116">
        <v>0</v>
      </c>
      <c r="DF273" s="116">
        <v>0</v>
      </c>
      <c r="DG273" s="116">
        <v>0</v>
      </c>
      <c r="DH273" s="116">
        <v>0</v>
      </c>
      <c r="DI273" s="116">
        <v>0</v>
      </c>
      <c r="DJ273" s="116">
        <v>0</v>
      </c>
      <c r="DK273" s="116">
        <v>0</v>
      </c>
      <c r="DL273" s="116">
        <v>0</v>
      </c>
      <c r="DM273" s="116">
        <v>0</v>
      </c>
      <c r="DN273" s="116">
        <v>0</v>
      </c>
      <c r="DO273" s="116">
        <v>0</v>
      </c>
      <c r="DP273" s="116">
        <v>65</v>
      </c>
      <c r="DQ273" s="116">
        <v>1</v>
      </c>
      <c r="DR273" s="116" t="s">
        <v>3464</v>
      </c>
      <c r="DS273" s="116">
        <v>3</v>
      </c>
      <c r="DT273" s="116" t="s">
        <v>3465</v>
      </c>
      <c r="DU273" s="116" t="s">
        <v>3466</v>
      </c>
      <c r="DV273" s="116">
        <v>1</v>
      </c>
      <c r="DW273" s="116">
        <v>1</v>
      </c>
      <c r="DX273" s="116">
        <v>1</v>
      </c>
      <c r="DY273" s="116" t="s">
        <v>3467</v>
      </c>
      <c r="DZ273" s="149" t="s">
        <v>3468</v>
      </c>
      <c r="EA273" s="121">
        <v>47643</v>
      </c>
      <c r="EB273" s="121">
        <v>12.24</v>
      </c>
      <c r="EC273" s="121">
        <v>1</v>
      </c>
      <c r="ED273" s="167"/>
    </row>
    <row r="274" spans="1:137" ht="24">
      <c r="A274" s="116" t="s">
        <v>13</v>
      </c>
      <c r="B274" s="116" t="s">
        <v>48</v>
      </c>
      <c r="C274" s="147">
        <v>4</v>
      </c>
      <c r="D274" s="116" t="s">
        <v>47</v>
      </c>
      <c r="E274" s="116" t="s">
        <v>3469</v>
      </c>
      <c r="F274" s="116" t="s">
        <v>3470</v>
      </c>
      <c r="G274" s="116">
        <v>62700</v>
      </c>
      <c r="H274" s="116" t="s">
        <v>3471</v>
      </c>
      <c r="I274" s="116" t="s">
        <v>3472</v>
      </c>
      <c r="J274" s="116" t="s">
        <v>3473</v>
      </c>
      <c r="K274" s="116" t="s">
        <v>3474</v>
      </c>
      <c r="L274" s="116" t="s">
        <v>961</v>
      </c>
      <c r="M274" s="116" t="s">
        <v>3475</v>
      </c>
      <c r="N274" s="116" t="s">
        <v>3476</v>
      </c>
      <c r="O274" s="116" t="s">
        <v>991</v>
      </c>
      <c r="P274" s="116">
        <v>533433587</v>
      </c>
      <c r="Q274" s="116" t="s">
        <v>3477</v>
      </c>
      <c r="R274" s="116"/>
      <c r="S274" s="116"/>
      <c r="T274" s="116"/>
      <c r="U274" s="116"/>
      <c r="V274" s="116"/>
      <c r="W274" s="116"/>
      <c r="X274" s="116">
        <v>1</v>
      </c>
      <c r="Y274" s="116">
        <v>0</v>
      </c>
      <c r="Z274" s="116">
        <v>1</v>
      </c>
      <c r="AA274" s="116">
        <v>0.4</v>
      </c>
      <c r="AB274" s="116">
        <v>0</v>
      </c>
      <c r="AC274" s="116">
        <v>0.4</v>
      </c>
      <c r="AD274" s="148" t="str">
        <f t="shared" si="25"/>
        <v>A</v>
      </c>
      <c r="AE274" s="116">
        <v>1</v>
      </c>
      <c r="AF274" s="148" t="str">
        <f t="shared" si="26"/>
        <v>A</v>
      </c>
      <c r="AG274" s="116">
        <v>0</v>
      </c>
      <c r="AH274" s="116">
        <v>0</v>
      </c>
      <c r="AI274" s="116">
        <v>0</v>
      </c>
      <c r="AJ274" s="116">
        <v>1</v>
      </c>
      <c r="AK274" s="116">
        <v>1</v>
      </c>
      <c r="AL274" s="148" t="str">
        <f t="shared" si="27"/>
        <v>A</v>
      </c>
      <c r="AM274" s="116">
        <v>1</v>
      </c>
      <c r="AN274" s="116">
        <v>0</v>
      </c>
      <c r="AO274" s="116">
        <v>0</v>
      </c>
      <c r="AP274" s="116">
        <v>1</v>
      </c>
      <c r="AQ274" s="148" t="str">
        <f t="shared" si="28"/>
        <v>A</v>
      </c>
      <c r="AR274" s="116">
        <v>0</v>
      </c>
      <c r="AS274" s="116">
        <v>0</v>
      </c>
      <c r="AT274" s="116">
        <v>0</v>
      </c>
      <c r="AU274" s="116">
        <v>1</v>
      </c>
      <c r="AV274" s="116">
        <v>0</v>
      </c>
      <c r="AW274" s="116">
        <v>0</v>
      </c>
      <c r="AX274" s="116">
        <v>1</v>
      </c>
      <c r="AY274" s="148" t="str">
        <f t="shared" si="29"/>
        <v>A</v>
      </c>
      <c r="AZ274" s="116">
        <v>0</v>
      </c>
      <c r="BA274" s="116">
        <v>1</v>
      </c>
      <c r="BB274" s="116">
        <v>0</v>
      </c>
      <c r="BC274" s="116">
        <v>1</v>
      </c>
      <c r="BD274" s="116">
        <v>0</v>
      </c>
      <c r="BE274" s="116">
        <v>2</v>
      </c>
      <c r="BF274" s="116">
        <v>0</v>
      </c>
      <c r="BG274" s="116">
        <v>0</v>
      </c>
      <c r="BH274" s="116">
        <v>0</v>
      </c>
      <c r="BI274" s="116">
        <v>0</v>
      </c>
      <c r="BJ274" s="116">
        <v>0</v>
      </c>
      <c r="BK274" s="116">
        <v>0</v>
      </c>
      <c r="BL274" s="116">
        <v>4</v>
      </c>
      <c r="BM274" s="116">
        <v>0</v>
      </c>
      <c r="BN274" s="116">
        <v>0</v>
      </c>
      <c r="BO274" s="116">
        <v>0</v>
      </c>
      <c r="BP274" s="116">
        <v>0</v>
      </c>
      <c r="BQ274" s="116">
        <v>0</v>
      </c>
      <c r="BR274" s="116">
        <v>0</v>
      </c>
      <c r="BS274" s="116">
        <v>0</v>
      </c>
      <c r="BT274" s="116">
        <v>0</v>
      </c>
      <c r="BU274" s="116">
        <v>0</v>
      </c>
      <c r="BV274" s="116">
        <v>0</v>
      </c>
      <c r="BW274" s="116">
        <v>0</v>
      </c>
      <c r="BX274" s="116">
        <v>0</v>
      </c>
      <c r="BY274" s="116">
        <v>0</v>
      </c>
      <c r="BZ274" s="116">
        <v>0</v>
      </c>
      <c r="CA274" s="116">
        <v>0</v>
      </c>
      <c r="CB274" s="116">
        <v>0</v>
      </c>
      <c r="CC274" s="116">
        <v>0</v>
      </c>
      <c r="CD274" s="116">
        <v>0</v>
      </c>
      <c r="CE274" s="116">
        <v>0</v>
      </c>
      <c r="CF274" s="116">
        <v>0</v>
      </c>
      <c r="CG274" s="116">
        <v>0</v>
      </c>
      <c r="CH274" s="116">
        <v>0</v>
      </c>
      <c r="CI274" s="116">
        <v>0</v>
      </c>
      <c r="CJ274" s="116">
        <v>0</v>
      </c>
      <c r="CK274" s="116">
        <v>0</v>
      </c>
      <c r="CL274" s="116">
        <v>0</v>
      </c>
      <c r="CM274" s="116">
        <v>0</v>
      </c>
      <c r="CN274" s="116">
        <v>0</v>
      </c>
      <c r="CO274" s="116">
        <v>0</v>
      </c>
      <c r="CP274" s="116">
        <v>0</v>
      </c>
      <c r="CQ274" s="116">
        <v>0</v>
      </c>
      <c r="CR274" s="116">
        <v>0</v>
      </c>
      <c r="CS274" s="116">
        <v>0</v>
      </c>
      <c r="CT274" s="116">
        <v>0</v>
      </c>
      <c r="CU274" s="116">
        <v>0</v>
      </c>
      <c r="CV274" s="116">
        <v>0</v>
      </c>
      <c r="CW274" s="116">
        <v>0</v>
      </c>
      <c r="CX274" s="116">
        <v>0</v>
      </c>
      <c r="CY274" s="116">
        <v>0</v>
      </c>
      <c r="CZ274" s="116">
        <v>0</v>
      </c>
      <c r="DA274" s="116">
        <v>0</v>
      </c>
      <c r="DB274" s="116">
        <v>0</v>
      </c>
      <c r="DC274" s="116">
        <v>0</v>
      </c>
      <c r="DD274" s="116">
        <v>0</v>
      </c>
      <c r="DE274" s="116">
        <v>0</v>
      </c>
      <c r="DF274" s="116">
        <v>0</v>
      </c>
      <c r="DG274" s="116">
        <v>0</v>
      </c>
      <c r="DH274" s="116">
        <v>0</v>
      </c>
      <c r="DI274" s="116">
        <v>0</v>
      </c>
      <c r="DJ274" s="116">
        <v>0</v>
      </c>
      <c r="DK274" s="116">
        <v>0</v>
      </c>
      <c r="DL274" s="116">
        <v>0</v>
      </c>
      <c r="DM274" s="116">
        <v>0</v>
      </c>
      <c r="DN274" s="116">
        <v>0</v>
      </c>
      <c r="DO274" s="116">
        <v>0</v>
      </c>
      <c r="DP274" s="116">
        <v>60</v>
      </c>
      <c r="DQ274" s="116">
        <v>1</v>
      </c>
      <c r="DR274" s="116" t="s">
        <v>3478</v>
      </c>
      <c r="DS274" s="116">
        <v>3</v>
      </c>
      <c r="DT274" s="116"/>
      <c r="DU274" s="116"/>
      <c r="DV274" s="116">
        <v>1</v>
      </c>
      <c r="DW274" s="116">
        <v>0</v>
      </c>
      <c r="DX274" s="116">
        <v>1</v>
      </c>
      <c r="DY274" s="116"/>
      <c r="DZ274" s="149"/>
      <c r="EA274" s="121">
        <v>10000</v>
      </c>
      <c r="EB274" s="121">
        <v>5.83</v>
      </c>
      <c r="EC274" s="121">
        <v>1</v>
      </c>
      <c r="ED274" s="167"/>
      <c r="EE274" s="168"/>
      <c r="EF274" s="169"/>
      <c r="EG274" s="170"/>
    </row>
    <row r="275" spans="1:137" ht="24">
      <c r="A275" s="156" t="s">
        <v>13</v>
      </c>
      <c r="B275" s="156" t="s">
        <v>29</v>
      </c>
      <c r="C275" s="160">
        <v>4</v>
      </c>
      <c r="D275" s="156" t="s">
        <v>28</v>
      </c>
      <c r="E275" s="116" t="s">
        <v>3479</v>
      </c>
      <c r="F275" s="116" t="s">
        <v>3480</v>
      </c>
      <c r="G275" s="116">
        <v>62500</v>
      </c>
      <c r="H275" s="116" t="s">
        <v>3328</v>
      </c>
      <c r="I275" s="116" t="s">
        <v>3481</v>
      </c>
      <c r="J275" s="116" t="s">
        <v>3482</v>
      </c>
      <c r="K275" s="116" t="s">
        <v>3483</v>
      </c>
      <c r="L275" s="116" t="s">
        <v>961</v>
      </c>
      <c r="M275" s="116" t="s">
        <v>2946</v>
      </c>
      <c r="N275" s="116" t="s">
        <v>3484</v>
      </c>
      <c r="O275" s="116"/>
      <c r="P275" s="159">
        <v>547139228</v>
      </c>
      <c r="Q275" s="116" t="s">
        <v>3485</v>
      </c>
      <c r="R275" s="116" t="s">
        <v>961</v>
      </c>
      <c r="S275" s="116" t="s">
        <v>1851</v>
      </c>
      <c r="T275" s="116" t="s">
        <v>3486</v>
      </c>
      <c r="U275" s="116"/>
      <c r="V275" s="159">
        <v>547139225</v>
      </c>
      <c r="W275" s="116" t="s">
        <v>3487</v>
      </c>
      <c r="X275" s="116">
        <v>1</v>
      </c>
      <c r="Y275" s="116">
        <v>0</v>
      </c>
      <c r="Z275" s="116">
        <v>1</v>
      </c>
      <c r="AA275" s="116">
        <v>0.1</v>
      </c>
      <c r="AB275" s="116">
        <v>0</v>
      </c>
      <c r="AC275" s="116">
        <v>0.1</v>
      </c>
      <c r="AD275" s="148" t="str">
        <f t="shared" si="25"/>
        <v>A</v>
      </c>
      <c r="AE275" s="116">
        <v>0</v>
      </c>
      <c r="AF275" s="148" t="str">
        <f t="shared" si="26"/>
        <v>A</v>
      </c>
      <c r="AG275" s="116">
        <v>0</v>
      </c>
      <c r="AH275" s="116">
        <v>0</v>
      </c>
      <c r="AI275" s="116">
        <v>0</v>
      </c>
      <c r="AJ275" s="116">
        <v>1</v>
      </c>
      <c r="AK275" s="116">
        <v>1</v>
      </c>
      <c r="AL275" s="148" t="str">
        <f t="shared" si="27"/>
        <v>A</v>
      </c>
      <c r="AM275" s="116">
        <v>1</v>
      </c>
      <c r="AN275" s="116">
        <v>0</v>
      </c>
      <c r="AO275" s="116">
        <v>0</v>
      </c>
      <c r="AP275" s="116">
        <v>1</v>
      </c>
      <c r="AQ275" s="148" t="str">
        <f t="shared" si="28"/>
        <v>A</v>
      </c>
      <c r="AR275" s="116">
        <v>0</v>
      </c>
      <c r="AS275" s="116">
        <v>0</v>
      </c>
      <c r="AT275" s="116">
        <v>0</v>
      </c>
      <c r="AU275" s="116">
        <v>1</v>
      </c>
      <c r="AV275" s="116">
        <v>0</v>
      </c>
      <c r="AW275" s="116">
        <v>0</v>
      </c>
      <c r="AX275" s="116">
        <v>1</v>
      </c>
      <c r="AY275" s="148" t="str">
        <f t="shared" si="29"/>
        <v>A</v>
      </c>
      <c r="AZ275" s="116">
        <v>1</v>
      </c>
      <c r="BA275" s="116">
        <v>1</v>
      </c>
      <c r="BB275" s="116">
        <v>0</v>
      </c>
      <c r="BC275" s="116">
        <v>1</v>
      </c>
      <c r="BD275" s="116">
        <v>0</v>
      </c>
      <c r="BE275" s="116">
        <v>0</v>
      </c>
      <c r="BF275" s="116">
        <v>0</v>
      </c>
      <c r="BG275" s="116">
        <v>0</v>
      </c>
      <c r="BH275" s="116">
        <v>0</v>
      </c>
      <c r="BI275" s="116">
        <v>0</v>
      </c>
      <c r="BJ275" s="116">
        <v>0</v>
      </c>
      <c r="BK275" s="116">
        <v>0</v>
      </c>
      <c r="BL275" s="116">
        <v>2</v>
      </c>
      <c r="BM275" s="116">
        <v>0</v>
      </c>
      <c r="BN275" s="116">
        <v>0</v>
      </c>
      <c r="BO275" s="116">
        <v>0</v>
      </c>
      <c r="BP275" s="116">
        <v>0</v>
      </c>
      <c r="BQ275" s="116">
        <v>0</v>
      </c>
      <c r="BR275" s="116">
        <v>0</v>
      </c>
      <c r="BS275" s="116">
        <v>0</v>
      </c>
      <c r="BT275" s="116">
        <v>0</v>
      </c>
      <c r="BU275" s="116">
        <v>0</v>
      </c>
      <c r="BV275" s="116">
        <v>0</v>
      </c>
      <c r="BW275" s="116">
        <v>0</v>
      </c>
      <c r="BX275" s="116">
        <v>0</v>
      </c>
      <c r="BY275" s="116">
        <v>0</v>
      </c>
      <c r="BZ275" s="116">
        <v>0</v>
      </c>
      <c r="CA275" s="116">
        <v>0</v>
      </c>
      <c r="CB275" s="116">
        <v>0</v>
      </c>
      <c r="CC275" s="116">
        <v>0</v>
      </c>
      <c r="CD275" s="116">
        <v>0</v>
      </c>
      <c r="CE275" s="116">
        <v>0</v>
      </c>
      <c r="CF275" s="116">
        <v>0</v>
      </c>
      <c r="CG275" s="116">
        <v>0</v>
      </c>
      <c r="CH275" s="116">
        <v>0</v>
      </c>
      <c r="CI275" s="116">
        <v>0</v>
      </c>
      <c r="CJ275" s="116">
        <v>0</v>
      </c>
      <c r="CK275" s="116">
        <v>0</v>
      </c>
      <c r="CL275" s="116">
        <v>0</v>
      </c>
      <c r="CM275" s="116">
        <v>0</v>
      </c>
      <c r="CN275" s="116">
        <v>0</v>
      </c>
      <c r="CO275" s="116">
        <v>0</v>
      </c>
      <c r="CP275" s="116">
        <v>0</v>
      </c>
      <c r="CQ275" s="116">
        <v>0</v>
      </c>
      <c r="CR275" s="116">
        <v>0</v>
      </c>
      <c r="CS275" s="116">
        <v>0</v>
      </c>
      <c r="CT275" s="116">
        <v>0</v>
      </c>
      <c r="CU275" s="116">
        <v>0</v>
      </c>
      <c r="CV275" s="116">
        <v>0</v>
      </c>
      <c r="CW275" s="116">
        <v>0</v>
      </c>
      <c r="CX275" s="116">
        <v>0</v>
      </c>
      <c r="CY275" s="116">
        <v>0</v>
      </c>
      <c r="CZ275" s="116">
        <v>0</v>
      </c>
      <c r="DA275" s="116">
        <v>0</v>
      </c>
      <c r="DB275" s="116">
        <v>0</v>
      </c>
      <c r="DC275" s="116">
        <v>0</v>
      </c>
      <c r="DD275" s="116">
        <v>0</v>
      </c>
      <c r="DE275" s="116">
        <v>0</v>
      </c>
      <c r="DF275" s="116">
        <v>0</v>
      </c>
      <c r="DG275" s="116">
        <v>0</v>
      </c>
      <c r="DH275" s="116">
        <v>0</v>
      </c>
      <c r="DI275" s="116">
        <v>0</v>
      </c>
      <c r="DJ275" s="116">
        <v>0</v>
      </c>
      <c r="DK275" s="116">
        <v>0</v>
      </c>
      <c r="DL275" s="116">
        <v>0</v>
      </c>
      <c r="DM275" s="116">
        <v>0</v>
      </c>
      <c r="DN275" s="116">
        <v>0</v>
      </c>
      <c r="DO275" s="116">
        <v>0</v>
      </c>
      <c r="DP275" s="116">
        <v>0</v>
      </c>
      <c r="DQ275" s="116">
        <v>0</v>
      </c>
      <c r="DR275" s="116"/>
      <c r="DS275" s="116">
        <v>1</v>
      </c>
      <c r="DT275" s="116"/>
      <c r="DU275" s="116"/>
      <c r="DV275" s="116">
        <v>1</v>
      </c>
      <c r="DW275" s="116">
        <v>0</v>
      </c>
      <c r="DX275" s="116">
        <v>1</v>
      </c>
      <c r="DY275" s="116"/>
      <c r="DZ275" s="149"/>
      <c r="EA275" s="121">
        <v>12681</v>
      </c>
      <c r="EB275" s="121">
        <v>3.28</v>
      </c>
      <c r="EC275" s="121">
        <v>1</v>
      </c>
      <c r="ED275" s="171"/>
    </row>
    <row r="276" spans="1:137">
      <c r="A276" s="150" t="s">
        <v>13</v>
      </c>
      <c r="B276" s="150" t="s">
        <v>15</v>
      </c>
      <c r="C276" s="151">
        <v>4</v>
      </c>
      <c r="D276" s="150" t="s">
        <v>14</v>
      </c>
      <c r="E276" s="116"/>
      <c r="F276" s="116"/>
      <c r="G276" s="116"/>
      <c r="H276" s="116"/>
      <c r="I276" s="116"/>
      <c r="J276" s="116"/>
      <c r="K276" s="116"/>
      <c r="L276" s="116"/>
      <c r="M276" s="116"/>
      <c r="N276" s="116"/>
      <c r="O276" s="116"/>
      <c r="P276" s="116"/>
      <c r="Q276" s="116"/>
      <c r="R276" s="116"/>
      <c r="S276" s="116"/>
      <c r="T276" s="116"/>
      <c r="U276" s="116"/>
      <c r="V276" s="116"/>
      <c r="W276" s="116"/>
      <c r="X276" s="116">
        <v>0</v>
      </c>
      <c r="Y276" s="116">
        <v>0</v>
      </c>
      <c r="Z276" s="116">
        <v>0</v>
      </c>
      <c r="AA276" s="116">
        <v>0</v>
      </c>
      <c r="AB276" s="116">
        <v>0</v>
      </c>
      <c r="AC276" s="116">
        <v>0</v>
      </c>
      <c r="AD276" s="148" t="str">
        <f t="shared" si="25"/>
        <v>A</v>
      </c>
      <c r="AE276" s="116">
        <v>0</v>
      </c>
      <c r="AF276" s="148" t="str">
        <f t="shared" si="26"/>
        <v>A</v>
      </c>
      <c r="AG276" s="116">
        <v>0</v>
      </c>
      <c r="AH276" s="116">
        <v>0</v>
      </c>
      <c r="AI276" s="116">
        <v>0</v>
      </c>
      <c r="AJ276" s="116">
        <v>0</v>
      </c>
      <c r="AK276" s="116">
        <v>0</v>
      </c>
      <c r="AL276" s="148" t="str">
        <f t="shared" si="27"/>
        <v>A</v>
      </c>
      <c r="AM276" s="116">
        <v>0</v>
      </c>
      <c r="AN276" s="116">
        <v>0</v>
      </c>
      <c r="AO276" s="116">
        <v>0</v>
      </c>
      <c r="AP276" s="116">
        <v>0</v>
      </c>
      <c r="AQ276" s="148" t="str">
        <f t="shared" si="28"/>
        <v>A</v>
      </c>
      <c r="AR276" s="116">
        <v>0</v>
      </c>
      <c r="AS276" s="116">
        <v>0</v>
      </c>
      <c r="AT276" s="116">
        <v>0</v>
      </c>
      <c r="AU276" s="116">
        <v>0</v>
      </c>
      <c r="AV276" s="116">
        <v>0</v>
      </c>
      <c r="AW276" s="116">
        <v>0</v>
      </c>
      <c r="AX276" s="116">
        <v>0</v>
      </c>
      <c r="AY276" s="148" t="str">
        <f t="shared" si="29"/>
        <v>A</v>
      </c>
      <c r="AZ276" s="116">
        <v>0</v>
      </c>
      <c r="BA276" s="116">
        <v>0</v>
      </c>
      <c r="BB276" s="116">
        <v>0</v>
      </c>
      <c r="BC276" s="116">
        <v>0</v>
      </c>
      <c r="BD276" s="116">
        <v>0</v>
      </c>
      <c r="BE276" s="116">
        <v>0</v>
      </c>
      <c r="BF276" s="116">
        <v>0</v>
      </c>
      <c r="BG276" s="116">
        <v>0</v>
      </c>
      <c r="BH276" s="116">
        <v>0</v>
      </c>
      <c r="BI276" s="116">
        <v>0</v>
      </c>
      <c r="BJ276" s="116">
        <v>0</v>
      </c>
      <c r="BK276" s="116">
        <v>0</v>
      </c>
      <c r="BL276" s="116">
        <v>0</v>
      </c>
      <c r="BM276" s="116">
        <v>0</v>
      </c>
      <c r="BN276" s="116">
        <v>0</v>
      </c>
      <c r="BO276" s="116">
        <v>0</v>
      </c>
      <c r="BP276" s="116">
        <v>0</v>
      </c>
      <c r="BQ276" s="116">
        <v>0</v>
      </c>
      <c r="BR276" s="116">
        <v>0</v>
      </c>
      <c r="BS276" s="116">
        <v>0</v>
      </c>
      <c r="BT276" s="116">
        <v>0</v>
      </c>
      <c r="BU276" s="116">
        <v>0</v>
      </c>
      <c r="BV276" s="116">
        <v>0</v>
      </c>
      <c r="BW276" s="116">
        <v>0</v>
      </c>
      <c r="BX276" s="116">
        <v>0</v>
      </c>
      <c r="BY276" s="116">
        <v>0</v>
      </c>
      <c r="BZ276" s="116">
        <v>0</v>
      </c>
      <c r="CA276" s="116">
        <v>0</v>
      </c>
      <c r="CB276" s="116">
        <v>0</v>
      </c>
      <c r="CC276" s="116">
        <v>0</v>
      </c>
      <c r="CD276" s="116">
        <v>0</v>
      </c>
      <c r="CE276" s="116">
        <v>0</v>
      </c>
      <c r="CF276" s="116">
        <v>0</v>
      </c>
      <c r="CG276" s="116">
        <v>0</v>
      </c>
      <c r="CH276" s="116">
        <v>0</v>
      </c>
      <c r="CI276" s="116">
        <v>0</v>
      </c>
      <c r="CJ276" s="116">
        <v>0</v>
      </c>
      <c r="CK276" s="116">
        <v>0</v>
      </c>
      <c r="CL276" s="116">
        <v>0</v>
      </c>
      <c r="CM276" s="116">
        <v>0</v>
      </c>
      <c r="CN276" s="116">
        <v>0</v>
      </c>
      <c r="CO276" s="116">
        <v>0</v>
      </c>
      <c r="CP276" s="116">
        <v>0</v>
      </c>
      <c r="CQ276" s="116">
        <v>0</v>
      </c>
      <c r="CR276" s="116">
        <v>0</v>
      </c>
      <c r="CS276" s="116">
        <v>0</v>
      </c>
      <c r="CT276" s="116">
        <v>0</v>
      </c>
      <c r="CU276" s="116">
        <v>0</v>
      </c>
      <c r="CV276" s="116">
        <v>0</v>
      </c>
      <c r="CW276" s="116">
        <v>0</v>
      </c>
      <c r="CX276" s="116">
        <v>0</v>
      </c>
      <c r="CY276" s="116">
        <v>0</v>
      </c>
      <c r="CZ276" s="116">
        <v>0</v>
      </c>
      <c r="DA276" s="116">
        <v>0</v>
      </c>
      <c r="DB276" s="116">
        <v>0</v>
      </c>
      <c r="DC276" s="116">
        <v>0</v>
      </c>
      <c r="DD276" s="116">
        <v>0</v>
      </c>
      <c r="DE276" s="116">
        <v>0</v>
      </c>
      <c r="DF276" s="116">
        <v>0</v>
      </c>
      <c r="DG276" s="116">
        <v>0</v>
      </c>
      <c r="DH276" s="116">
        <v>0</v>
      </c>
      <c r="DI276" s="116">
        <v>0</v>
      </c>
      <c r="DJ276" s="116">
        <v>0</v>
      </c>
      <c r="DK276" s="116">
        <v>0</v>
      </c>
      <c r="DL276" s="116">
        <v>0</v>
      </c>
      <c r="DM276" s="116">
        <v>0</v>
      </c>
      <c r="DN276" s="116">
        <v>0</v>
      </c>
      <c r="DO276" s="116">
        <v>0</v>
      </c>
      <c r="DP276" s="116"/>
      <c r="DQ276" s="116"/>
      <c r="DR276" s="116"/>
      <c r="DS276" s="116"/>
      <c r="DT276" s="116"/>
      <c r="DU276" s="116"/>
      <c r="DV276" s="116"/>
      <c r="DW276" s="116"/>
      <c r="DX276" s="116"/>
      <c r="DY276" s="116"/>
      <c r="DZ276" s="149"/>
      <c r="EA276" s="121">
        <v>83700</v>
      </c>
      <c r="EB276" s="121">
        <v>14.65</v>
      </c>
      <c r="EC276" s="121">
        <v>1</v>
      </c>
      <c r="ED276" s="167"/>
      <c r="EE276" s="168"/>
      <c r="EF276" s="169"/>
      <c r="EG276" s="170"/>
    </row>
    <row r="277" spans="1:137" ht="24">
      <c r="A277" s="116" t="s">
        <v>13</v>
      </c>
      <c r="B277" s="116" t="s">
        <v>50</v>
      </c>
      <c r="C277" s="147">
        <v>4</v>
      </c>
      <c r="D277" s="116" t="s">
        <v>49</v>
      </c>
      <c r="E277" s="116" t="s">
        <v>3488</v>
      </c>
      <c r="F277" s="116" t="s">
        <v>3489</v>
      </c>
      <c r="G277" s="116">
        <v>62000</v>
      </c>
      <c r="H277" s="116" t="s">
        <v>3490</v>
      </c>
      <c r="I277" s="116" t="s">
        <v>3491</v>
      </c>
      <c r="J277" s="116" t="s">
        <v>3492</v>
      </c>
      <c r="K277" s="116" t="s">
        <v>3493</v>
      </c>
      <c r="L277" s="116" t="s">
        <v>961</v>
      </c>
      <c r="M277" s="116" t="s">
        <v>1449</v>
      </c>
      <c r="N277" s="116" t="s">
        <v>3494</v>
      </c>
      <c r="O277" s="116"/>
      <c r="P277" s="116">
        <v>724075871</v>
      </c>
      <c r="Q277" s="116" t="s">
        <v>3495</v>
      </c>
      <c r="R277" s="116" t="s">
        <v>961</v>
      </c>
      <c r="S277" s="116" t="s">
        <v>3496</v>
      </c>
      <c r="T277" s="116" t="s">
        <v>3497</v>
      </c>
      <c r="U277" s="116"/>
      <c r="V277" s="116">
        <v>545128258</v>
      </c>
      <c r="W277" s="116" t="s">
        <v>3498</v>
      </c>
      <c r="X277" s="116">
        <v>2</v>
      </c>
      <c r="Y277" s="116">
        <v>0</v>
      </c>
      <c r="Z277" s="116">
        <v>2</v>
      </c>
      <c r="AA277" s="116">
        <v>2</v>
      </c>
      <c r="AB277" s="116">
        <v>0</v>
      </c>
      <c r="AC277" s="116">
        <v>2</v>
      </c>
      <c r="AD277" s="148" t="str">
        <f t="shared" si="25"/>
        <v>A</v>
      </c>
      <c r="AE277" s="116">
        <v>2</v>
      </c>
      <c r="AF277" s="148" t="str">
        <f t="shared" si="26"/>
        <v>A</v>
      </c>
      <c r="AG277" s="116">
        <v>0</v>
      </c>
      <c r="AH277" s="116">
        <v>0</v>
      </c>
      <c r="AI277" s="116">
        <v>0</v>
      </c>
      <c r="AJ277" s="116">
        <v>2</v>
      </c>
      <c r="AK277" s="116">
        <v>2</v>
      </c>
      <c r="AL277" s="148" t="str">
        <f t="shared" si="27"/>
        <v>A</v>
      </c>
      <c r="AM277" s="116">
        <v>0</v>
      </c>
      <c r="AN277" s="116">
        <v>0</v>
      </c>
      <c r="AO277" s="116">
        <v>2</v>
      </c>
      <c r="AP277" s="116">
        <v>2</v>
      </c>
      <c r="AQ277" s="148" t="str">
        <f t="shared" si="28"/>
        <v>A</v>
      </c>
      <c r="AR277" s="116">
        <v>0</v>
      </c>
      <c r="AS277" s="116">
        <v>0</v>
      </c>
      <c r="AT277" s="116">
        <v>0</v>
      </c>
      <c r="AU277" s="116">
        <v>1</v>
      </c>
      <c r="AV277" s="116">
        <v>1</v>
      </c>
      <c r="AW277" s="116">
        <v>0</v>
      </c>
      <c r="AX277" s="116">
        <v>2</v>
      </c>
      <c r="AY277" s="148" t="str">
        <f t="shared" si="29"/>
        <v>A</v>
      </c>
      <c r="AZ277" s="116">
        <v>1</v>
      </c>
      <c r="BA277" s="116">
        <v>1</v>
      </c>
      <c r="BB277" s="116">
        <v>1</v>
      </c>
      <c r="BC277" s="116">
        <v>1</v>
      </c>
      <c r="BD277" s="116">
        <v>0</v>
      </c>
      <c r="BE277" s="116">
        <v>0</v>
      </c>
      <c r="BF277" s="116">
        <v>0</v>
      </c>
      <c r="BG277" s="116">
        <v>0</v>
      </c>
      <c r="BH277" s="116">
        <v>0</v>
      </c>
      <c r="BI277" s="116">
        <v>0</v>
      </c>
      <c r="BJ277" s="116">
        <v>0</v>
      </c>
      <c r="BK277" s="116">
        <v>0</v>
      </c>
      <c r="BL277" s="116">
        <v>6</v>
      </c>
      <c r="BM277" s="116">
        <v>0</v>
      </c>
      <c r="BN277" s="116">
        <v>8</v>
      </c>
      <c r="BO277" s="116">
        <v>2</v>
      </c>
      <c r="BP277" s="116">
        <v>5</v>
      </c>
      <c r="BQ277" s="116">
        <v>0</v>
      </c>
      <c r="BR277" s="116">
        <v>0</v>
      </c>
      <c r="BS277" s="116">
        <v>0</v>
      </c>
      <c r="BT277" s="116">
        <v>0</v>
      </c>
      <c r="BU277" s="116">
        <v>0</v>
      </c>
      <c r="BV277" s="116">
        <v>0</v>
      </c>
      <c r="BW277" s="116">
        <v>10</v>
      </c>
      <c r="BX277" s="116">
        <v>0</v>
      </c>
      <c r="BY277" s="116">
        <v>0</v>
      </c>
      <c r="BZ277" s="116">
        <v>0</v>
      </c>
      <c r="CA277" s="116">
        <v>0</v>
      </c>
      <c r="CB277" s="116">
        <v>0</v>
      </c>
      <c r="CC277" s="116">
        <v>0</v>
      </c>
      <c r="CD277" s="116">
        <v>0</v>
      </c>
      <c r="CE277" s="116">
        <v>0</v>
      </c>
      <c r="CF277" s="116">
        <v>0</v>
      </c>
      <c r="CG277" s="116">
        <v>0</v>
      </c>
      <c r="CH277" s="116">
        <v>3</v>
      </c>
      <c r="CI277" s="116">
        <v>0</v>
      </c>
      <c r="CJ277" s="116">
        <v>0</v>
      </c>
      <c r="CK277" s="116">
        <v>0</v>
      </c>
      <c r="CL277" s="116">
        <v>0</v>
      </c>
      <c r="CM277" s="116">
        <v>0</v>
      </c>
      <c r="CN277" s="116">
        <v>0</v>
      </c>
      <c r="CO277" s="116">
        <v>0</v>
      </c>
      <c r="CP277" s="116">
        <v>0</v>
      </c>
      <c r="CQ277" s="116">
        <v>0</v>
      </c>
      <c r="CR277" s="116">
        <v>0</v>
      </c>
      <c r="CS277" s="116">
        <v>0</v>
      </c>
      <c r="CT277" s="116">
        <v>0</v>
      </c>
      <c r="CU277" s="116">
        <v>0</v>
      </c>
      <c r="CV277" s="116">
        <v>0</v>
      </c>
      <c r="CW277" s="116">
        <v>0</v>
      </c>
      <c r="CX277" s="116">
        <v>0</v>
      </c>
      <c r="CY277" s="116">
        <v>0</v>
      </c>
      <c r="CZ277" s="116">
        <v>0</v>
      </c>
      <c r="DA277" s="116">
        <v>0</v>
      </c>
      <c r="DB277" s="116">
        <v>0</v>
      </c>
      <c r="DC277" s="116">
        <v>0</v>
      </c>
      <c r="DD277" s="116">
        <v>0</v>
      </c>
      <c r="DE277" s="116">
        <v>0</v>
      </c>
      <c r="DF277" s="116">
        <v>0</v>
      </c>
      <c r="DG277" s="116">
        <v>0</v>
      </c>
      <c r="DH277" s="116">
        <v>0</v>
      </c>
      <c r="DI277" s="116">
        <v>0</v>
      </c>
      <c r="DJ277" s="116">
        <v>0</v>
      </c>
      <c r="DK277" s="116">
        <v>0</v>
      </c>
      <c r="DL277" s="116">
        <v>0</v>
      </c>
      <c r="DM277" s="116">
        <v>0</v>
      </c>
      <c r="DN277" s="116">
        <v>0</v>
      </c>
      <c r="DO277" s="116">
        <v>0</v>
      </c>
      <c r="DP277" s="116">
        <v>10</v>
      </c>
      <c r="DQ277" s="116">
        <v>1</v>
      </c>
      <c r="DR277" s="116" t="s">
        <v>3499</v>
      </c>
      <c r="DS277" s="116">
        <v>1</v>
      </c>
      <c r="DT277" s="116" t="s">
        <v>3500</v>
      </c>
      <c r="DU277" s="116" t="s">
        <v>3501</v>
      </c>
      <c r="DV277" s="116">
        <v>1</v>
      </c>
      <c r="DW277" s="116">
        <v>1</v>
      </c>
      <c r="DX277" s="116">
        <v>0</v>
      </c>
      <c r="DY277" s="116"/>
      <c r="DZ277" s="149"/>
      <c r="EA277" s="121">
        <v>5100</v>
      </c>
      <c r="EB277" s="121">
        <v>17.84</v>
      </c>
      <c r="EC277" s="121">
        <v>1</v>
      </c>
      <c r="ED277" s="167"/>
      <c r="EE277" s="168"/>
      <c r="EF277" s="169"/>
      <c r="EG277" s="170"/>
    </row>
    <row r="278" spans="1:137" ht="24">
      <c r="A278" s="156" t="s">
        <v>13</v>
      </c>
      <c r="B278" s="156" t="s">
        <v>44</v>
      </c>
      <c r="C278" s="160">
        <v>4</v>
      </c>
      <c r="D278" s="156" t="s">
        <v>43</v>
      </c>
      <c r="E278" s="116" t="s">
        <v>3502</v>
      </c>
      <c r="F278" s="116" t="s">
        <v>3503</v>
      </c>
      <c r="G278" s="116">
        <v>62800</v>
      </c>
      <c r="H278" s="116" t="s">
        <v>3409</v>
      </c>
      <c r="I278" s="116" t="s">
        <v>3504</v>
      </c>
      <c r="J278" s="116" t="s">
        <v>3505</v>
      </c>
      <c r="K278" s="116" t="s">
        <v>3506</v>
      </c>
      <c r="L278" s="116" t="s">
        <v>961</v>
      </c>
      <c r="M278" s="116" t="s">
        <v>3507</v>
      </c>
      <c r="N278" s="116" t="s">
        <v>3508</v>
      </c>
      <c r="O278" s="116"/>
      <c r="P278" s="116">
        <v>544233513</v>
      </c>
      <c r="Q278" s="116" t="s">
        <v>3509</v>
      </c>
      <c r="R278" s="116" t="s">
        <v>961</v>
      </c>
      <c r="S278" s="116" t="s">
        <v>1305</v>
      </c>
      <c r="T278" s="116" t="s">
        <v>3510</v>
      </c>
      <c r="U278" s="116"/>
      <c r="V278" s="116">
        <v>544210839</v>
      </c>
      <c r="W278" s="116" t="s">
        <v>3511</v>
      </c>
      <c r="X278" s="116">
        <v>2</v>
      </c>
      <c r="Y278" s="116">
        <v>0</v>
      </c>
      <c r="Z278" s="116">
        <v>2</v>
      </c>
      <c r="AA278" s="116">
        <v>0.1</v>
      </c>
      <c r="AB278" s="116">
        <v>0</v>
      </c>
      <c r="AC278" s="116">
        <v>0.1</v>
      </c>
      <c r="AD278" s="148" t="str">
        <f t="shared" si="25"/>
        <v>A</v>
      </c>
      <c r="AE278" s="116">
        <v>1</v>
      </c>
      <c r="AF278" s="148" t="str">
        <f t="shared" si="26"/>
        <v>A</v>
      </c>
      <c r="AG278" s="116">
        <v>0</v>
      </c>
      <c r="AH278" s="116">
        <v>0</v>
      </c>
      <c r="AI278" s="116">
        <v>0</v>
      </c>
      <c r="AJ278" s="116">
        <v>2</v>
      </c>
      <c r="AK278" s="116">
        <v>2</v>
      </c>
      <c r="AL278" s="148" t="str">
        <f t="shared" si="27"/>
        <v>A</v>
      </c>
      <c r="AM278" s="116">
        <v>2</v>
      </c>
      <c r="AN278" s="116">
        <v>0</v>
      </c>
      <c r="AO278" s="116">
        <v>0</v>
      </c>
      <c r="AP278" s="116">
        <v>2</v>
      </c>
      <c r="AQ278" s="148" t="str">
        <f t="shared" si="28"/>
        <v>A</v>
      </c>
      <c r="AR278" s="116">
        <v>0</v>
      </c>
      <c r="AS278" s="116">
        <v>0</v>
      </c>
      <c r="AT278" s="116">
        <v>0</v>
      </c>
      <c r="AU278" s="116">
        <v>1</v>
      </c>
      <c r="AV278" s="116">
        <v>1</v>
      </c>
      <c r="AW278" s="116">
        <v>0</v>
      </c>
      <c r="AX278" s="116">
        <v>2</v>
      </c>
      <c r="AY278" s="148" t="str">
        <f t="shared" si="29"/>
        <v>A</v>
      </c>
      <c r="AZ278" s="116">
        <v>0</v>
      </c>
      <c r="BA278" s="116">
        <v>1</v>
      </c>
      <c r="BB278" s="116">
        <v>0</v>
      </c>
      <c r="BC278" s="116">
        <v>1</v>
      </c>
      <c r="BD278" s="116">
        <v>0</v>
      </c>
      <c r="BE278" s="116">
        <v>1</v>
      </c>
      <c r="BF278" s="116">
        <v>0</v>
      </c>
      <c r="BG278" s="116">
        <v>0</v>
      </c>
      <c r="BH278" s="116">
        <v>0</v>
      </c>
      <c r="BI278" s="116">
        <v>0</v>
      </c>
      <c r="BJ278" s="116">
        <v>0</v>
      </c>
      <c r="BK278" s="116">
        <v>0</v>
      </c>
      <c r="BL278" s="116">
        <v>1</v>
      </c>
      <c r="BM278" s="116">
        <v>0</v>
      </c>
      <c r="BN278" s="116">
        <v>0</v>
      </c>
      <c r="BO278" s="116">
        <v>0</v>
      </c>
      <c r="BP278" s="116">
        <v>1</v>
      </c>
      <c r="BQ278" s="116">
        <v>0</v>
      </c>
      <c r="BR278" s="116">
        <v>0</v>
      </c>
      <c r="BS278" s="116">
        <v>0</v>
      </c>
      <c r="BT278" s="116">
        <v>0</v>
      </c>
      <c r="BU278" s="116">
        <v>0</v>
      </c>
      <c r="BV278" s="116">
        <v>0</v>
      </c>
      <c r="BW278" s="116">
        <v>0</v>
      </c>
      <c r="BX278" s="116">
        <v>0</v>
      </c>
      <c r="BY278" s="116">
        <v>0</v>
      </c>
      <c r="BZ278" s="116">
        <v>0</v>
      </c>
      <c r="CA278" s="116">
        <v>0</v>
      </c>
      <c r="CB278" s="116">
        <v>0</v>
      </c>
      <c r="CC278" s="116">
        <v>0</v>
      </c>
      <c r="CD278" s="116">
        <v>0</v>
      </c>
      <c r="CE278" s="116">
        <v>0</v>
      </c>
      <c r="CF278" s="116">
        <v>0</v>
      </c>
      <c r="CG278" s="116">
        <v>0</v>
      </c>
      <c r="CH278" s="116">
        <v>0</v>
      </c>
      <c r="CI278" s="116">
        <v>0</v>
      </c>
      <c r="CJ278" s="116">
        <v>0</v>
      </c>
      <c r="CK278" s="116">
        <v>0</v>
      </c>
      <c r="CL278" s="116">
        <v>0</v>
      </c>
      <c r="CM278" s="116">
        <v>0</v>
      </c>
      <c r="CN278" s="116">
        <v>0</v>
      </c>
      <c r="CO278" s="116">
        <v>0</v>
      </c>
      <c r="CP278" s="116">
        <v>0</v>
      </c>
      <c r="CQ278" s="116">
        <v>0</v>
      </c>
      <c r="CR278" s="116">
        <v>0</v>
      </c>
      <c r="CS278" s="116">
        <v>0</v>
      </c>
      <c r="CT278" s="116">
        <v>0</v>
      </c>
      <c r="CU278" s="116">
        <v>0</v>
      </c>
      <c r="CV278" s="116">
        <v>0</v>
      </c>
      <c r="CW278" s="116">
        <v>0</v>
      </c>
      <c r="CX278" s="116">
        <v>0</v>
      </c>
      <c r="CY278" s="116">
        <v>0</v>
      </c>
      <c r="CZ278" s="116">
        <v>0</v>
      </c>
      <c r="DA278" s="116">
        <v>0</v>
      </c>
      <c r="DB278" s="116">
        <v>0</v>
      </c>
      <c r="DC278" s="116">
        <v>0</v>
      </c>
      <c r="DD278" s="116">
        <v>0</v>
      </c>
      <c r="DE278" s="116">
        <v>0</v>
      </c>
      <c r="DF278" s="116">
        <v>0</v>
      </c>
      <c r="DG278" s="116">
        <v>0</v>
      </c>
      <c r="DH278" s="116">
        <v>0</v>
      </c>
      <c r="DI278" s="116">
        <v>0</v>
      </c>
      <c r="DJ278" s="116">
        <v>0</v>
      </c>
      <c r="DK278" s="116">
        <v>0</v>
      </c>
      <c r="DL278" s="116">
        <v>0</v>
      </c>
      <c r="DM278" s="116">
        <v>0</v>
      </c>
      <c r="DN278" s="116">
        <v>0</v>
      </c>
      <c r="DO278" s="116">
        <v>0</v>
      </c>
      <c r="DP278" s="116">
        <v>50</v>
      </c>
      <c r="DQ278" s="116">
        <v>1</v>
      </c>
      <c r="DR278" s="116" t="s">
        <v>3512</v>
      </c>
      <c r="DS278" s="116">
        <v>1</v>
      </c>
      <c r="DT278" s="116"/>
      <c r="DU278" s="116"/>
      <c r="DV278" s="116">
        <v>1</v>
      </c>
      <c r="DW278" s="116">
        <v>0</v>
      </c>
      <c r="DX278" s="116">
        <v>1</v>
      </c>
      <c r="DY278" s="116"/>
      <c r="DZ278" s="149"/>
      <c r="EA278" s="121">
        <v>13361</v>
      </c>
      <c r="EB278" s="121">
        <v>1.96</v>
      </c>
      <c r="EC278" s="121">
        <v>1</v>
      </c>
      <c r="ED278" s="167"/>
      <c r="EE278" s="168"/>
      <c r="EF278" s="169"/>
      <c r="EG278" s="170"/>
    </row>
    <row r="279" spans="1:137" ht="84">
      <c r="A279" s="116" t="s">
        <v>13</v>
      </c>
      <c r="B279" s="116" t="s">
        <v>17</v>
      </c>
      <c r="C279" s="147">
        <v>4</v>
      </c>
      <c r="D279" s="116" t="s">
        <v>16</v>
      </c>
      <c r="E279" s="116" t="s">
        <v>3513</v>
      </c>
      <c r="F279" s="116" t="s">
        <v>3514</v>
      </c>
      <c r="G279" s="116">
        <v>61600</v>
      </c>
      <c r="H279" s="116" t="s">
        <v>3515</v>
      </c>
      <c r="I279" s="116" t="s">
        <v>3516</v>
      </c>
      <c r="J279" s="116" t="s">
        <v>3517</v>
      </c>
      <c r="K279" s="116" t="s">
        <v>1667</v>
      </c>
      <c r="L279" s="116" t="s">
        <v>1872</v>
      </c>
      <c r="M279" s="116" t="s">
        <v>1214</v>
      </c>
      <c r="N279" s="116" t="s">
        <v>3518</v>
      </c>
      <c r="O279" s="116"/>
      <c r="P279" s="116">
        <v>549523570</v>
      </c>
      <c r="Q279" s="116" t="s">
        <v>3519</v>
      </c>
      <c r="R279" s="116"/>
      <c r="S279" s="116"/>
      <c r="T279" s="116"/>
      <c r="U279" s="116"/>
      <c r="V279" s="116"/>
      <c r="W279" s="116"/>
      <c r="X279" s="116">
        <v>5</v>
      </c>
      <c r="Y279" s="116">
        <v>0</v>
      </c>
      <c r="Z279" s="116">
        <v>5</v>
      </c>
      <c r="AA279" s="116">
        <v>5</v>
      </c>
      <c r="AB279" s="116">
        <v>0</v>
      </c>
      <c r="AC279" s="116">
        <v>5</v>
      </c>
      <c r="AD279" s="148" t="str">
        <f t="shared" si="25"/>
        <v>A</v>
      </c>
      <c r="AE279" s="116">
        <v>5</v>
      </c>
      <c r="AF279" s="148" t="str">
        <f t="shared" si="26"/>
        <v>A</v>
      </c>
      <c r="AG279" s="116">
        <v>0</v>
      </c>
      <c r="AH279" s="116">
        <v>1</v>
      </c>
      <c r="AI279" s="116">
        <v>0</v>
      </c>
      <c r="AJ279" s="116">
        <v>4</v>
      </c>
      <c r="AK279" s="116">
        <v>5</v>
      </c>
      <c r="AL279" s="148" t="str">
        <f t="shared" si="27"/>
        <v>A</v>
      </c>
      <c r="AM279" s="116">
        <v>0</v>
      </c>
      <c r="AN279" s="116">
        <v>0</v>
      </c>
      <c r="AO279" s="116">
        <v>5</v>
      </c>
      <c r="AP279" s="116">
        <v>5</v>
      </c>
      <c r="AQ279" s="148" t="str">
        <f t="shared" si="28"/>
        <v>A</v>
      </c>
      <c r="AR279" s="116">
        <v>0</v>
      </c>
      <c r="AS279" s="116">
        <v>0</v>
      </c>
      <c r="AT279" s="116">
        <v>0</v>
      </c>
      <c r="AU279" s="116">
        <v>4</v>
      </c>
      <c r="AV279" s="116">
        <v>1</v>
      </c>
      <c r="AW279" s="116">
        <v>0</v>
      </c>
      <c r="AX279" s="116">
        <v>5</v>
      </c>
      <c r="AY279" s="148" t="str">
        <f t="shared" si="29"/>
        <v>A</v>
      </c>
      <c r="AZ279" s="116">
        <v>1</v>
      </c>
      <c r="BA279" s="116">
        <v>1</v>
      </c>
      <c r="BB279" s="116">
        <v>1</v>
      </c>
      <c r="BC279" s="116">
        <v>1</v>
      </c>
      <c r="BD279" s="116">
        <v>0</v>
      </c>
      <c r="BE279" s="116">
        <v>0</v>
      </c>
      <c r="BF279" s="116">
        <v>0</v>
      </c>
      <c r="BG279" s="116">
        <v>0</v>
      </c>
      <c r="BH279" s="116">
        <v>0</v>
      </c>
      <c r="BI279" s="116">
        <v>0</v>
      </c>
      <c r="BJ279" s="116">
        <v>0</v>
      </c>
      <c r="BK279" s="116">
        <v>0</v>
      </c>
      <c r="BL279" s="116">
        <v>0</v>
      </c>
      <c r="BM279" s="116">
        <v>0</v>
      </c>
      <c r="BN279" s="116">
        <v>0</v>
      </c>
      <c r="BO279" s="116">
        <v>0</v>
      </c>
      <c r="BP279" s="116">
        <v>0</v>
      </c>
      <c r="BQ279" s="116">
        <v>0</v>
      </c>
      <c r="BR279" s="116">
        <v>0</v>
      </c>
      <c r="BS279" s="116">
        <v>0</v>
      </c>
      <c r="BT279" s="116">
        <v>0</v>
      </c>
      <c r="BU279" s="116">
        <v>0</v>
      </c>
      <c r="BV279" s="116">
        <v>0</v>
      </c>
      <c r="BW279" s="116">
        <v>0</v>
      </c>
      <c r="BX279" s="116">
        <v>0</v>
      </c>
      <c r="BY279" s="116">
        <v>0</v>
      </c>
      <c r="BZ279" s="116">
        <v>0</v>
      </c>
      <c r="CA279" s="116">
        <v>0</v>
      </c>
      <c r="CB279" s="116">
        <v>0</v>
      </c>
      <c r="CC279" s="116">
        <v>0</v>
      </c>
      <c r="CD279" s="116">
        <v>0</v>
      </c>
      <c r="CE279" s="116">
        <v>0</v>
      </c>
      <c r="CF279" s="116">
        <v>0</v>
      </c>
      <c r="CG279" s="116">
        <v>0</v>
      </c>
      <c r="CH279" s="116">
        <v>0</v>
      </c>
      <c r="CI279" s="116">
        <v>0</v>
      </c>
      <c r="CJ279" s="116">
        <v>0</v>
      </c>
      <c r="CK279" s="116">
        <v>0</v>
      </c>
      <c r="CL279" s="116">
        <v>0</v>
      </c>
      <c r="CM279" s="116">
        <v>0</v>
      </c>
      <c r="CN279" s="116">
        <v>0</v>
      </c>
      <c r="CO279" s="116">
        <v>0</v>
      </c>
      <c r="CP279" s="116">
        <v>0</v>
      </c>
      <c r="CQ279" s="116">
        <v>0</v>
      </c>
      <c r="CR279" s="116">
        <v>0</v>
      </c>
      <c r="CS279" s="116">
        <v>0</v>
      </c>
      <c r="CT279" s="116">
        <v>0</v>
      </c>
      <c r="CU279" s="116">
        <v>0</v>
      </c>
      <c r="CV279" s="116">
        <v>0</v>
      </c>
      <c r="CW279" s="116">
        <v>0</v>
      </c>
      <c r="CX279" s="116">
        <v>0</v>
      </c>
      <c r="CY279" s="116">
        <v>0</v>
      </c>
      <c r="CZ279" s="116">
        <v>0</v>
      </c>
      <c r="DA279" s="116">
        <v>0</v>
      </c>
      <c r="DB279" s="116">
        <v>0</v>
      </c>
      <c r="DC279" s="116">
        <v>0</v>
      </c>
      <c r="DD279" s="116">
        <v>0</v>
      </c>
      <c r="DE279" s="116">
        <v>0</v>
      </c>
      <c r="DF279" s="116">
        <v>0</v>
      </c>
      <c r="DG279" s="116">
        <v>0</v>
      </c>
      <c r="DH279" s="116">
        <v>0</v>
      </c>
      <c r="DI279" s="116">
        <v>0</v>
      </c>
      <c r="DJ279" s="116">
        <v>0</v>
      </c>
      <c r="DK279" s="116">
        <v>0</v>
      </c>
      <c r="DL279" s="116">
        <v>0</v>
      </c>
      <c r="DM279" s="116">
        <v>0</v>
      </c>
      <c r="DN279" s="116">
        <v>0</v>
      </c>
      <c r="DO279" s="116">
        <v>0</v>
      </c>
      <c r="DP279" s="116">
        <v>0</v>
      </c>
      <c r="DQ279" s="116">
        <v>1</v>
      </c>
      <c r="DR279" s="116" t="s">
        <v>3520</v>
      </c>
      <c r="DS279" s="116">
        <v>3</v>
      </c>
      <c r="DT279" s="116" t="s">
        <v>3521</v>
      </c>
      <c r="DU279" s="116"/>
      <c r="DV279" s="116">
        <v>1</v>
      </c>
      <c r="DW279" s="116">
        <v>1</v>
      </c>
      <c r="DX279" s="116">
        <v>1</v>
      </c>
      <c r="DY279" s="116" t="s">
        <v>991</v>
      </c>
      <c r="DZ279" s="149" t="s">
        <v>991</v>
      </c>
      <c r="EA279" s="121">
        <v>20000</v>
      </c>
      <c r="EB279" s="121">
        <v>4.3499999999999996</v>
      </c>
      <c r="EC279" s="121">
        <v>1</v>
      </c>
      <c r="ED279" s="167"/>
      <c r="EE279" s="168"/>
      <c r="EF279" s="169"/>
      <c r="EG279" s="170"/>
    </row>
    <row r="280" spans="1:137" ht="72">
      <c r="A280" s="116" t="s">
        <v>13</v>
      </c>
      <c r="B280" s="116" t="s">
        <v>21</v>
      </c>
      <c r="C280" s="147">
        <v>4</v>
      </c>
      <c r="D280" s="116" t="s">
        <v>20</v>
      </c>
      <c r="E280" s="116" t="s">
        <v>3522</v>
      </c>
      <c r="F280" s="116">
        <v>7</v>
      </c>
      <c r="G280" s="116">
        <v>61500</v>
      </c>
      <c r="H280" s="116" t="s">
        <v>3523</v>
      </c>
      <c r="I280" s="116" t="s">
        <v>3524</v>
      </c>
      <c r="J280" s="116" t="s">
        <v>3525</v>
      </c>
      <c r="K280" s="116" t="s">
        <v>3526</v>
      </c>
      <c r="L280" s="116" t="s">
        <v>961</v>
      </c>
      <c r="M280" s="116" t="s">
        <v>2296</v>
      </c>
      <c r="N280" s="116" t="s">
        <v>3527</v>
      </c>
      <c r="O280" s="116"/>
      <c r="P280" s="116">
        <v>548426162</v>
      </c>
      <c r="Q280" s="116" t="s">
        <v>3528</v>
      </c>
      <c r="R280" s="116"/>
      <c r="S280" s="116"/>
      <c r="T280" s="116"/>
      <c r="U280" s="116"/>
      <c r="V280" s="116"/>
      <c r="W280" s="116"/>
      <c r="X280" s="116">
        <v>3</v>
      </c>
      <c r="Y280" s="116">
        <v>0</v>
      </c>
      <c r="Z280" s="116">
        <v>3</v>
      </c>
      <c r="AA280" s="116">
        <v>3</v>
      </c>
      <c r="AB280" s="116">
        <v>0</v>
      </c>
      <c r="AC280" s="116">
        <v>3</v>
      </c>
      <c r="AD280" s="148" t="str">
        <f t="shared" si="25"/>
        <v>A</v>
      </c>
      <c r="AE280" s="116">
        <v>3</v>
      </c>
      <c r="AF280" s="148" t="str">
        <f t="shared" si="26"/>
        <v>A</v>
      </c>
      <c r="AG280" s="116">
        <v>0</v>
      </c>
      <c r="AH280" s="116">
        <v>3</v>
      </c>
      <c r="AI280" s="116">
        <v>0</v>
      </c>
      <c r="AJ280" s="116">
        <v>0</v>
      </c>
      <c r="AK280" s="116">
        <v>3</v>
      </c>
      <c r="AL280" s="148" t="str">
        <f t="shared" si="27"/>
        <v>A</v>
      </c>
      <c r="AM280" s="116">
        <v>0</v>
      </c>
      <c r="AN280" s="116">
        <v>2</v>
      </c>
      <c r="AO280" s="116">
        <v>1</v>
      </c>
      <c r="AP280" s="116">
        <v>3</v>
      </c>
      <c r="AQ280" s="148" t="str">
        <f t="shared" si="28"/>
        <v>A</v>
      </c>
      <c r="AR280" s="116">
        <v>0</v>
      </c>
      <c r="AS280" s="116">
        <v>0</v>
      </c>
      <c r="AT280" s="116">
        <v>3</v>
      </c>
      <c r="AU280" s="116">
        <v>0</v>
      </c>
      <c r="AV280" s="116">
        <v>0</v>
      </c>
      <c r="AW280" s="116">
        <v>0</v>
      </c>
      <c r="AX280" s="116">
        <v>3</v>
      </c>
      <c r="AY280" s="148" t="str">
        <f t="shared" si="29"/>
        <v>A</v>
      </c>
      <c r="AZ280" s="116">
        <v>1</v>
      </c>
      <c r="BA280" s="116">
        <v>1</v>
      </c>
      <c r="BB280" s="116">
        <v>1</v>
      </c>
      <c r="BC280" s="116">
        <v>1</v>
      </c>
      <c r="BD280" s="116">
        <v>0</v>
      </c>
      <c r="BE280" s="116">
        <v>2</v>
      </c>
      <c r="BF280" s="116">
        <v>0</v>
      </c>
      <c r="BG280" s="116">
        <v>0</v>
      </c>
      <c r="BH280" s="116">
        <v>0</v>
      </c>
      <c r="BI280" s="116">
        <v>0</v>
      </c>
      <c r="BJ280" s="116">
        <v>0</v>
      </c>
      <c r="BK280" s="116">
        <v>0</v>
      </c>
      <c r="BL280" s="116">
        <v>1</v>
      </c>
      <c r="BM280" s="116">
        <v>0</v>
      </c>
      <c r="BN280" s="116">
        <v>0</v>
      </c>
      <c r="BO280" s="116">
        <v>0</v>
      </c>
      <c r="BP280" s="116">
        <v>0</v>
      </c>
      <c r="BQ280" s="116">
        <v>0</v>
      </c>
      <c r="BR280" s="116">
        <v>0</v>
      </c>
      <c r="BS280" s="116">
        <v>0</v>
      </c>
      <c r="BT280" s="116">
        <v>0</v>
      </c>
      <c r="BU280" s="116">
        <v>0</v>
      </c>
      <c r="BV280" s="116">
        <v>0</v>
      </c>
      <c r="BW280" s="116">
        <v>0</v>
      </c>
      <c r="BX280" s="116">
        <v>0</v>
      </c>
      <c r="BY280" s="116">
        <v>0</v>
      </c>
      <c r="BZ280" s="116">
        <v>0</v>
      </c>
      <c r="CA280" s="116">
        <v>0</v>
      </c>
      <c r="CB280" s="116">
        <v>0</v>
      </c>
      <c r="CC280" s="116">
        <v>0</v>
      </c>
      <c r="CD280" s="116">
        <v>0</v>
      </c>
      <c r="CE280" s="116">
        <v>0</v>
      </c>
      <c r="CF280" s="116">
        <v>0</v>
      </c>
      <c r="CG280" s="116">
        <v>0</v>
      </c>
      <c r="CH280" s="116">
        <v>0</v>
      </c>
      <c r="CI280" s="116">
        <v>0</v>
      </c>
      <c r="CJ280" s="116">
        <v>0</v>
      </c>
      <c r="CK280" s="116">
        <v>0</v>
      </c>
      <c r="CL280" s="116">
        <v>0</v>
      </c>
      <c r="CM280" s="116">
        <v>0</v>
      </c>
      <c r="CN280" s="116">
        <v>0</v>
      </c>
      <c r="CO280" s="116">
        <v>0</v>
      </c>
      <c r="CP280" s="116">
        <v>0</v>
      </c>
      <c r="CQ280" s="116">
        <v>0</v>
      </c>
      <c r="CR280" s="116">
        <v>0</v>
      </c>
      <c r="CS280" s="116">
        <v>0</v>
      </c>
      <c r="CT280" s="116">
        <v>0</v>
      </c>
      <c r="CU280" s="116">
        <v>0</v>
      </c>
      <c r="CV280" s="116">
        <v>0</v>
      </c>
      <c r="CW280" s="116">
        <v>0</v>
      </c>
      <c r="CX280" s="116">
        <v>0</v>
      </c>
      <c r="CY280" s="116">
        <v>0</v>
      </c>
      <c r="CZ280" s="116">
        <v>0</v>
      </c>
      <c r="DA280" s="116">
        <v>0</v>
      </c>
      <c r="DB280" s="116">
        <v>0</v>
      </c>
      <c r="DC280" s="116">
        <v>0</v>
      </c>
      <c r="DD280" s="116">
        <v>0</v>
      </c>
      <c r="DE280" s="116">
        <v>0</v>
      </c>
      <c r="DF280" s="116">
        <v>0</v>
      </c>
      <c r="DG280" s="116">
        <v>0</v>
      </c>
      <c r="DH280" s="116">
        <v>0</v>
      </c>
      <c r="DI280" s="116">
        <v>0</v>
      </c>
      <c r="DJ280" s="116">
        <v>0</v>
      </c>
      <c r="DK280" s="116">
        <v>0</v>
      </c>
      <c r="DL280" s="116">
        <v>0</v>
      </c>
      <c r="DM280" s="116">
        <v>0</v>
      </c>
      <c r="DN280" s="116">
        <v>0</v>
      </c>
      <c r="DO280" s="116">
        <v>0</v>
      </c>
      <c r="DP280" s="116"/>
      <c r="DQ280" s="116">
        <v>1</v>
      </c>
      <c r="DR280" s="116" t="s">
        <v>3529</v>
      </c>
      <c r="DS280" s="116">
        <v>2</v>
      </c>
      <c r="DT280" s="116"/>
      <c r="DU280" s="116"/>
      <c r="DV280" s="116">
        <v>1</v>
      </c>
      <c r="DW280" s="116">
        <v>1</v>
      </c>
      <c r="DX280" s="116">
        <v>1</v>
      </c>
      <c r="DY280" s="116"/>
      <c r="DZ280" s="149"/>
      <c r="EA280" s="121">
        <v>21174</v>
      </c>
      <c r="EB280" s="121">
        <v>5.05</v>
      </c>
      <c r="EC280" s="121">
        <v>1</v>
      </c>
      <c r="ED280" s="167"/>
      <c r="EE280" s="168"/>
      <c r="EF280" s="169"/>
      <c r="EG280" s="170"/>
    </row>
    <row r="281" spans="1:137" ht="48">
      <c r="A281" s="116" t="s">
        <v>309</v>
      </c>
      <c r="B281" s="116" t="s">
        <v>328</v>
      </c>
      <c r="C281" s="147">
        <v>3</v>
      </c>
      <c r="D281" s="116" t="s">
        <v>329</v>
      </c>
      <c r="E281" s="116" t="s">
        <v>3530</v>
      </c>
      <c r="F281" s="116">
        <v>277</v>
      </c>
      <c r="G281" s="116">
        <v>72528</v>
      </c>
      <c r="H281" s="116" t="s">
        <v>328</v>
      </c>
      <c r="I281" s="116" t="s">
        <v>3531</v>
      </c>
      <c r="J281" s="116" t="s">
        <v>3532</v>
      </c>
      <c r="K281" s="116" t="s">
        <v>3533</v>
      </c>
      <c r="L281" s="116"/>
      <c r="M281" s="116" t="s">
        <v>1387</v>
      </c>
      <c r="N281" s="116" t="s">
        <v>3534</v>
      </c>
      <c r="O281" s="116"/>
      <c r="P281" s="116">
        <v>599428104</v>
      </c>
      <c r="Q281" s="116" t="s">
        <v>3535</v>
      </c>
      <c r="R281" s="116"/>
      <c r="S281" s="116" t="s">
        <v>1387</v>
      </c>
      <c r="T281" s="116" t="s">
        <v>3534</v>
      </c>
      <c r="U281" s="116"/>
      <c r="V281" s="116">
        <v>599428104</v>
      </c>
      <c r="W281" s="116" t="s">
        <v>3535</v>
      </c>
      <c r="X281" s="116">
        <v>1</v>
      </c>
      <c r="Y281" s="116">
        <v>0</v>
      </c>
      <c r="Z281" s="116">
        <v>1</v>
      </c>
      <c r="AA281" s="116">
        <v>0.1</v>
      </c>
      <c r="AB281" s="116">
        <v>0</v>
      </c>
      <c r="AC281" s="116">
        <v>0.1</v>
      </c>
      <c r="AD281" s="148" t="str">
        <f t="shared" si="25"/>
        <v>A</v>
      </c>
      <c r="AE281" s="116">
        <v>0</v>
      </c>
      <c r="AF281" s="148" t="str">
        <f t="shared" si="26"/>
        <v>A</v>
      </c>
      <c r="AG281" s="116">
        <v>0</v>
      </c>
      <c r="AH281" s="116">
        <v>1</v>
      </c>
      <c r="AI281" s="116">
        <v>0</v>
      </c>
      <c r="AJ281" s="116">
        <v>0</v>
      </c>
      <c r="AK281" s="116">
        <v>1</v>
      </c>
      <c r="AL281" s="148" t="str">
        <f t="shared" si="27"/>
        <v>A</v>
      </c>
      <c r="AM281" s="116">
        <v>0</v>
      </c>
      <c r="AN281" s="116">
        <v>0</v>
      </c>
      <c r="AO281" s="116">
        <v>1</v>
      </c>
      <c r="AP281" s="116">
        <v>1</v>
      </c>
      <c r="AQ281" s="148" t="str">
        <f t="shared" si="28"/>
        <v>A</v>
      </c>
      <c r="AR281" s="116">
        <v>0</v>
      </c>
      <c r="AS281" s="116">
        <v>0</v>
      </c>
      <c r="AT281" s="116">
        <v>0</v>
      </c>
      <c r="AU281" s="116">
        <v>1</v>
      </c>
      <c r="AV281" s="116">
        <v>0</v>
      </c>
      <c r="AW281" s="116">
        <v>0</v>
      </c>
      <c r="AX281" s="116">
        <v>1</v>
      </c>
      <c r="AY281" s="148" t="str">
        <f t="shared" si="29"/>
        <v>A</v>
      </c>
      <c r="AZ281" s="116">
        <v>0</v>
      </c>
      <c r="BA281" s="116">
        <v>1</v>
      </c>
      <c r="BB281" s="116">
        <v>0</v>
      </c>
      <c r="BC281" s="116">
        <v>1</v>
      </c>
      <c r="BD281" s="116">
        <v>1</v>
      </c>
      <c r="BE281" s="116">
        <v>1</v>
      </c>
      <c r="BF281" s="116">
        <v>0</v>
      </c>
      <c r="BG281" s="116">
        <v>0</v>
      </c>
      <c r="BH281" s="116">
        <v>0</v>
      </c>
      <c r="BI281" s="116">
        <v>0</v>
      </c>
      <c r="BJ281" s="116">
        <v>0</v>
      </c>
      <c r="BK281" s="116">
        <v>0</v>
      </c>
      <c r="BL281" s="116">
        <v>1</v>
      </c>
      <c r="BM281" s="116">
        <v>0</v>
      </c>
      <c r="BN281" s="116">
        <v>0</v>
      </c>
      <c r="BO281" s="116">
        <v>0</v>
      </c>
      <c r="BP281" s="116">
        <v>0</v>
      </c>
      <c r="BQ281" s="116">
        <v>0</v>
      </c>
      <c r="BR281" s="116">
        <v>0</v>
      </c>
      <c r="BS281" s="116">
        <v>0</v>
      </c>
      <c r="BT281" s="116">
        <v>0</v>
      </c>
      <c r="BU281" s="116">
        <v>0</v>
      </c>
      <c r="BV281" s="116">
        <v>0</v>
      </c>
      <c r="BW281" s="116">
        <v>0</v>
      </c>
      <c r="BX281" s="116">
        <v>0</v>
      </c>
      <c r="BY281" s="116">
        <v>0</v>
      </c>
      <c r="BZ281" s="116">
        <v>0</v>
      </c>
      <c r="CA281" s="116">
        <v>0</v>
      </c>
      <c r="CB281" s="116">
        <v>0</v>
      </c>
      <c r="CC281" s="116">
        <v>0</v>
      </c>
      <c r="CD281" s="116">
        <v>0</v>
      </c>
      <c r="CE281" s="116">
        <v>0</v>
      </c>
      <c r="CF281" s="116">
        <v>0</v>
      </c>
      <c r="CG281" s="116">
        <v>0</v>
      </c>
      <c r="CH281" s="116">
        <v>0</v>
      </c>
      <c r="CI281" s="116">
        <v>0</v>
      </c>
      <c r="CJ281" s="116">
        <v>0</v>
      </c>
      <c r="CK281" s="116">
        <v>0</v>
      </c>
      <c r="CL281" s="116">
        <v>0</v>
      </c>
      <c r="CM281" s="116">
        <v>0</v>
      </c>
      <c r="CN281" s="116">
        <v>0</v>
      </c>
      <c r="CO281" s="116">
        <v>0</v>
      </c>
      <c r="CP281" s="116">
        <v>0</v>
      </c>
      <c r="CQ281" s="116">
        <v>0</v>
      </c>
      <c r="CR281" s="116">
        <v>0</v>
      </c>
      <c r="CS281" s="116">
        <v>0</v>
      </c>
      <c r="CT281" s="116">
        <v>0</v>
      </c>
      <c r="CU281" s="116">
        <v>0</v>
      </c>
      <c r="CV281" s="116">
        <v>0</v>
      </c>
      <c r="CW281" s="116">
        <v>0</v>
      </c>
      <c r="CX281" s="116">
        <v>0</v>
      </c>
      <c r="CY281" s="116">
        <v>0</v>
      </c>
      <c r="CZ281" s="116">
        <v>0</v>
      </c>
      <c r="DA281" s="116">
        <v>0</v>
      </c>
      <c r="DB281" s="116">
        <v>0</v>
      </c>
      <c r="DC281" s="116">
        <v>0</v>
      </c>
      <c r="DD281" s="116">
        <v>0</v>
      </c>
      <c r="DE281" s="116">
        <v>0</v>
      </c>
      <c r="DF281" s="116">
        <v>0</v>
      </c>
      <c r="DG281" s="116">
        <v>0</v>
      </c>
      <c r="DH281" s="116">
        <v>0</v>
      </c>
      <c r="DI281" s="116">
        <v>0</v>
      </c>
      <c r="DJ281" s="116">
        <v>0</v>
      </c>
      <c r="DK281" s="116">
        <v>0</v>
      </c>
      <c r="DL281" s="116">
        <v>0</v>
      </c>
      <c r="DM281" s="116">
        <v>0</v>
      </c>
      <c r="DN281" s="116">
        <v>0</v>
      </c>
      <c r="DO281" s="116">
        <v>0</v>
      </c>
      <c r="DP281" s="116">
        <v>80</v>
      </c>
      <c r="DQ281" s="116">
        <v>1</v>
      </c>
      <c r="DR281" s="116" t="s">
        <v>3536</v>
      </c>
      <c r="DS281" s="116">
        <v>4</v>
      </c>
      <c r="DT281" s="116" t="s">
        <v>3537</v>
      </c>
      <c r="DU281" s="116" t="s">
        <v>3538</v>
      </c>
      <c r="DV281" s="116">
        <v>1</v>
      </c>
      <c r="DW281" s="116">
        <v>1</v>
      </c>
      <c r="DX281" s="116">
        <v>1</v>
      </c>
      <c r="DY281" s="116"/>
      <c r="DZ281" s="149" t="s">
        <v>3539</v>
      </c>
      <c r="EA281" s="121">
        <v>1614</v>
      </c>
      <c r="EB281" s="121">
        <v>5.3</v>
      </c>
      <c r="EC281" s="121">
        <v>1</v>
      </c>
    </row>
    <row r="282" spans="1:137" ht="24">
      <c r="A282" s="116" t="s">
        <v>309</v>
      </c>
      <c r="B282" s="116" t="s">
        <v>575</v>
      </c>
      <c r="C282" s="147">
        <v>3</v>
      </c>
      <c r="D282" s="116" t="s">
        <v>339</v>
      </c>
      <c r="E282" s="116" t="s">
        <v>3540</v>
      </c>
      <c r="F282" s="116" t="s">
        <v>3541</v>
      </c>
      <c r="G282" s="116">
        <v>72000</v>
      </c>
      <c r="H282" s="116" t="s">
        <v>3542</v>
      </c>
      <c r="I282" s="116" t="s">
        <v>3543</v>
      </c>
      <c r="J282" s="116" t="s">
        <v>3544</v>
      </c>
      <c r="K282" s="116" t="s">
        <v>3545</v>
      </c>
      <c r="L282" s="116" t="s">
        <v>961</v>
      </c>
      <c r="M282" s="116" t="s">
        <v>1283</v>
      </c>
      <c r="N282" s="116" t="s">
        <v>3546</v>
      </c>
      <c r="O282" s="116"/>
      <c r="P282" s="116">
        <v>599420114</v>
      </c>
      <c r="Q282" s="116" t="s">
        <v>3547</v>
      </c>
      <c r="R282" s="116" t="s">
        <v>961</v>
      </c>
      <c r="S282" s="116" t="s">
        <v>1283</v>
      </c>
      <c r="T282" s="116" t="s">
        <v>3546</v>
      </c>
      <c r="U282" s="116"/>
      <c r="V282" s="116">
        <v>599420114</v>
      </c>
      <c r="W282" s="116" t="s">
        <v>3547</v>
      </c>
      <c r="X282" s="116">
        <v>1</v>
      </c>
      <c r="Y282" s="116">
        <v>0</v>
      </c>
      <c r="Z282" s="116">
        <v>1</v>
      </c>
      <c r="AA282" s="116">
        <v>1</v>
      </c>
      <c r="AB282" s="116">
        <v>0</v>
      </c>
      <c r="AC282" s="116">
        <v>1</v>
      </c>
      <c r="AD282" s="148" t="str">
        <f t="shared" ref="AD282:AD300" si="30">IF(AC282&lt;=Z282,"A","N")</f>
        <v>A</v>
      </c>
      <c r="AE282" s="116">
        <v>1</v>
      </c>
      <c r="AF282" s="148" t="str">
        <f t="shared" ref="AF282:AF300" si="31">IF(AE282&lt;=X282,"A","N")</f>
        <v>A</v>
      </c>
      <c r="AG282" s="116">
        <v>0</v>
      </c>
      <c r="AH282" s="116">
        <v>0</v>
      </c>
      <c r="AI282" s="116">
        <v>0</v>
      </c>
      <c r="AJ282" s="116">
        <v>1</v>
      </c>
      <c r="AK282" s="116">
        <v>1</v>
      </c>
      <c r="AL282" s="148" t="str">
        <f t="shared" ref="AL282:AL300" si="32">IF(AK282=X282,"A","N")</f>
        <v>A</v>
      </c>
      <c r="AM282" s="116">
        <v>0</v>
      </c>
      <c r="AN282" s="116">
        <v>0</v>
      </c>
      <c r="AO282" s="116">
        <v>1</v>
      </c>
      <c r="AP282" s="116">
        <v>1</v>
      </c>
      <c r="AQ282" s="148" t="str">
        <f t="shared" ref="AQ282:AQ300" si="33">IF(AP282=X282,"A","N")</f>
        <v>A</v>
      </c>
      <c r="AR282" s="116">
        <v>0</v>
      </c>
      <c r="AS282" s="116">
        <v>0</v>
      </c>
      <c r="AT282" s="116">
        <v>0</v>
      </c>
      <c r="AU282" s="116">
        <v>0</v>
      </c>
      <c r="AV282" s="116">
        <v>1</v>
      </c>
      <c r="AW282" s="116">
        <v>0</v>
      </c>
      <c r="AX282" s="116">
        <v>1</v>
      </c>
      <c r="AY282" s="148" t="str">
        <f t="shared" si="29"/>
        <v>A</v>
      </c>
      <c r="AZ282" s="116">
        <v>0</v>
      </c>
      <c r="BA282" s="116">
        <v>1</v>
      </c>
      <c r="BB282" s="116">
        <v>0</v>
      </c>
      <c r="BC282" s="116">
        <v>1</v>
      </c>
      <c r="BD282" s="116">
        <v>3</v>
      </c>
      <c r="BE282" s="116">
        <v>10</v>
      </c>
      <c r="BF282" s="116">
        <v>0</v>
      </c>
      <c r="BG282" s="116">
        <v>0</v>
      </c>
      <c r="BH282" s="116">
        <v>0</v>
      </c>
      <c r="BI282" s="116">
        <v>0</v>
      </c>
      <c r="BJ282" s="116">
        <v>0</v>
      </c>
      <c r="BK282" s="116">
        <v>0</v>
      </c>
      <c r="BL282" s="116">
        <v>8</v>
      </c>
      <c r="BM282" s="116">
        <v>0</v>
      </c>
      <c r="BN282" s="116">
        <v>0</v>
      </c>
      <c r="BO282" s="116">
        <v>0</v>
      </c>
      <c r="BP282" s="116">
        <v>0</v>
      </c>
      <c r="BQ282" s="116">
        <v>0</v>
      </c>
      <c r="BR282" s="116">
        <v>0</v>
      </c>
      <c r="BS282" s="116">
        <v>0</v>
      </c>
      <c r="BT282" s="116">
        <v>0</v>
      </c>
      <c r="BU282" s="116">
        <v>0</v>
      </c>
      <c r="BV282" s="116">
        <v>0</v>
      </c>
      <c r="BW282" s="116">
        <v>0</v>
      </c>
      <c r="BX282" s="116">
        <v>0</v>
      </c>
      <c r="BY282" s="116">
        <v>0</v>
      </c>
      <c r="BZ282" s="116">
        <v>0</v>
      </c>
      <c r="CA282" s="116">
        <v>0</v>
      </c>
      <c r="CB282" s="116">
        <v>0</v>
      </c>
      <c r="CC282" s="116">
        <v>0</v>
      </c>
      <c r="CD282" s="116">
        <v>0</v>
      </c>
      <c r="CE282" s="116">
        <v>0</v>
      </c>
      <c r="CF282" s="116">
        <v>0</v>
      </c>
      <c r="CG282" s="116">
        <v>0</v>
      </c>
      <c r="CH282" s="116">
        <v>0</v>
      </c>
      <c r="CI282" s="116">
        <v>0</v>
      </c>
      <c r="CJ282" s="116">
        <v>0</v>
      </c>
      <c r="CK282" s="116">
        <v>0</v>
      </c>
      <c r="CL282" s="116">
        <v>0</v>
      </c>
      <c r="CM282" s="116">
        <v>0</v>
      </c>
      <c r="CN282" s="116">
        <v>0</v>
      </c>
      <c r="CO282" s="116">
        <v>0</v>
      </c>
      <c r="CP282" s="116">
        <v>0</v>
      </c>
      <c r="CQ282" s="116">
        <v>0</v>
      </c>
      <c r="CR282" s="116">
        <v>0</v>
      </c>
      <c r="CS282" s="116">
        <v>0</v>
      </c>
      <c r="CT282" s="116">
        <v>0</v>
      </c>
      <c r="CU282" s="116">
        <v>0</v>
      </c>
      <c r="CV282" s="116">
        <v>0</v>
      </c>
      <c r="CW282" s="116">
        <v>0</v>
      </c>
      <c r="CX282" s="116">
        <v>0</v>
      </c>
      <c r="CY282" s="116">
        <v>0</v>
      </c>
      <c r="CZ282" s="116">
        <v>0</v>
      </c>
      <c r="DA282" s="116">
        <v>0</v>
      </c>
      <c r="DB282" s="116">
        <v>0</v>
      </c>
      <c r="DC282" s="116">
        <v>0</v>
      </c>
      <c r="DD282" s="116">
        <v>0</v>
      </c>
      <c r="DE282" s="116">
        <v>0</v>
      </c>
      <c r="DF282" s="116">
        <v>0</v>
      </c>
      <c r="DG282" s="116">
        <v>0</v>
      </c>
      <c r="DH282" s="116">
        <v>0</v>
      </c>
      <c r="DI282" s="116">
        <v>0</v>
      </c>
      <c r="DJ282" s="116">
        <v>0</v>
      </c>
      <c r="DK282" s="116">
        <v>0</v>
      </c>
      <c r="DL282" s="116">
        <v>0</v>
      </c>
      <c r="DM282" s="116">
        <v>0</v>
      </c>
      <c r="DN282" s="116">
        <v>0</v>
      </c>
      <c r="DO282" s="116">
        <v>0</v>
      </c>
      <c r="DP282" s="116">
        <v>10</v>
      </c>
      <c r="DQ282" s="116">
        <v>1</v>
      </c>
      <c r="DR282" s="116" t="s">
        <v>3548</v>
      </c>
      <c r="DS282" s="116">
        <v>1</v>
      </c>
      <c r="DT282" s="116" t="s">
        <v>3549</v>
      </c>
      <c r="DU282" s="116" t="s">
        <v>1559</v>
      </c>
      <c r="DV282" s="116">
        <v>1</v>
      </c>
      <c r="DW282" s="116">
        <v>1</v>
      </c>
      <c r="DX282" s="116">
        <v>1</v>
      </c>
      <c r="DY282" s="116"/>
      <c r="DZ282" s="149" t="s">
        <v>3550</v>
      </c>
      <c r="EA282" s="121">
        <v>3875</v>
      </c>
      <c r="EB282" s="121">
        <v>9.2100000000000009</v>
      </c>
      <c r="EC282" s="121">
        <v>1</v>
      </c>
    </row>
    <row r="283" spans="1:137" ht="48">
      <c r="A283" s="116" t="s">
        <v>309</v>
      </c>
      <c r="B283" s="116" t="s">
        <v>335</v>
      </c>
      <c r="C283" s="147">
        <v>3</v>
      </c>
      <c r="D283" s="116" t="s">
        <v>334</v>
      </c>
      <c r="E283" s="116" t="s">
        <v>3551</v>
      </c>
      <c r="F283" s="116">
        <v>576</v>
      </c>
      <c r="G283" s="116">
        <v>72526</v>
      </c>
      <c r="H283" s="116" t="s">
        <v>3552</v>
      </c>
      <c r="I283" s="116" t="s">
        <v>3553</v>
      </c>
      <c r="J283" s="116" t="s">
        <v>3554</v>
      </c>
      <c r="K283" s="116" t="s">
        <v>3555</v>
      </c>
      <c r="L283" s="116"/>
      <c r="M283" s="116"/>
      <c r="N283" s="116"/>
      <c r="O283" s="116"/>
      <c r="P283" s="116"/>
      <c r="Q283" s="116"/>
      <c r="R283" s="116"/>
      <c r="S283" s="116" t="s">
        <v>2593</v>
      </c>
      <c r="T283" s="116" t="s">
        <v>3556</v>
      </c>
      <c r="U283" s="116"/>
      <c r="V283" s="116">
        <v>599426103</v>
      </c>
      <c r="W283" s="116" t="s">
        <v>3557</v>
      </c>
      <c r="X283" s="116">
        <v>2</v>
      </c>
      <c r="Y283" s="116">
        <v>0</v>
      </c>
      <c r="Z283" s="116">
        <v>2</v>
      </c>
      <c r="AA283" s="116">
        <v>2</v>
      </c>
      <c r="AB283" s="116">
        <v>0</v>
      </c>
      <c r="AC283" s="116">
        <v>2</v>
      </c>
      <c r="AD283" s="148" t="str">
        <f t="shared" si="30"/>
        <v>A</v>
      </c>
      <c r="AE283" s="116">
        <v>1</v>
      </c>
      <c r="AF283" s="148" t="str">
        <f t="shared" si="31"/>
        <v>A</v>
      </c>
      <c r="AG283" s="116">
        <v>0</v>
      </c>
      <c r="AH283" s="116">
        <v>2</v>
      </c>
      <c r="AI283" s="116">
        <v>0</v>
      </c>
      <c r="AJ283" s="116">
        <v>0</v>
      </c>
      <c r="AK283" s="116">
        <v>2</v>
      </c>
      <c r="AL283" s="148" t="str">
        <f t="shared" si="32"/>
        <v>A</v>
      </c>
      <c r="AM283" s="116">
        <v>0</v>
      </c>
      <c r="AN283" s="116">
        <v>0</v>
      </c>
      <c r="AO283" s="116">
        <v>2</v>
      </c>
      <c r="AP283" s="116">
        <v>2</v>
      </c>
      <c r="AQ283" s="148" t="str">
        <f t="shared" si="33"/>
        <v>A</v>
      </c>
      <c r="AR283" s="116">
        <v>0</v>
      </c>
      <c r="AS283" s="116">
        <v>0</v>
      </c>
      <c r="AT283" s="116">
        <v>0</v>
      </c>
      <c r="AU283" s="116">
        <v>2</v>
      </c>
      <c r="AV283" s="116">
        <v>0</v>
      </c>
      <c r="AW283" s="116">
        <v>0</v>
      </c>
      <c r="AX283" s="116">
        <v>2</v>
      </c>
      <c r="AY283" s="148" t="str">
        <f t="shared" si="29"/>
        <v>A</v>
      </c>
      <c r="AZ283" s="116">
        <v>1</v>
      </c>
      <c r="BA283" s="116">
        <v>1</v>
      </c>
      <c r="BB283" s="116">
        <v>1</v>
      </c>
      <c r="BC283" s="116">
        <v>1</v>
      </c>
      <c r="BD283" s="116">
        <v>2</v>
      </c>
      <c r="BE283" s="116">
        <v>4</v>
      </c>
      <c r="BF283" s="116">
        <v>0</v>
      </c>
      <c r="BG283" s="116">
        <v>0</v>
      </c>
      <c r="BH283" s="116">
        <v>3</v>
      </c>
      <c r="BI283" s="116">
        <v>0</v>
      </c>
      <c r="BJ283" s="116">
        <v>0</v>
      </c>
      <c r="BK283" s="116">
        <v>0</v>
      </c>
      <c r="BL283" s="116">
        <v>1</v>
      </c>
      <c r="BM283" s="116">
        <v>0</v>
      </c>
      <c r="BN283" s="116">
        <v>0</v>
      </c>
      <c r="BO283" s="116">
        <v>0</v>
      </c>
      <c r="BP283" s="116">
        <v>0</v>
      </c>
      <c r="BQ283" s="116">
        <v>0</v>
      </c>
      <c r="BR283" s="116">
        <v>0</v>
      </c>
      <c r="BS283" s="116">
        <v>0</v>
      </c>
      <c r="BT283" s="116">
        <v>0</v>
      </c>
      <c r="BU283" s="116">
        <v>0</v>
      </c>
      <c r="BV283" s="116">
        <v>0</v>
      </c>
      <c r="BW283" s="116">
        <v>0</v>
      </c>
      <c r="BX283" s="116">
        <v>0</v>
      </c>
      <c r="BY283" s="116">
        <v>0</v>
      </c>
      <c r="BZ283" s="116">
        <v>0</v>
      </c>
      <c r="CA283" s="116">
        <v>0</v>
      </c>
      <c r="CB283" s="116">
        <v>0</v>
      </c>
      <c r="CC283" s="116">
        <v>0</v>
      </c>
      <c r="CD283" s="116">
        <v>0</v>
      </c>
      <c r="CE283" s="116">
        <v>0</v>
      </c>
      <c r="CF283" s="116">
        <v>0</v>
      </c>
      <c r="CG283" s="116">
        <v>0</v>
      </c>
      <c r="CH283" s="116">
        <v>0</v>
      </c>
      <c r="CI283" s="116">
        <v>0</v>
      </c>
      <c r="CJ283" s="116">
        <v>0</v>
      </c>
      <c r="CK283" s="116">
        <v>0</v>
      </c>
      <c r="CL283" s="116">
        <v>0</v>
      </c>
      <c r="CM283" s="116">
        <v>0</v>
      </c>
      <c r="CN283" s="116">
        <v>0</v>
      </c>
      <c r="CO283" s="116">
        <v>0</v>
      </c>
      <c r="CP283" s="116">
        <v>0</v>
      </c>
      <c r="CQ283" s="116">
        <v>0</v>
      </c>
      <c r="CR283" s="116">
        <v>0</v>
      </c>
      <c r="CS283" s="116">
        <v>0</v>
      </c>
      <c r="CT283" s="116">
        <v>0</v>
      </c>
      <c r="CU283" s="116">
        <v>0</v>
      </c>
      <c r="CV283" s="116">
        <v>0</v>
      </c>
      <c r="CW283" s="116">
        <v>0</v>
      </c>
      <c r="CX283" s="116">
        <v>0</v>
      </c>
      <c r="CY283" s="116">
        <v>0</v>
      </c>
      <c r="CZ283" s="116">
        <v>1</v>
      </c>
      <c r="DA283" s="116">
        <v>0</v>
      </c>
      <c r="DB283" s="116">
        <v>0</v>
      </c>
      <c r="DC283" s="116">
        <v>0</v>
      </c>
      <c r="DD283" s="116">
        <v>0</v>
      </c>
      <c r="DE283" s="116">
        <v>0</v>
      </c>
      <c r="DF283" s="116">
        <v>0</v>
      </c>
      <c r="DG283" s="116">
        <v>0</v>
      </c>
      <c r="DH283" s="116">
        <v>0</v>
      </c>
      <c r="DI283" s="116">
        <v>0</v>
      </c>
      <c r="DJ283" s="116">
        <v>0</v>
      </c>
      <c r="DK283" s="116">
        <v>0</v>
      </c>
      <c r="DL283" s="116">
        <v>0</v>
      </c>
      <c r="DM283" s="116">
        <v>0</v>
      </c>
      <c r="DN283" s="116">
        <v>0</v>
      </c>
      <c r="DO283" s="116">
        <v>0</v>
      </c>
      <c r="DP283" s="116">
        <v>10</v>
      </c>
      <c r="DQ283" s="116">
        <v>1</v>
      </c>
      <c r="DR283" s="116" t="s">
        <v>3558</v>
      </c>
      <c r="DS283" s="162">
        <v>3</v>
      </c>
      <c r="DT283" s="116" t="s">
        <v>3559</v>
      </c>
      <c r="DU283" s="116"/>
      <c r="DV283" s="116">
        <v>1</v>
      </c>
      <c r="DW283" s="116">
        <v>1</v>
      </c>
      <c r="DX283" s="116">
        <v>1</v>
      </c>
      <c r="DY283" s="116"/>
      <c r="DZ283" s="149" t="s">
        <v>3560</v>
      </c>
      <c r="EA283" s="121">
        <v>2530</v>
      </c>
      <c r="EB283" s="121">
        <v>6.29</v>
      </c>
      <c r="EC283" s="121">
        <v>1</v>
      </c>
    </row>
    <row r="284" spans="1:137" ht="24">
      <c r="A284" s="116" t="s">
        <v>309</v>
      </c>
      <c r="B284" s="116" t="s">
        <v>573</v>
      </c>
      <c r="C284" s="147">
        <v>3</v>
      </c>
      <c r="D284" s="116" t="s">
        <v>327</v>
      </c>
      <c r="E284" s="116" t="s">
        <v>3561</v>
      </c>
      <c r="F284" s="116" t="s">
        <v>3562</v>
      </c>
      <c r="G284" s="116">
        <v>72528</v>
      </c>
      <c r="H284" s="116" t="s">
        <v>328</v>
      </c>
      <c r="I284" s="116" t="s">
        <v>3563</v>
      </c>
      <c r="J284" s="116" t="s">
        <v>3564</v>
      </c>
      <c r="K284" s="116" t="s">
        <v>3565</v>
      </c>
      <c r="L284" s="116" t="s">
        <v>961</v>
      </c>
      <c r="M284" s="116" t="s">
        <v>2337</v>
      </c>
      <c r="N284" s="116" t="s">
        <v>3566</v>
      </c>
      <c r="O284" s="116" t="s">
        <v>2244</v>
      </c>
      <c r="P284" s="116">
        <v>599428201</v>
      </c>
      <c r="Q284" s="116" t="s">
        <v>3567</v>
      </c>
      <c r="R284" s="116" t="s">
        <v>961</v>
      </c>
      <c r="S284" s="116" t="s">
        <v>2337</v>
      </c>
      <c r="T284" s="116" t="s">
        <v>3566</v>
      </c>
      <c r="U284" s="116" t="s">
        <v>2244</v>
      </c>
      <c r="V284" s="116">
        <v>599428201</v>
      </c>
      <c r="W284" s="116" t="s">
        <v>3567</v>
      </c>
      <c r="X284" s="116">
        <v>1</v>
      </c>
      <c r="Y284" s="116">
        <v>0</v>
      </c>
      <c r="Z284" s="116">
        <v>1</v>
      </c>
      <c r="AA284" s="116">
        <v>1</v>
      </c>
      <c r="AB284" s="116">
        <v>0</v>
      </c>
      <c r="AC284" s="116">
        <v>1</v>
      </c>
      <c r="AD284" s="148" t="str">
        <f t="shared" si="30"/>
        <v>A</v>
      </c>
      <c r="AE284" s="116">
        <v>0</v>
      </c>
      <c r="AF284" s="148" t="str">
        <f t="shared" si="31"/>
        <v>A</v>
      </c>
      <c r="AG284" s="116">
        <v>0</v>
      </c>
      <c r="AH284" s="116">
        <v>0</v>
      </c>
      <c r="AI284" s="116">
        <v>0</v>
      </c>
      <c r="AJ284" s="116">
        <v>1</v>
      </c>
      <c r="AK284" s="116">
        <v>1</v>
      </c>
      <c r="AL284" s="148" t="str">
        <f t="shared" si="32"/>
        <v>A</v>
      </c>
      <c r="AM284" s="116">
        <v>0</v>
      </c>
      <c r="AN284" s="116">
        <v>0</v>
      </c>
      <c r="AO284" s="116">
        <v>1</v>
      </c>
      <c r="AP284" s="116">
        <v>1</v>
      </c>
      <c r="AQ284" s="148" t="str">
        <f t="shared" si="33"/>
        <v>A</v>
      </c>
      <c r="AR284" s="116">
        <v>0</v>
      </c>
      <c r="AS284" s="116">
        <v>0</v>
      </c>
      <c r="AT284" s="116">
        <v>0</v>
      </c>
      <c r="AU284" s="116">
        <v>1</v>
      </c>
      <c r="AV284" s="116">
        <v>0</v>
      </c>
      <c r="AW284" s="116">
        <v>0</v>
      </c>
      <c r="AX284" s="116">
        <v>1</v>
      </c>
      <c r="AY284" s="148" t="str">
        <f t="shared" si="29"/>
        <v>A</v>
      </c>
      <c r="AZ284" s="116">
        <v>1</v>
      </c>
      <c r="BA284" s="116">
        <v>1</v>
      </c>
      <c r="BB284" s="116">
        <v>0</v>
      </c>
      <c r="BC284" s="116">
        <v>1</v>
      </c>
      <c r="BD284" s="116">
        <v>0</v>
      </c>
      <c r="BE284" s="116">
        <v>0</v>
      </c>
      <c r="BF284" s="116">
        <v>0</v>
      </c>
      <c r="BG284" s="116">
        <v>0</v>
      </c>
      <c r="BH284" s="116">
        <v>1</v>
      </c>
      <c r="BI284" s="116">
        <v>0</v>
      </c>
      <c r="BJ284" s="116">
        <v>0</v>
      </c>
      <c r="BK284" s="116">
        <v>0</v>
      </c>
      <c r="BL284" s="116">
        <v>0</v>
      </c>
      <c r="BM284" s="116">
        <v>0</v>
      </c>
      <c r="BN284" s="116">
        <v>0</v>
      </c>
      <c r="BO284" s="116">
        <v>0</v>
      </c>
      <c r="BP284" s="116">
        <v>0</v>
      </c>
      <c r="BQ284" s="116">
        <v>0</v>
      </c>
      <c r="BR284" s="116">
        <v>0</v>
      </c>
      <c r="BS284" s="116">
        <v>0</v>
      </c>
      <c r="BT284" s="116">
        <v>0</v>
      </c>
      <c r="BU284" s="116">
        <v>0</v>
      </c>
      <c r="BV284" s="116">
        <v>0</v>
      </c>
      <c r="BW284" s="116">
        <v>0</v>
      </c>
      <c r="BX284" s="116">
        <v>0</v>
      </c>
      <c r="BY284" s="116">
        <v>0</v>
      </c>
      <c r="BZ284" s="116">
        <v>0</v>
      </c>
      <c r="CA284" s="116">
        <v>0</v>
      </c>
      <c r="CB284" s="116">
        <v>0</v>
      </c>
      <c r="CC284" s="116">
        <v>0</v>
      </c>
      <c r="CD284" s="116">
        <v>0</v>
      </c>
      <c r="CE284" s="116">
        <v>0</v>
      </c>
      <c r="CF284" s="116">
        <v>0</v>
      </c>
      <c r="CG284" s="116">
        <v>0</v>
      </c>
      <c r="CH284" s="116">
        <v>0</v>
      </c>
      <c r="CI284" s="116">
        <v>0</v>
      </c>
      <c r="CJ284" s="116">
        <v>0</v>
      </c>
      <c r="CK284" s="116">
        <v>0</v>
      </c>
      <c r="CL284" s="116">
        <v>0</v>
      </c>
      <c r="CM284" s="116">
        <v>0</v>
      </c>
      <c r="CN284" s="116">
        <v>0</v>
      </c>
      <c r="CO284" s="116">
        <v>0</v>
      </c>
      <c r="CP284" s="116">
        <v>0</v>
      </c>
      <c r="CQ284" s="116">
        <v>0</v>
      </c>
      <c r="CR284" s="116">
        <v>0</v>
      </c>
      <c r="CS284" s="116">
        <v>0</v>
      </c>
      <c r="CT284" s="116">
        <v>0</v>
      </c>
      <c r="CU284" s="116">
        <v>0</v>
      </c>
      <c r="CV284" s="116">
        <v>0</v>
      </c>
      <c r="CW284" s="116">
        <v>0</v>
      </c>
      <c r="CX284" s="116">
        <v>0</v>
      </c>
      <c r="CY284" s="116">
        <v>0</v>
      </c>
      <c r="CZ284" s="116">
        <v>0</v>
      </c>
      <c r="DA284" s="116">
        <v>0</v>
      </c>
      <c r="DB284" s="116">
        <v>0</v>
      </c>
      <c r="DC284" s="116">
        <v>0</v>
      </c>
      <c r="DD284" s="116">
        <v>0</v>
      </c>
      <c r="DE284" s="116">
        <v>0</v>
      </c>
      <c r="DF284" s="116">
        <v>0</v>
      </c>
      <c r="DG284" s="116">
        <v>0</v>
      </c>
      <c r="DH284" s="116">
        <v>0</v>
      </c>
      <c r="DI284" s="116">
        <v>0</v>
      </c>
      <c r="DJ284" s="116">
        <v>0</v>
      </c>
      <c r="DK284" s="116">
        <v>0</v>
      </c>
      <c r="DL284" s="116">
        <v>0</v>
      </c>
      <c r="DM284" s="116">
        <v>6</v>
      </c>
      <c r="DN284" s="116">
        <v>0</v>
      </c>
      <c r="DO284" s="116">
        <v>0</v>
      </c>
      <c r="DP284" s="116">
        <v>5</v>
      </c>
      <c r="DQ284" s="116">
        <v>1</v>
      </c>
      <c r="DR284" s="116" t="s">
        <v>3568</v>
      </c>
      <c r="DS284" s="116">
        <v>2</v>
      </c>
      <c r="DT284" s="116" t="s">
        <v>3569</v>
      </c>
      <c r="DU284" s="116" t="s">
        <v>3570</v>
      </c>
      <c r="DV284" s="116">
        <v>1</v>
      </c>
      <c r="DW284" s="116">
        <v>1</v>
      </c>
      <c r="DX284" s="116">
        <v>1</v>
      </c>
      <c r="DY284" s="116"/>
      <c r="DZ284" s="149"/>
      <c r="EA284" s="121">
        <v>1287</v>
      </c>
      <c r="EB284" s="121">
        <v>2.14</v>
      </c>
      <c r="EC284" s="121">
        <v>1</v>
      </c>
    </row>
    <row r="285" spans="1:137" ht="36">
      <c r="A285" s="156" t="s">
        <v>309</v>
      </c>
      <c r="B285" s="156" t="s">
        <v>572</v>
      </c>
      <c r="C285" s="160">
        <v>3</v>
      </c>
      <c r="D285" s="156" t="s">
        <v>567</v>
      </c>
      <c r="E285" s="116" t="s">
        <v>3571</v>
      </c>
      <c r="F285" s="116" t="s">
        <v>3572</v>
      </c>
      <c r="G285" s="116">
        <v>70936</v>
      </c>
      <c r="H285" s="116" t="s">
        <v>3573</v>
      </c>
      <c r="I285" s="116" t="s">
        <v>3574</v>
      </c>
      <c r="J285" s="116" t="s">
        <v>3575</v>
      </c>
      <c r="K285" s="116" t="s">
        <v>3576</v>
      </c>
      <c r="L285" s="116" t="s">
        <v>961</v>
      </c>
      <c r="M285" s="116" t="s">
        <v>1071</v>
      </c>
      <c r="N285" s="116" t="s">
        <v>3577</v>
      </c>
      <c r="O285" s="116"/>
      <c r="P285" s="116">
        <v>599459242</v>
      </c>
      <c r="Q285" s="116" t="s">
        <v>3578</v>
      </c>
      <c r="R285" s="116" t="s">
        <v>961</v>
      </c>
      <c r="S285" s="116" t="s">
        <v>1071</v>
      </c>
      <c r="T285" s="116" t="s">
        <v>3577</v>
      </c>
      <c r="U285" s="116"/>
      <c r="V285" s="116">
        <v>599459242</v>
      </c>
      <c r="W285" s="116" t="s">
        <v>3578</v>
      </c>
      <c r="X285" s="116">
        <v>6</v>
      </c>
      <c r="Y285" s="116">
        <v>0</v>
      </c>
      <c r="Z285" s="116">
        <v>6</v>
      </c>
      <c r="AA285" s="116">
        <v>6</v>
      </c>
      <c r="AB285" s="116">
        <v>0</v>
      </c>
      <c r="AC285" s="116">
        <v>6</v>
      </c>
      <c r="AD285" s="148" t="str">
        <f t="shared" si="30"/>
        <v>A</v>
      </c>
      <c r="AE285" s="116">
        <v>6</v>
      </c>
      <c r="AF285" s="148" t="str">
        <f t="shared" si="31"/>
        <v>A</v>
      </c>
      <c r="AG285" s="116">
        <v>0</v>
      </c>
      <c r="AH285" s="116">
        <v>5</v>
      </c>
      <c r="AI285" s="116">
        <v>0</v>
      </c>
      <c r="AJ285" s="116">
        <v>1</v>
      </c>
      <c r="AK285" s="116">
        <v>6</v>
      </c>
      <c r="AL285" s="148" t="str">
        <f t="shared" si="32"/>
        <v>A</v>
      </c>
      <c r="AM285" s="116">
        <v>0</v>
      </c>
      <c r="AN285" s="116">
        <v>0</v>
      </c>
      <c r="AO285" s="116">
        <v>6</v>
      </c>
      <c r="AP285" s="116">
        <v>6</v>
      </c>
      <c r="AQ285" s="148" t="str">
        <f t="shared" si="33"/>
        <v>A</v>
      </c>
      <c r="AR285" s="116">
        <v>0</v>
      </c>
      <c r="AS285" s="116">
        <v>0</v>
      </c>
      <c r="AT285" s="116">
        <v>5</v>
      </c>
      <c r="AU285" s="116">
        <v>0</v>
      </c>
      <c r="AV285" s="116">
        <v>1</v>
      </c>
      <c r="AW285" s="116">
        <v>0</v>
      </c>
      <c r="AX285" s="116">
        <v>6</v>
      </c>
      <c r="AY285" s="148" t="str">
        <f t="shared" si="29"/>
        <v>A</v>
      </c>
      <c r="AZ285" s="116">
        <v>1</v>
      </c>
      <c r="BA285" s="116">
        <v>1</v>
      </c>
      <c r="BB285" s="116">
        <v>0</v>
      </c>
      <c r="BC285" s="116">
        <v>1</v>
      </c>
      <c r="BD285" s="116">
        <v>0</v>
      </c>
      <c r="BE285" s="116">
        <v>2</v>
      </c>
      <c r="BF285" s="116">
        <v>1</v>
      </c>
      <c r="BG285" s="116">
        <v>0</v>
      </c>
      <c r="BH285" s="116">
        <v>0</v>
      </c>
      <c r="BI285" s="116">
        <v>0</v>
      </c>
      <c r="BJ285" s="116">
        <v>0</v>
      </c>
      <c r="BK285" s="116">
        <v>0</v>
      </c>
      <c r="BL285" s="116">
        <v>0</v>
      </c>
      <c r="BM285" s="116">
        <v>0</v>
      </c>
      <c r="BN285" s="116">
        <v>0</v>
      </c>
      <c r="BO285" s="116">
        <v>0</v>
      </c>
      <c r="BP285" s="116">
        <v>0</v>
      </c>
      <c r="BQ285" s="116">
        <v>0</v>
      </c>
      <c r="BR285" s="116">
        <v>0</v>
      </c>
      <c r="BS285" s="116">
        <v>0</v>
      </c>
      <c r="BT285" s="116">
        <v>0</v>
      </c>
      <c r="BU285" s="116">
        <v>0</v>
      </c>
      <c r="BV285" s="116">
        <v>0</v>
      </c>
      <c r="BW285" s="116">
        <v>0</v>
      </c>
      <c r="BX285" s="116">
        <v>0</v>
      </c>
      <c r="BY285" s="116">
        <v>0</v>
      </c>
      <c r="BZ285" s="116">
        <v>0</v>
      </c>
      <c r="CA285" s="116">
        <v>0</v>
      </c>
      <c r="CB285" s="116">
        <v>0</v>
      </c>
      <c r="CC285" s="116">
        <v>0</v>
      </c>
      <c r="CD285" s="116">
        <v>0</v>
      </c>
      <c r="CE285" s="116">
        <v>0</v>
      </c>
      <c r="CF285" s="116">
        <v>0</v>
      </c>
      <c r="CG285" s="116">
        <v>0</v>
      </c>
      <c r="CH285" s="116">
        <v>0</v>
      </c>
      <c r="CI285" s="116">
        <v>0</v>
      </c>
      <c r="CJ285" s="116">
        <v>0</v>
      </c>
      <c r="CK285" s="116">
        <v>0</v>
      </c>
      <c r="CL285" s="116">
        <v>0</v>
      </c>
      <c r="CM285" s="116">
        <v>0</v>
      </c>
      <c r="CN285" s="116">
        <v>0</v>
      </c>
      <c r="CO285" s="116">
        <v>0</v>
      </c>
      <c r="CP285" s="116">
        <v>0</v>
      </c>
      <c r="CQ285" s="116">
        <v>0</v>
      </c>
      <c r="CR285" s="116">
        <v>0</v>
      </c>
      <c r="CS285" s="116">
        <v>0</v>
      </c>
      <c r="CT285" s="116">
        <v>0</v>
      </c>
      <c r="CU285" s="116">
        <v>0</v>
      </c>
      <c r="CV285" s="116">
        <v>0</v>
      </c>
      <c r="CW285" s="116">
        <v>0</v>
      </c>
      <c r="CX285" s="116">
        <v>0</v>
      </c>
      <c r="CY285" s="116">
        <v>0</v>
      </c>
      <c r="CZ285" s="116">
        <v>0</v>
      </c>
      <c r="DA285" s="116">
        <v>0</v>
      </c>
      <c r="DB285" s="116">
        <v>0</v>
      </c>
      <c r="DC285" s="116">
        <v>0</v>
      </c>
      <c r="DD285" s="116">
        <v>0</v>
      </c>
      <c r="DE285" s="116">
        <v>0</v>
      </c>
      <c r="DF285" s="116">
        <v>0</v>
      </c>
      <c r="DG285" s="116">
        <v>0</v>
      </c>
      <c r="DH285" s="116">
        <v>0</v>
      </c>
      <c r="DI285" s="116">
        <v>0</v>
      </c>
      <c r="DJ285" s="116">
        <v>0</v>
      </c>
      <c r="DK285" s="116">
        <v>0</v>
      </c>
      <c r="DL285" s="116">
        <v>0</v>
      </c>
      <c r="DM285" s="116">
        <v>0</v>
      </c>
      <c r="DN285" s="116">
        <v>0</v>
      </c>
      <c r="DO285" s="116">
        <v>0</v>
      </c>
      <c r="DP285" s="116">
        <v>10</v>
      </c>
      <c r="DQ285" s="116">
        <v>1</v>
      </c>
      <c r="DR285" s="116" t="s">
        <v>3579</v>
      </c>
      <c r="DS285" s="116">
        <v>2</v>
      </c>
      <c r="DT285" s="116"/>
      <c r="DU285" s="116"/>
      <c r="DV285" s="116">
        <v>1</v>
      </c>
      <c r="DW285" s="116">
        <v>1</v>
      </c>
      <c r="DX285" s="116">
        <v>1</v>
      </c>
      <c r="DY285" s="116"/>
      <c r="DZ285" s="149"/>
      <c r="EA285" s="121">
        <v>12850</v>
      </c>
      <c r="EB285" s="121">
        <v>10.42</v>
      </c>
      <c r="EC285" s="121">
        <v>2</v>
      </c>
    </row>
    <row r="286" spans="1:137" ht="36">
      <c r="A286" s="116" t="s">
        <v>309</v>
      </c>
      <c r="B286" s="116" t="s">
        <v>337</v>
      </c>
      <c r="C286" s="147">
        <v>3</v>
      </c>
      <c r="D286" s="116" t="s">
        <v>336</v>
      </c>
      <c r="E286" s="116" t="s">
        <v>3580</v>
      </c>
      <c r="F286" s="116" t="s">
        <v>3581</v>
      </c>
      <c r="G286" s="116">
        <v>72300</v>
      </c>
      <c r="H286" s="116" t="s">
        <v>3582</v>
      </c>
      <c r="I286" s="116" t="s">
        <v>3583</v>
      </c>
      <c r="J286" s="116" t="s">
        <v>3584</v>
      </c>
      <c r="K286" s="116" t="s">
        <v>3585</v>
      </c>
      <c r="L286" s="116"/>
      <c r="M286" s="116" t="s">
        <v>3586</v>
      </c>
      <c r="N286" s="116" t="s">
        <v>3587</v>
      </c>
      <c r="O286" s="116"/>
      <c r="P286" s="116">
        <v>599423101</v>
      </c>
      <c r="Q286" s="116" t="s">
        <v>3588</v>
      </c>
      <c r="R286" s="116"/>
      <c r="S286" s="116" t="s">
        <v>1938</v>
      </c>
      <c r="T286" s="116" t="s">
        <v>3589</v>
      </c>
      <c r="U286" s="116"/>
      <c r="V286" s="116">
        <v>599423101</v>
      </c>
      <c r="W286" s="116" t="s">
        <v>3590</v>
      </c>
      <c r="X286" s="116">
        <v>2</v>
      </c>
      <c r="Y286" s="116">
        <v>0</v>
      </c>
      <c r="Z286" s="116">
        <v>2</v>
      </c>
      <c r="AA286" s="116">
        <v>1.6</v>
      </c>
      <c r="AB286" s="116">
        <v>0</v>
      </c>
      <c r="AC286" s="116">
        <v>1.6</v>
      </c>
      <c r="AD286" s="148" t="str">
        <f t="shared" si="30"/>
        <v>A</v>
      </c>
      <c r="AE286" s="116">
        <v>2</v>
      </c>
      <c r="AF286" s="148" t="str">
        <f t="shared" si="31"/>
        <v>A</v>
      </c>
      <c r="AG286" s="116">
        <v>0</v>
      </c>
      <c r="AH286" s="116">
        <v>2</v>
      </c>
      <c r="AI286" s="116">
        <v>0</v>
      </c>
      <c r="AJ286" s="116">
        <v>0</v>
      </c>
      <c r="AK286" s="116">
        <v>2</v>
      </c>
      <c r="AL286" s="148" t="str">
        <f t="shared" si="32"/>
        <v>A</v>
      </c>
      <c r="AM286" s="116">
        <v>0</v>
      </c>
      <c r="AN286" s="116">
        <v>0</v>
      </c>
      <c r="AO286" s="116">
        <v>2</v>
      </c>
      <c r="AP286" s="116">
        <v>2</v>
      </c>
      <c r="AQ286" s="148" t="str">
        <f t="shared" si="33"/>
        <v>A</v>
      </c>
      <c r="AR286" s="116">
        <v>0</v>
      </c>
      <c r="AS286" s="116">
        <v>0</v>
      </c>
      <c r="AT286" s="116">
        <v>2</v>
      </c>
      <c r="AU286" s="116">
        <v>0</v>
      </c>
      <c r="AV286" s="116">
        <v>0</v>
      </c>
      <c r="AW286" s="116">
        <v>0</v>
      </c>
      <c r="AX286" s="116">
        <v>2</v>
      </c>
      <c r="AY286" s="148" t="str">
        <f t="shared" si="29"/>
        <v>A</v>
      </c>
      <c r="AZ286" s="116">
        <v>1</v>
      </c>
      <c r="BA286" s="116">
        <v>1</v>
      </c>
      <c r="BB286" s="116">
        <v>1</v>
      </c>
      <c r="BC286" s="116">
        <v>1</v>
      </c>
      <c r="BD286" s="116">
        <v>0</v>
      </c>
      <c r="BE286" s="116">
        <v>1</v>
      </c>
      <c r="BF286" s="116">
        <v>0</v>
      </c>
      <c r="BG286" s="116">
        <v>0</v>
      </c>
      <c r="BH286" s="116">
        <v>0</v>
      </c>
      <c r="BI286" s="116">
        <v>0</v>
      </c>
      <c r="BJ286" s="116">
        <v>0</v>
      </c>
      <c r="BK286" s="116">
        <v>0</v>
      </c>
      <c r="BL286" s="116">
        <v>2</v>
      </c>
      <c r="BM286" s="116">
        <v>0</v>
      </c>
      <c r="BN286" s="116">
        <v>0</v>
      </c>
      <c r="BO286" s="116">
        <v>0</v>
      </c>
      <c r="BP286" s="116">
        <v>0</v>
      </c>
      <c r="BQ286" s="116">
        <v>0</v>
      </c>
      <c r="BR286" s="116">
        <v>0</v>
      </c>
      <c r="BS286" s="116">
        <v>0</v>
      </c>
      <c r="BT286" s="116">
        <v>0</v>
      </c>
      <c r="BU286" s="116">
        <v>0</v>
      </c>
      <c r="BV286" s="116">
        <v>0</v>
      </c>
      <c r="BW286" s="116">
        <v>0</v>
      </c>
      <c r="BX286" s="116">
        <v>0</v>
      </c>
      <c r="BY286" s="116">
        <v>0</v>
      </c>
      <c r="BZ286" s="116">
        <v>0</v>
      </c>
      <c r="CA286" s="116">
        <v>0</v>
      </c>
      <c r="CB286" s="116">
        <v>0</v>
      </c>
      <c r="CC286" s="116">
        <v>0</v>
      </c>
      <c r="CD286" s="116">
        <v>0</v>
      </c>
      <c r="CE286" s="116">
        <v>0</v>
      </c>
      <c r="CF286" s="116">
        <v>0</v>
      </c>
      <c r="CG286" s="116">
        <v>0</v>
      </c>
      <c r="CH286" s="116">
        <v>0</v>
      </c>
      <c r="CI286" s="116">
        <v>0</v>
      </c>
      <c r="CJ286" s="116">
        <v>0</v>
      </c>
      <c r="CK286" s="116">
        <v>0</v>
      </c>
      <c r="CL286" s="116">
        <v>0</v>
      </c>
      <c r="CM286" s="116">
        <v>0</v>
      </c>
      <c r="CN286" s="116">
        <v>0</v>
      </c>
      <c r="CO286" s="116">
        <v>0</v>
      </c>
      <c r="CP286" s="116">
        <v>0</v>
      </c>
      <c r="CQ286" s="116">
        <v>0</v>
      </c>
      <c r="CR286" s="116">
        <v>0</v>
      </c>
      <c r="CS286" s="116">
        <v>0</v>
      </c>
      <c r="CT286" s="116">
        <v>0</v>
      </c>
      <c r="CU286" s="116">
        <v>0</v>
      </c>
      <c r="CV286" s="116">
        <v>0</v>
      </c>
      <c r="CW286" s="116">
        <v>0</v>
      </c>
      <c r="CX286" s="116">
        <v>0</v>
      </c>
      <c r="CY286" s="116">
        <v>0</v>
      </c>
      <c r="CZ286" s="116">
        <v>0</v>
      </c>
      <c r="DA286" s="116">
        <v>0</v>
      </c>
      <c r="DB286" s="116">
        <v>0</v>
      </c>
      <c r="DC286" s="116">
        <v>0</v>
      </c>
      <c r="DD286" s="116">
        <v>0</v>
      </c>
      <c r="DE286" s="116">
        <v>0</v>
      </c>
      <c r="DF286" s="116">
        <v>0</v>
      </c>
      <c r="DG286" s="116">
        <v>0</v>
      </c>
      <c r="DH286" s="116">
        <v>0</v>
      </c>
      <c r="DI286" s="116">
        <v>0</v>
      </c>
      <c r="DJ286" s="116">
        <v>0</v>
      </c>
      <c r="DK286" s="116">
        <v>0</v>
      </c>
      <c r="DL286" s="116">
        <v>0</v>
      </c>
      <c r="DM286" s="116">
        <v>0</v>
      </c>
      <c r="DN286" s="116">
        <v>0</v>
      </c>
      <c r="DO286" s="116">
        <v>0</v>
      </c>
      <c r="DP286" s="116">
        <v>100</v>
      </c>
      <c r="DQ286" s="116">
        <v>1</v>
      </c>
      <c r="DR286" s="116" t="s">
        <v>3591</v>
      </c>
      <c r="DS286" s="116">
        <v>3</v>
      </c>
      <c r="DT286" s="116" t="s">
        <v>3592</v>
      </c>
      <c r="DU286" s="116"/>
      <c r="DV286" s="116"/>
      <c r="DW286" s="116">
        <v>1</v>
      </c>
      <c r="DX286" s="116"/>
      <c r="DY286" s="116"/>
      <c r="DZ286" s="149"/>
      <c r="EA286" s="121">
        <v>1131</v>
      </c>
      <c r="EB286" s="121">
        <v>4.03</v>
      </c>
      <c r="EC286" s="121">
        <v>1</v>
      </c>
    </row>
    <row r="287" spans="1:137" ht="36">
      <c r="A287" s="116" t="s">
        <v>309</v>
      </c>
      <c r="B287" s="116" t="s">
        <v>331</v>
      </c>
      <c r="C287" s="147">
        <v>3</v>
      </c>
      <c r="D287" s="116" t="s">
        <v>330</v>
      </c>
      <c r="E287" s="116" t="s">
        <v>1627</v>
      </c>
      <c r="F287" s="116" t="s">
        <v>3593</v>
      </c>
      <c r="G287" s="116">
        <v>71500</v>
      </c>
      <c r="H287" s="116" t="s">
        <v>331</v>
      </c>
      <c r="I287" s="156" t="s">
        <v>3594</v>
      </c>
      <c r="J287" s="116" t="s">
        <v>3595</v>
      </c>
      <c r="K287" s="116" t="s">
        <v>3596</v>
      </c>
      <c r="L287" s="116" t="s">
        <v>991</v>
      </c>
      <c r="M287" s="116" t="s">
        <v>991</v>
      </c>
      <c r="N287" s="116" t="s">
        <v>991</v>
      </c>
      <c r="O287" s="116" t="s">
        <v>991</v>
      </c>
      <c r="P287" s="116" t="s">
        <v>991</v>
      </c>
      <c r="Q287" s="116" t="s">
        <v>991</v>
      </c>
      <c r="R287" s="116" t="s">
        <v>991</v>
      </c>
      <c r="S287" s="116" t="s">
        <v>1083</v>
      </c>
      <c r="T287" s="116" t="s">
        <v>3597</v>
      </c>
      <c r="U287" s="116" t="s">
        <v>991</v>
      </c>
      <c r="V287" s="116">
        <v>599415113</v>
      </c>
      <c r="W287" s="116" t="s">
        <v>3598</v>
      </c>
      <c r="X287" s="116">
        <v>1</v>
      </c>
      <c r="Y287" s="116">
        <v>0</v>
      </c>
      <c r="Z287" s="116">
        <v>1</v>
      </c>
      <c r="AA287" s="116">
        <v>1</v>
      </c>
      <c r="AB287" s="116">
        <v>0</v>
      </c>
      <c r="AC287" s="116">
        <v>1</v>
      </c>
      <c r="AD287" s="148" t="str">
        <f t="shared" si="30"/>
        <v>A</v>
      </c>
      <c r="AE287" s="116">
        <v>1</v>
      </c>
      <c r="AF287" s="148" t="str">
        <f t="shared" si="31"/>
        <v>A</v>
      </c>
      <c r="AG287" s="116">
        <v>0</v>
      </c>
      <c r="AH287" s="116">
        <v>1</v>
      </c>
      <c r="AI287" s="116">
        <v>0</v>
      </c>
      <c r="AJ287" s="116">
        <v>0</v>
      </c>
      <c r="AK287" s="116">
        <v>1</v>
      </c>
      <c r="AL287" s="148" t="str">
        <f t="shared" si="32"/>
        <v>A</v>
      </c>
      <c r="AM287" s="116">
        <v>0</v>
      </c>
      <c r="AN287" s="116">
        <v>0</v>
      </c>
      <c r="AO287" s="116">
        <v>1</v>
      </c>
      <c r="AP287" s="116">
        <v>1</v>
      </c>
      <c r="AQ287" s="148" t="str">
        <f t="shared" si="33"/>
        <v>A</v>
      </c>
      <c r="AR287" s="116">
        <v>0</v>
      </c>
      <c r="AS287" s="116">
        <v>0</v>
      </c>
      <c r="AT287" s="116">
        <v>0</v>
      </c>
      <c r="AU287" s="116">
        <v>1</v>
      </c>
      <c r="AV287" s="116">
        <v>0</v>
      </c>
      <c r="AW287" s="116">
        <v>0</v>
      </c>
      <c r="AX287" s="116">
        <v>1</v>
      </c>
      <c r="AY287" s="148" t="str">
        <f t="shared" si="29"/>
        <v>A</v>
      </c>
      <c r="AZ287" s="116">
        <v>1</v>
      </c>
      <c r="BA287" s="116">
        <v>1</v>
      </c>
      <c r="BB287" s="116">
        <v>0</v>
      </c>
      <c r="BC287" s="116">
        <v>1</v>
      </c>
      <c r="BD287" s="116">
        <v>0</v>
      </c>
      <c r="BE287" s="116">
        <v>0</v>
      </c>
      <c r="BF287" s="116">
        <v>0</v>
      </c>
      <c r="BG287" s="116">
        <v>0</v>
      </c>
      <c r="BH287" s="116">
        <v>0</v>
      </c>
      <c r="BI287" s="116">
        <v>0</v>
      </c>
      <c r="BJ287" s="116">
        <v>0</v>
      </c>
      <c r="BK287" s="116">
        <v>0</v>
      </c>
      <c r="BL287" s="116">
        <v>0</v>
      </c>
      <c r="BM287" s="116">
        <v>0</v>
      </c>
      <c r="BN287" s="116">
        <v>0</v>
      </c>
      <c r="BO287" s="116">
        <v>0</v>
      </c>
      <c r="BP287" s="116">
        <v>0</v>
      </c>
      <c r="BQ287" s="116">
        <v>0</v>
      </c>
      <c r="BR287" s="116">
        <v>0</v>
      </c>
      <c r="BS287" s="116">
        <v>0</v>
      </c>
      <c r="BT287" s="116">
        <v>0</v>
      </c>
      <c r="BU287" s="116">
        <v>0</v>
      </c>
      <c r="BV287" s="116">
        <v>0</v>
      </c>
      <c r="BW287" s="116">
        <v>0</v>
      </c>
      <c r="BX287" s="116">
        <v>0</v>
      </c>
      <c r="BY287" s="116">
        <v>0</v>
      </c>
      <c r="BZ287" s="116">
        <v>0</v>
      </c>
      <c r="CA287" s="116">
        <v>0</v>
      </c>
      <c r="CB287" s="116">
        <v>0</v>
      </c>
      <c r="CC287" s="116">
        <v>0</v>
      </c>
      <c r="CD287" s="116">
        <v>0</v>
      </c>
      <c r="CE287" s="116">
        <v>0</v>
      </c>
      <c r="CF287" s="116">
        <v>0</v>
      </c>
      <c r="CG287" s="116">
        <v>0</v>
      </c>
      <c r="CH287" s="116">
        <v>0</v>
      </c>
      <c r="CI287" s="116">
        <v>0</v>
      </c>
      <c r="CJ287" s="116">
        <v>0</v>
      </c>
      <c r="CK287" s="116">
        <v>0</v>
      </c>
      <c r="CL287" s="116">
        <v>0</v>
      </c>
      <c r="CM287" s="116">
        <v>0</v>
      </c>
      <c r="CN287" s="116">
        <v>0</v>
      </c>
      <c r="CO287" s="116">
        <v>0</v>
      </c>
      <c r="CP287" s="116">
        <v>0</v>
      </c>
      <c r="CQ287" s="116">
        <v>0</v>
      </c>
      <c r="CR287" s="116">
        <v>0</v>
      </c>
      <c r="CS287" s="116">
        <v>0</v>
      </c>
      <c r="CT287" s="116">
        <v>0</v>
      </c>
      <c r="CU287" s="116">
        <v>0</v>
      </c>
      <c r="CV287" s="116">
        <v>0</v>
      </c>
      <c r="CW287" s="116">
        <v>0</v>
      </c>
      <c r="CX287" s="116">
        <v>0</v>
      </c>
      <c r="CY287" s="116">
        <v>0</v>
      </c>
      <c r="CZ287" s="116">
        <v>0</v>
      </c>
      <c r="DA287" s="116">
        <v>0</v>
      </c>
      <c r="DB287" s="116">
        <v>0</v>
      </c>
      <c r="DC287" s="116">
        <v>0</v>
      </c>
      <c r="DD287" s="116">
        <v>0</v>
      </c>
      <c r="DE287" s="116">
        <v>0</v>
      </c>
      <c r="DF287" s="116">
        <v>0</v>
      </c>
      <c r="DG287" s="116">
        <v>0</v>
      </c>
      <c r="DH287" s="116">
        <v>0</v>
      </c>
      <c r="DI287" s="116">
        <v>0</v>
      </c>
      <c r="DJ287" s="116">
        <v>0</v>
      </c>
      <c r="DK287" s="116">
        <v>0</v>
      </c>
      <c r="DL287" s="116">
        <v>0</v>
      </c>
      <c r="DM287" s="116">
        <v>0</v>
      </c>
      <c r="DN287" s="116">
        <v>0</v>
      </c>
      <c r="DO287" s="116">
        <v>0</v>
      </c>
      <c r="DP287" s="116">
        <v>85</v>
      </c>
      <c r="DQ287" s="116">
        <v>1</v>
      </c>
      <c r="DR287" s="116" t="s">
        <v>3599</v>
      </c>
      <c r="DS287" s="116">
        <v>3</v>
      </c>
      <c r="DT287" s="116" t="s">
        <v>3600</v>
      </c>
      <c r="DU287" s="116" t="s">
        <v>991</v>
      </c>
      <c r="DV287" s="116">
        <v>1</v>
      </c>
      <c r="DW287" s="116">
        <v>1</v>
      </c>
      <c r="DX287" s="116">
        <v>0</v>
      </c>
      <c r="DY287" s="116" t="s">
        <v>991</v>
      </c>
      <c r="DZ287" s="149" t="s">
        <v>991</v>
      </c>
      <c r="EA287" s="121">
        <v>3238</v>
      </c>
      <c r="EB287" s="121">
        <v>2.89</v>
      </c>
      <c r="EC287" s="121">
        <v>1</v>
      </c>
    </row>
    <row r="288" spans="1:137" ht="24">
      <c r="A288" s="116" t="s">
        <v>309</v>
      </c>
      <c r="B288" s="116" t="s">
        <v>311</v>
      </c>
      <c r="C288" s="147">
        <v>3</v>
      </c>
      <c r="D288" s="116" t="s">
        <v>310</v>
      </c>
      <c r="E288" s="116" t="s">
        <v>2002</v>
      </c>
      <c r="F288" s="116" t="s">
        <v>3601</v>
      </c>
      <c r="G288" s="116">
        <v>72929</v>
      </c>
      <c r="H288" s="116" t="s">
        <v>3602</v>
      </c>
      <c r="I288" s="116" t="s">
        <v>3603</v>
      </c>
      <c r="J288" s="116" t="s">
        <v>3604</v>
      </c>
      <c r="K288" s="116" t="s">
        <v>3605</v>
      </c>
      <c r="L288" s="116" t="s">
        <v>961</v>
      </c>
      <c r="M288" s="116" t="s">
        <v>1044</v>
      </c>
      <c r="N288" s="116" t="s">
        <v>3606</v>
      </c>
      <c r="O288" s="116"/>
      <c r="P288" s="116">
        <v>599442152</v>
      </c>
      <c r="Q288" s="116" t="s">
        <v>3607</v>
      </c>
      <c r="R288" s="116" t="s">
        <v>1198</v>
      </c>
      <c r="S288" s="116" t="s">
        <v>1938</v>
      </c>
      <c r="T288" s="116" t="s">
        <v>3608</v>
      </c>
      <c r="U288" s="116"/>
      <c r="V288" s="116">
        <v>599443081</v>
      </c>
      <c r="W288" s="116" t="s">
        <v>3609</v>
      </c>
      <c r="X288" s="116">
        <v>1</v>
      </c>
      <c r="Y288" s="116">
        <v>0</v>
      </c>
      <c r="Z288" s="116">
        <v>1</v>
      </c>
      <c r="AA288" s="116">
        <v>0.5</v>
      </c>
      <c r="AB288" s="116">
        <v>0</v>
      </c>
      <c r="AC288" s="116">
        <v>0.5</v>
      </c>
      <c r="AD288" s="148" t="str">
        <f t="shared" si="30"/>
        <v>A</v>
      </c>
      <c r="AE288" s="116">
        <v>1</v>
      </c>
      <c r="AF288" s="148" t="str">
        <f t="shared" si="31"/>
        <v>A</v>
      </c>
      <c r="AG288" s="116">
        <v>0</v>
      </c>
      <c r="AH288" s="116">
        <v>0</v>
      </c>
      <c r="AI288" s="116">
        <v>1</v>
      </c>
      <c r="AJ288" s="116">
        <v>0</v>
      </c>
      <c r="AK288" s="116">
        <v>1</v>
      </c>
      <c r="AL288" s="148" t="str">
        <f t="shared" si="32"/>
        <v>A</v>
      </c>
      <c r="AM288" s="116">
        <v>0</v>
      </c>
      <c r="AN288" s="116">
        <v>1</v>
      </c>
      <c r="AO288" s="116">
        <v>0</v>
      </c>
      <c r="AP288" s="116">
        <v>1</v>
      </c>
      <c r="AQ288" s="148" t="str">
        <f t="shared" si="33"/>
        <v>A</v>
      </c>
      <c r="AR288" s="116">
        <v>0</v>
      </c>
      <c r="AS288" s="116">
        <v>0</v>
      </c>
      <c r="AT288" s="116">
        <v>1</v>
      </c>
      <c r="AU288" s="116">
        <v>0</v>
      </c>
      <c r="AV288" s="116">
        <v>0</v>
      </c>
      <c r="AW288" s="116">
        <v>0</v>
      </c>
      <c r="AX288" s="116">
        <v>1</v>
      </c>
      <c r="AY288" s="148" t="str">
        <f t="shared" si="29"/>
        <v>A</v>
      </c>
      <c r="AZ288" s="116">
        <v>1</v>
      </c>
      <c r="BA288" s="116">
        <v>1</v>
      </c>
      <c r="BB288" s="116">
        <v>1</v>
      </c>
      <c r="BC288" s="116">
        <v>1</v>
      </c>
      <c r="BD288" s="116">
        <v>2</v>
      </c>
      <c r="BE288" s="116">
        <v>19</v>
      </c>
      <c r="BF288" s="116">
        <v>1</v>
      </c>
      <c r="BG288" s="116">
        <v>0</v>
      </c>
      <c r="BH288" s="116">
        <v>0</v>
      </c>
      <c r="BI288" s="116">
        <v>0</v>
      </c>
      <c r="BJ288" s="116">
        <v>0</v>
      </c>
      <c r="BK288" s="116">
        <v>0</v>
      </c>
      <c r="BL288" s="116">
        <v>19</v>
      </c>
      <c r="BM288" s="116">
        <v>0</v>
      </c>
      <c r="BN288" s="116">
        <v>2</v>
      </c>
      <c r="BO288" s="116">
        <v>1</v>
      </c>
      <c r="BP288" s="116">
        <v>0</v>
      </c>
      <c r="BQ288" s="116">
        <v>0</v>
      </c>
      <c r="BR288" s="116">
        <v>0</v>
      </c>
      <c r="BS288" s="116">
        <v>0</v>
      </c>
      <c r="BT288" s="116">
        <v>0</v>
      </c>
      <c r="BU288" s="116">
        <v>0</v>
      </c>
      <c r="BV288" s="116">
        <v>0</v>
      </c>
      <c r="BW288" s="116">
        <v>0</v>
      </c>
      <c r="BX288" s="116">
        <v>0</v>
      </c>
      <c r="BY288" s="116">
        <v>0</v>
      </c>
      <c r="BZ288" s="116">
        <v>0</v>
      </c>
      <c r="CA288" s="116">
        <v>0</v>
      </c>
      <c r="CB288" s="116">
        <v>0</v>
      </c>
      <c r="CC288" s="116">
        <v>0</v>
      </c>
      <c r="CD288" s="116">
        <v>0</v>
      </c>
      <c r="CE288" s="116">
        <v>0</v>
      </c>
      <c r="CF288" s="116">
        <v>0</v>
      </c>
      <c r="CG288" s="116">
        <v>1</v>
      </c>
      <c r="CH288" s="116">
        <v>0</v>
      </c>
      <c r="CI288" s="116">
        <v>0</v>
      </c>
      <c r="CJ288" s="116">
        <v>0</v>
      </c>
      <c r="CK288" s="116">
        <v>3</v>
      </c>
      <c r="CL288" s="116">
        <v>0</v>
      </c>
      <c r="CM288" s="116">
        <v>0</v>
      </c>
      <c r="CN288" s="116">
        <v>0</v>
      </c>
      <c r="CO288" s="116">
        <v>0</v>
      </c>
      <c r="CP288" s="116">
        <v>0</v>
      </c>
      <c r="CQ288" s="116">
        <v>0</v>
      </c>
      <c r="CR288" s="116">
        <v>0</v>
      </c>
      <c r="CS288" s="116">
        <v>0</v>
      </c>
      <c r="CT288" s="116">
        <v>0</v>
      </c>
      <c r="CU288" s="116">
        <v>0</v>
      </c>
      <c r="CV288" s="116">
        <v>0</v>
      </c>
      <c r="CW288" s="116">
        <v>0</v>
      </c>
      <c r="CX288" s="116">
        <v>0</v>
      </c>
      <c r="CY288" s="116">
        <v>0</v>
      </c>
      <c r="CZ288" s="116">
        <v>0</v>
      </c>
      <c r="DA288" s="116">
        <v>0</v>
      </c>
      <c r="DB288" s="116">
        <v>0</v>
      </c>
      <c r="DC288" s="116">
        <v>0</v>
      </c>
      <c r="DD288" s="116">
        <v>0</v>
      </c>
      <c r="DE288" s="116">
        <v>0</v>
      </c>
      <c r="DF288" s="116">
        <v>0</v>
      </c>
      <c r="DG288" s="116">
        <v>0</v>
      </c>
      <c r="DH288" s="116">
        <v>0</v>
      </c>
      <c r="DI288" s="116">
        <v>0</v>
      </c>
      <c r="DJ288" s="116">
        <v>0</v>
      </c>
      <c r="DK288" s="116">
        <v>0</v>
      </c>
      <c r="DL288" s="116">
        <v>0</v>
      </c>
      <c r="DM288" s="116">
        <v>0</v>
      </c>
      <c r="DN288" s="116">
        <v>0</v>
      </c>
      <c r="DO288" s="116">
        <v>0</v>
      </c>
      <c r="DP288" s="116">
        <v>50</v>
      </c>
      <c r="DQ288" s="116">
        <v>1</v>
      </c>
      <c r="DR288" s="116" t="s">
        <v>3610</v>
      </c>
      <c r="DS288" s="116">
        <v>1</v>
      </c>
      <c r="DT288" s="116"/>
      <c r="DU288" s="116"/>
      <c r="DV288" s="116">
        <v>1</v>
      </c>
      <c r="DW288" s="116">
        <v>1</v>
      </c>
      <c r="DX288" s="116">
        <v>1</v>
      </c>
      <c r="DY288" s="116"/>
      <c r="DZ288" s="149"/>
      <c r="EA288" s="121">
        <v>37920</v>
      </c>
      <c r="EB288" s="121">
        <v>13.53</v>
      </c>
      <c r="EC288" s="121">
        <v>1</v>
      </c>
    </row>
    <row r="289" spans="1:133">
      <c r="A289" s="116" t="s">
        <v>309</v>
      </c>
      <c r="B289" s="116" t="s">
        <v>319</v>
      </c>
      <c r="C289" s="147">
        <v>3</v>
      </c>
      <c r="D289" s="116" t="s">
        <v>318</v>
      </c>
      <c r="E289" s="116" t="s">
        <v>3611</v>
      </c>
      <c r="F289" s="116" t="s">
        <v>3612</v>
      </c>
      <c r="G289" s="116">
        <v>72400</v>
      </c>
      <c r="H289" s="116" t="s">
        <v>320</v>
      </c>
      <c r="I289" s="116" t="s">
        <v>3613</v>
      </c>
      <c r="J289" s="116" t="s">
        <v>3614</v>
      </c>
      <c r="K289" s="116" t="s">
        <v>1667</v>
      </c>
      <c r="L289" s="116"/>
      <c r="M289" s="116"/>
      <c r="N289" s="116"/>
      <c r="O289" s="116"/>
      <c r="P289" s="116"/>
      <c r="Q289" s="116"/>
      <c r="R289" s="116"/>
      <c r="S289" s="116" t="s">
        <v>2606</v>
      </c>
      <c r="T289" s="116" t="s">
        <v>3615</v>
      </c>
      <c r="U289" s="116"/>
      <c r="V289" s="116">
        <v>599424201</v>
      </c>
      <c r="W289" s="116" t="s">
        <v>3616</v>
      </c>
      <c r="X289" s="116">
        <v>1</v>
      </c>
      <c r="Y289" s="116">
        <v>1</v>
      </c>
      <c r="Z289" s="116">
        <v>2</v>
      </c>
      <c r="AA289" s="116">
        <v>1</v>
      </c>
      <c r="AB289" s="116">
        <v>0</v>
      </c>
      <c r="AC289" s="116">
        <v>1</v>
      </c>
      <c r="AD289" s="148" t="str">
        <f t="shared" si="30"/>
        <v>A</v>
      </c>
      <c r="AE289" s="116">
        <v>1</v>
      </c>
      <c r="AF289" s="148" t="str">
        <f t="shared" si="31"/>
        <v>A</v>
      </c>
      <c r="AG289" s="116">
        <v>0</v>
      </c>
      <c r="AH289" s="116">
        <v>1</v>
      </c>
      <c r="AI289" s="116">
        <v>0</v>
      </c>
      <c r="AJ289" s="116">
        <v>0</v>
      </c>
      <c r="AK289" s="116">
        <v>1</v>
      </c>
      <c r="AL289" s="148" t="str">
        <f t="shared" si="32"/>
        <v>A</v>
      </c>
      <c r="AM289" s="116">
        <v>0</v>
      </c>
      <c r="AN289" s="116">
        <v>0</v>
      </c>
      <c r="AO289" s="116">
        <v>1</v>
      </c>
      <c r="AP289" s="116">
        <v>1</v>
      </c>
      <c r="AQ289" s="148" t="str">
        <f t="shared" si="33"/>
        <v>A</v>
      </c>
      <c r="AR289" s="116">
        <v>0</v>
      </c>
      <c r="AS289" s="116">
        <v>0</v>
      </c>
      <c r="AT289" s="116">
        <v>0</v>
      </c>
      <c r="AU289" s="116">
        <v>1</v>
      </c>
      <c r="AV289" s="116">
        <v>0</v>
      </c>
      <c r="AW289" s="116">
        <v>0</v>
      </c>
      <c r="AX289" s="116">
        <v>1</v>
      </c>
      <c r="AY289" s="148" t="str">
        <f t="shared" si="29"/>
        <v>A</v>
      </c>
      <c r="AZ289" s="116">
        <v>1</v>
      </c>
      <c r="BA289" s="116">
        <v>1</v>
      </c>
      <c r="BB289" s="116">
        <v>0</v>
      </c>
      <c r="BC289" s="116">
        <v>1</v>
      </c>
      <c r="BD289" s="116">
        <v>0</v>
      </c>
      <c r="BE289" s="116">
        <v>0</v>
      </c>
      <c r="BF289" s="116">
        <v>0</v>
      </c>
      <c r="BG289" s="116">
        <v>0</v>
      </c>
      <c r="BH289" s="116">
        <v>0</v>
      </c>
      <c r="BI289" s="116">
        <v>0</v>
      </c>
      <c r="BJ289" s="116">
        <v>0</v>
      </c>
      <c r="BK289" s="116">
        <v>0</v>
      </c>
      <c r="BL289" s="116">
        <v>5</v>
      </c>
      <c r="BM289" s="116">
        <v>0</v>
      </c>
      <c r="BN289" s="116">
        <v>0</v>
      </c>
      <c r="BO289" s="116">
        <v>0</v>
      </c>
      <c r="BP289" s="116">
        <v>1</v>
      </c>
      <c r="BQ289" s="116">
        <v>3</v>
      </c>
      <c r="BR289" s="116">
        <v>4</v>
      </c>
      <c r="BS289" s="116">
        <v>1</v>
      </c>
      <c r="BT289" s="116">
        <v>0</v>
      </c>
      <c r="BU289" s="116">
        <v>0</v>
      </c>
      <c r="BV289" s="116">
        <v>0</v>
      </c>
      <c r="BW289" s="116">
        <v>0</v>
      </c>
      <c r="BX289" s="116">
        <v>0</v>
      </c>
      <c r="BY289" s="116">
        <v>0</v>
      </c>
      <c r="BZ289" s="116">
        <v>0</v>
      </c>
      <c r="CA289" s="116">
        <v>0</v>
      </c>
      <c r="CB289" s="116">
        <v>0</v>
      </c>
      <c r="CC289" s="116">
        <v>0</v>
      </c>
      <c r="CD289" s="116">
        <v>0</v>
      </c>
      <c r="CE289" s="116">
        <v>0</v>
      </c>
      <c r="CF289" s="116">
        <v>0</v>
      </c>
      <c r="CG289" s="116">
        <v>0</v>
      </c>
      <c r="CH289" s="116">
        <v>0</v>
      </c>
      <c r="CI289" s="116">
        <v>0</v>
      </c>
      <c r="CJ289" s="116">
        <v>0</v>
      </c>
      <c r="CK289" s="116">
        <v>0</v>
      </c>
      <c r="CL289" s="116">
        <v>0</v>
      </c>
      <c r="CM289" s="116">
        <v>0</v>
      </c>
      <c r="CN289" s="116">
        <v>0</v>
      </c>
      <c r="CO289" s="116">
        <v>0</v>
      </c>
      <c r="CP289" s="116">
        <v>0</v>
      </c>
      <c r="CQ289" s="116">
        <v>0</v>
      </c>
      <c r="CR289" s="116">
        <v>0</v>
      </c>
      <c r="CS289" s="116">
        <v>0</v>
      </c>
      <c r="CT289" s="116">
        <v>0</v>
      </c>
      <c r="CU289" s="116">
        <v>0</v>
      </c>
      <c r="CV289" s="116">
        <v>0</v>
      </c>
      <c r="CW289" s="116">
        <v>0</v>
      </c>
      <c r="CX289" s="116">
        <v>0</v>
      </c>
      <c r="CY289" s="116">
        <v>0</v>
      </c>
      <c r="CZ289" s="116">
        <v>0</v>
      </c>
      <c r="DA289" s="116">
        <v>0</v>
      </c>
      <c r="DB289" s="116">
        <v>0</v>
      </c>
      <c r="DC289" s="116">
        <v>0</v>
      </c>
      <c r="DD289" s="116">
        <v>0</v>
      </c>
      <c r="DE289" s="116">
        <v>0</v>
      </c>
      <c r="DF289" s="116">
        <v>0</v>
      </c>
      <c r="DG289" s="116">
        <v>0</v>
      </c>
      <c r="DH289" s="116">
        <v>0</v>
      </c>
      <c r="DI289" s="116">
        <v>0</v>
      </c>
      <c r="DJ289" s="116">
        <v>0</v>
      </c>
      <c r="DK289" s="116">
        <v>0</v>
      </c>
      <c r="DL289" s="116">
        <v>0</v>
      </c>
      <c r="DM289" s="116">
        <v>0</v>
      </c>
      <c r="DN289" s="116">
        <v>0</v>
      </c>
      <c r="DO289" s="116">
        <v>0</v>
      </c>
      <c r="DP289" s="116">
        <v>80</v>
      </c>
      <c r="DQ289" s="116">
        <v>1</v>
      </c>
      <c r="DR289" s="116" t="s">
        <v>3617</v>
      </c>
      <c r="DS289" s="116">
        <v>2</v>
      </c>
      <c r="DT289" s="116"/>
      <c r="DU289" s="116"/>
      <c r="DV289" s="116">
        <v>1</v>
      </c>
      <c r="DW289" s="116">
        <v>1</v>
      </c>
      <c r="DX289" s="116">
        <v>0</v>
      </c>
      <c r="DY289" s="116"/>
      <c r="DZ289" s="149"/>
      <c r="EA289" s="121">
        <v>1850</v>
      </c>
      <c r="EB289" s="121">
        <v>7.18</v>
      </c>
      <c r="EC289" s="121">
        <v>1</v>
      </c>
    </row>
    <row r="290" spans="1:133" ht="36">
      <c r="A290" s="116" t="s">
        <v>309</v>
      </c>
      <c r="B290" s="116" t="s">
        <v>315</v>
      </c>
      <c r="C290" s="155">
        <v>3</v>
      </c>
      <c r="D290" s="116" t="s">
        <v>314</v>
      </c>
      <c r="E290" s="116" t="s">
        <v>3618</v>
      </c>
      <c r="F290" s="116" t="s">
        <v>3619</v>
      </c>
      <c r="G290" s="116">
        <v>70030</v>
      </c>
      <c r="H290" s="116" t="s">
        <v>3620</v>
      </c>
      <c r="I290" s="116" t="s">
        <v>3621</v>
      </c>
      <c r="J290" s="116" t="s">
        <v>3622</v>
      </c>
      <c r="K290" s="116" t="s">
        <v>3623</v>
      </c>
      <c r="L290" s="116" t="s">
        <v>961</v>
      </c>
      <c r="M290" s="116" t="s">
        <v>962</v>
      </c>
      <c r="N290" s="116" t="s">
        <v>3624</v>
      </c>
      <c r="O290" s="116"/>
      <c r="P290" s="116">
        <v>599430207</v>
      </c>
      <c r="Q290" s="116" t="s">
        <v>3625</v>
      </c>
      <c r="R290" s="116"/>
      <c r="S290" s="116" t="s">
        <v>1552</v>
      </c>
      <c r="T290" s="116" t="s">
        <v>3626</v>
      </c>
      <c r="U290" s="116"/>
      <c r="V290" s="116">
        <v>599430310</v>
      </c>
      <c r="W290" s="116" t="s">
        <v>3627</v>
      </c>
      <c r="X290" s="116">
        <v>1</v>
      </c>
      <c r="Y290" s="116">
        <v>0</v>
      </c>
      <c r="Z290" s="116">
        <v>1</v>
      </c>
      <c r="AA290" s="116">
        <v>1</v>
      </c>
      <c r="AB290" s="116">
        <v>0</v>
      </c>
      <c r="AC290" s="116">
        <v>1</v>
      </c>
      <c r="AD290" s="148" t="str">
        <f t="shared" si="30"/>
        <v>A</v>
      </c>
      <c r="AE290" s="116">
        <v>1</v>
      </c>
      <c r="AF290" s="148" t="str">
        <f t="shared" si="31"/>
        <v>A</v>
      </c>
      <c r="AG290" s="116">
        <v>0</v>
      </c>
      <c r="AH290" s="116">
        <v>1</v>
      </c>
      <c r="AI290" s="116">
        <v>0</v>
      </c>
      <c r="AJ290" s="116">
        <v>0</v>
      </c>
      <c r="AK290" s="116">
        <v>1</v>
      </c>
      <c r="AL290" s="148" t="str">
        <f t="shared" si="32"/>
        <v>A</v>
      </c>
      <c r="AM290" s="116">
        <v>0</v>
      </c>
      <c r="AN290" s="116">
        <v>0</v>
      </c>
      <c r="AO290" s="116">
        <v>1</v>
      </c>
      <c r="AP290" s="116">
        <v>1</v>
      </c>
      <c r="AQ290" s="148" t="str">
        <f t="shared" si="33"/>
        <v>A</v>
      </c>
      <c r="AR290" s="116">
        <v>0</v>
      </c>
      <c r="AS290" s="116">
        <v>0</v>
      </c>
      <c r="AT290" s="116">
        <v>1</v>
      </c>
      <c r="AU290" s="116">
        <v>0</v>
      </c>
      <c r="AV290" s="116">
        <v>0</v>
      </c>
      <c r="AW290" s="116">
        <v>0</v>
      </c>
      <c r="AX290" s="116">
        <v>1</v>
      </c>
      <c r="AY290" s="148" t="str">
        <f t="shared" si="29"/>
        <v>A</v>
      </c>
      <c r="AZ290" s="116">
        <v>0</v>
      </c>
      <c r="BA290" s="116">
        <v>1</v>
      </c>
      <c r="BB290" s="116">
        <v>1</v>
      </c>
      <c r="BC290" s="116">
        <v>1</v>
      </c>
      <c r="BD290" s="116">
        <v>8</v>
      </c>
      <c r="BE290" s="116">
        <v>26</v>
      </c>
      <c r="BF290" s="116">
        <v>0</v>
      </c>
      <c r="BG290" s="116">
        <v>0</v>
      </c>
      <c r="BH290" s="116">
        <v>3</v>
      </c>
      <c r="BI290" s="116">
        <v>0</v>
      </c>
      <c r="BJ290" s="116">
        <v>0</v>
      </c>
      <c r="BK290" s="116">
        <v>0</v>
      </c>
      <c r="BL290" s="116">
        <v>24</v>
      </c>
      <c r="BM290" s="116">
        <v>0</v>
      </c>
      <c r="BN290" s="116">
        <v>0</v>
      </c>
      <c r="BO290" s="116">
        <v>0</v>
      </c>
      <c r="BP290" s="116">
        <v>0</v>
      </c>
      <c r="BQ290" s="116">
        <v>0</v>
      </c>
      <c r="BR290" s="116">
        <v>0</v>
      </c>
      <c r="BS290" s="116">
        <v>0</v>
      </c>
      <c r="BT290" s="116">
        <v>0</v>
      </c>
      <c r="BU290" s="116">
        <v>0</v>
      </c>
      <c r="BV290" s="116">
        <v>2</v>
      </c>
      <c r="BW290" s="116">
        <v>0</v>
      </c>
      <c r="BX290" s="116">
        <v>0</v>
      </c>
      <c r="BY290" s="116">
        <v>0</v>
      </c>
      <c r="BZ290" s="116">
        <v>0</v>
      </c>
      <c r="CA290" s="116">
        <v>0</v>
      </c>
      <c r="CB290" s="116">
        <v>0</v>
      </c>
      <c r="CC290" s="116">
        <v>0</v>
      </c>
      <c r="CD290" s="116">
        <v>0</v>
      </c>
      <c r="CE290" s="116">
        <v>0</v>
      </c>
      <c r="CF290" s="116">
        <v>0</v>
      </c>
      <c r="CG290" s="116">
        <v>1</v>
      </c>
      <c r="CH290" s="116">
        <v>0</v>
      </c>
      <c r="CI290" s="116">
        <v>0</v>
      </c>
      <c r="CJ290" s="116">
        <v>0</v>
      </c>
      <c r="CK290" s="116">
        <v>6</v>
      </c>
      <c r="CL290" s="116">
        <v>2</v>
      </c>
      <c r="CM290" s="116">
        <v>0</v>
      </c>
      <c r="CN290" s="116">
        <v>0</v>
      </c>
      <c r="CO290" s="116">
        <v>0</v>
      </c>
      <c r="CP290" s="116">
        <v>0</v>
      </c>
      <c r="CQ290" s="116">
        <v>0</v>
      </c>
      <c r="CR290" s="116">
        <v>0</v>
      </c>
      <c r="CS290" s="116">
        <v>0</v>
      </c>
      <c r="CT290" s="116">
        <v>0</v>
      </c>
      <c r="CU290" s="116">
        <v>0</v>
      </c>
      <c r="CV290" s="116">
        <v>0</v>
      </c>
      <c r="CW290" s="116">
        <v>0</v>
      </c>
      <c r="CX290" s="116">
        <v>0</v>
      </c>
      <c r="CY290" s="116">
        <v>0</v>
      </c>
      <c r="CZ290" s="116">
        <v>0</v>
      </c>
      <c r="DA290" s="116">
        <v>0</v>
      </c>
      <c r="DB290" s="116">
        <v>0</v>
      </c>
      <c r="DC290" s="116">
        <v>0</v>
      </c>
      <c r="DD290" s="116">
        <v>0</v>
      </c>
      <c r="DE290" s="116">
        <v>0</v>
      </c>
      <c r="DF290" s="116">
        <v>0</v>
      </c>
      <c r="DG290" s="116">
        <v>0</v>
      </c>
      <c r="DH290" s="116">
        <v>0</v>
      </c>
      <c r="DI290" s="116">
        <v>0</v>
      </c>
      <c r="DJ290" s="116">
        <v>0</v>
      </c>
      <c r="DK290" s="116">
        <v>0</v>
      </c>
      <c r="DL290" s="116">
        <v>0</v>
      </c>
      <c r="DM290" s="116">
        <v>0</v>
      </c>
      <c r="DN290" s="116">
        <v>0</v>
      </c>
      <c r="DO290" s="116">
        <v>0</v>
      </c>
      <c r="DP290" s="116"/>
      <c r="DQ290" s="116">
        <v>1</v>
      </c>
      <c r="DR290" s="116" t="s">
        <v>3628</v>
      </c>
      <c r="DS290" s="116">
        <v>2</v>
      </c>
      <c r="DT290" s="116" t="s">
        <v>3629</v>
      </c>
      <c r="DU290" s="116" t="s">
        <v>3630</v>
      </c>
      <c r="DV290" s="116">
        <v>1</v>
      </c>
      <c r="DW290" s="116">
        <v>1</v>
      </c>
      <c r="DX290" s="116">
        <v>1</v>
      </c>
      <c r="DY290" s="116"/>
      <c r="DZ290" s="149" t="s">
        <v>2813</v>
      </c>
      <c r="EA290" s="121">
        <v>105101</v>
      </c>
      <c r="EB290" s="121">
        <v>19.739999999999998</v>
      </c>
      <c r="EC290" s="121">
        <v>2</v>
      </c>
    </row>
    <row r="291" spans="1:133" ht="24">
      <c r="A291" s="116" t="s">
        <v>309</v>
      </c>
      <c r="B291" s="116" t="s">
        <v>326</v>
      </c>
      <c r="C291" s="147">
        <v>3</v>
      </c>
      <c r="D291" s="116" t="s">
        <v>325</v>
      </c>
      <c r="E291" s="116" t="s">
        <v>3631</v>
      </c>
      <c r="F291" s="116">
        <v>135</v>
      </c>
      <c r="G291" s="116">
        <v>72529</v>
      </c>
      <c r="H291" s="116" t="s">
        <v>3632</v>
      </c>
      <c r="I291" s="116" t="s">
        <v>3633</v>
      </c>
      <c r="J291" s="116" t="s">
        <v>3634</v>
      </c>
      <c r="K291" s="116" t="s">
        <v>1462</v>
      </c>
      <c r="L291" s="116"/>
      <c r="M291" s="116" t="s">
        <v>1144</v>
      </c>
      <c r="N291" s="116" t="s">
        <v>3635</v>
      </c>
      <c r="O291" s="116"/>
      <c r="P291" s="116">
        <v>599429102</v>
      </c>
      <c r="Q291" s="116" t="s">
        <v>3636</v>
      </c>
      <c r="R291" s="116"/>
      <c r="S291" s="116" t="s">
        <v>1239</v>
      </c>
      <c r="T291" s="116" t="s">
        <v>3637</v>
      </c>
      <c r="U291" s="116"/>
      <c r="V291" s="116">
        <v>599429109</v>
      </c>
      <c r="W291" s="116" t="s">
        <v>3638</v>
      </c>
      <c r="X291" s="116">
        <v>2</v>
      </c>
      <c r="Y291" s="116">
        <v>0</v>
      </c>
      <c r="Z291" s="116">
        <v>2</v>
      </c>
      <c r="AA291" s="116">
        <v>0.1</v>
      </c>
      <c r="AB291" s="116">
        <v>0</v>
      </c>
      <c r="AC291" s="116">
        <v>0.1</v>
      </c>
      <c r="AD291" s="148" t="str">
        <f t="shared" si="30"/>
        <v>A</v>
      </c>
      <c r="AE291" s="116">
        <v>0</v>
      </c>
      <c r="AF291" s="148" t="str">
        <f t="shared" si="31"/>
        <v>A</v>
      </c>
      <c r="AG291" s="116">
        <v>0</v>
      </c>
      <c r="AH291" s="116">
        <v>2</v>
      </c>
      <c r="AI291" s="116">
        <v>0</v>
      </c>
      <c r="AJ291" s="116">
        <v>0</v>
      </c>
      <c r="AK291" s="116">
        <v>2</v>
      </c>
      <c r="AL291" s="148" t="str">
        <f t="shared" si="32"/>
        <v>A</v>
      </c>
      <c r="AM291" s="116">
        <v>0</v>
      </c>
      <c r="AN291" s="116">
        <v>0</v>
      </c>
      <c r="AO291" s="116">
        <v>2</v>
      </c>
      <c r="AP291" s="116">
        <v>2</v>
      </c>
      <c r="AQ291" s="148" t="str">
        <f t="shared" si="33"/>
        <v>A</v>
      </c>
      <c r="AR291" s="116">
        <v>0</v>
      </c>
      <c r="AS291" s="116">
        <v>0</v>
      </c>
      <c r="AT291" s="116">
        <v>0</v>
      </c>
      <c r="AU291" s="116">
        <v>1</v>
      </c>
      <c r="AV291" s="116">
        <v>1</v>
      </c>
      <c r="AW291" s="116">
        <v>0</v>
      </c>
      <c r="AX291" s="116">
        <v>2</v>
      </c>
      <c r="AY291" s="148" t="str">
        <f t="shared" si="29"/>
        <v>A</v>
      </c>
      <c r="AZ291" s="116">
        <v>1</v>
      </c>
      <c r="BA291" s="116">
        <v>1</v>
      </c>
      <c r="BB291" s="116">
        <v>0</v>
      </c>
      <c r="BC291" s="116">
        <v>1</v>
      </c>
      <c r="BD291" s="116">
        <v>0</v>
      </c>
      <c r="BE291" s="116">
        <v>3</v>
      </c>
      <c r="BF291" s="116">
        <v>0</v>
      </c>
      <c r="BG291" s="116">
        <v>0</v>
      </c>
      <c r="BH291" s="116">
        <v>0</v>
      </c>
      <c r="BI291" s="116">
        <v>0</v>
      </c>
      <c r="BJ291" s="116">
        <v>0</v>
      </c>
      <c r="BK291" s="116">
        <v>0</v>
      </c>
      <c r="BL291" s="116">
        <v>0</v>
      </c>
      <c r="BM291" s="116">
        <v>0</v>
      </c>
      <c r="BN291" s="116">
        <v>0</v>
      </c>
      <c r="BO291" s="116">
        <v>0</v>
      </c>
      <c r="BP291" s="116">
        <v>0</v>
      </c>
      <c r="BQ291" s="116">
        <v>0</v>
      </c>
      <c r="BR291" s="116">
        <v>0</v>
      </c>
      <c r="BS291" s="116">
        <v>0</v>
      </c>
      <c r="BT291" s="116">
        <v>0</v>
      </c>
      <c r="BU291" s="116">
        <v>0</v>
      </c>
      <c r="BV291" s="116">
        <v>0</v>
      </c>
      <c r="BW291" s="116">
        <v>0</v>
      </c>
      <c r="BX291" s="116">
        <v>0</v>
      </c>
      <c r="BY291" s="116">
        <v>0</v>
      </c>
      <c r="BZ291" s="116">
        <v>0</v>
      </c>
      <c r="CA291" s="116">
        <v>0</v>
      </c>
      <c r="CB291" s="116">
        <v>0</v>
      </c>
      <c r="CC291" s="116">
        <v>0</v>
      </c>
      <c r="CD291" s="116">
        <v>0</v>
      </c>
      <c r="CE291" s="116">
        <v>0</v>
      </c>
      <c r="CF291" s="116">
        <v>0</v>
      </c>
      <c r="CG291" s="116">
        <v>0</v>
      </c>
      <c r="CH291" s="116">
        <v>0</v>
      </c>
      <c r="CI291" s="116">
        <v>0</v>
      </c>
      <c r="CJ291" s="116">
        <v>0</v>
      </c>
      <c r="CK291" s="116">
        <v>0</v>
      </c>
      <c r="CL291" s="116">
        <v>0</v>
      </c>
      <c r="CM291" s="116">
        <v>0</v>
      </c>
      <c r="CN291" s="116">
        <v>0</v>
      </c>
      <c r="CO291" s="116">
        <v>0</v>
      </c>
      <c r="CP291" s="116">
        <v>0</v>
      </c>
      <c r="CQ291" s="116">
        <v>0</v>
      </c>
      <c r="CR291" s="116">
        <v>0</v>
      </c>
      <c r="CS291" s="116">
        <v>0</v>
      </c>
      <c r="CT291" s="116">
        <v>0</v>
      </c>
      <c r="CU291" s="116">
        <v>0</v>
      </c>
      <c r="CV291" s="116">
        <v>0</v>
      </c>
      <c r="CW291" s="116">
        <v>0</v>
      </c>
      <c r="CX291" s="116">
        <v>0</v>
      </c>
      <c r="CY291" s="116">
        <v>0</v>
      </c>
      <c r="CZ291" s="116">
        <v>0</v>
      </c>
      <c r="DA291" s="116">
        <v>0</v>
      </c>
      <c r="DB291" s="116">
        <v>0</v>
      </c>
      <c r="DC291" s="116">
        <v>0</v>
      </c>
      <c r="DD291" s="116">
        <v>0</v>
      </c>
      <c r="DE291" s="116">
        <v>0</v>
      </c>
      <c r="DF291" s="116">
        <v>0</v>
      </c>
      <c r="DG291" s="116">
        <v>0</v>
      </c>
      <c r="DH291" s="116">
        <v>0</v>
      </c>
      <c r="DI291" s="116">
        <v>0</v>
      </c>
      <c r="DJ291" s="116">
        <v>0</v>
      </c>
      <c r="DK291" s="116">
        <v>0</v>
      </c>
      <c r="DL291" s="116">
        <v>0</v>
      </c>
      <c r="DM291" s="116">
        <v>0</v>
      </c>
      <c r="DN291" s="116">
        <v>0</v>
      </c>
      <c r="DO291" s="116">
        <v>0</v>
      </c>
      <c r="DP291" s="116">
        <v>99</v>
      </c>
      <c r="DQ291" s="116">
        <v>1</v>
      </c>
      <c r="DR291" s="116" t="s">
        <v>3639</v>
      </c>
      <c r="DS291" s="116">
        <v>3</v>
      </c>
      <c r="DT291" s="116"/>
      <c r="DU291" s="116" t="s">
        <v>3640</v>
      </c>
      <c r="DV291" s="116">
        <v>1</v>
      </c>
      <c r="DW291" s="116">
        <v>1</v>
      </c>
      <c r="DX291" s="116"/>
      <c r="DY291" s="116"/>
      <c r="DZ291" s="149"/>
      <c r="EA291" s="121">
        <v>3133</v>
      </c>
      <c r="EB291" s="121">
        <v>3.9</v>
      </c>
      <c r="EC291" s="121">
        <v>1</v>
      </c>
    </row>
    <row r="292" spans="1:133" ht="24">
      <c r="A292" s="154" t="s">
        <v>309</v>
      </c>
      <c r="B292" s="154" t="s">
        <v>574</v>
      </c>
      <c r="C292" s="147">
        <v>3</v>
      </c>
      <c r="D292" s="116" t="s">
        <v>338</v>
      </c>
      <c r="E292" s="116" t="s">
        <v>3641</v>
      </c>
      <c r="F292" s="156" t="s">
        <v>3642</v>
      </c>
      <c r="G292" s="116">
        <v>72525</v>
      </c>
      <c r="H292" s="116" t="s">
        <v>3643</v>
      </c>
      <c r="I292" s="116" t="s">
        <v>3644</v>
      </c>
      <c r="J292" s="116" t="s">
        <v>3645</v>
      </c>
      <c r="K292" s="116" t="s">
        <v>1667</v>
      </c>
      <c r="L292" s="116" t="s">
        <v>961</v>
      </c>
      <c r="M292" s="116" t="s">
        <v>2143</v>
      </c>
      <c r="N292" s="116" t="s">
        <v>3646</v>
      </c>
      <c r="O292" s="116"/>
      <c r="P292" s="116">
        <v>599425108</v>
      </c>
      <c r="Q292" s="116" t="s">
        <v>3647</v>
      </c>
      <c r="R292" s="116" t="s">
        <v>961</v>
      </c>
      <c r="S292" s="116" t="s">
        <v>2143</v>
      </c>
      <c r="T292" s="116" t="s">
        <v>3646</v>
      </c>
      <c r="U292" s="116"/>
      <c r="V292" s="116">
        <v>599425108</v>
      </c>
      <c r="W292" s="116" t="s">
        <v>3647</v>
      </c>
      <c r="X292" s="116">
        <v>1</v>
      </c>
      <c r="Y292" s="116">
        <v>0</v>
      </c>
      <c r="Z292" s="116">
        <v>1</v>
      </c>
      <c r="AA292" s="116">
        <v>1</v>
      </c>
      <c r="AB292" s="116">
        <v>0</v>
      </c>
      <c r="AC292" s="116">
        <v>1</v>
      </c>
      <c r="AD292" s="148" t="str">
        <f t="shared" si="30"/>
        <v>A</v>
      </c>
      <c r="AE292" s="116">
        <v>1</v>
      </c>
      <c r="AF292" s="148" t="str">
        <f t="shared" si="31"/>
        <v>A</v>
      </c>
      <c r="AG292" s="116">
        <v>0</v>
      </c>
      <c r="AH292" s="116">
        <v>0</v>
      </c>
      <c r="AI292" s="116">
        <v>0</v>
      </c>
      <c r="AJ292" s="116">
        <v>1</v>
      </c>
      <c r="AK292" s="116">
        <v>1</v>
      </c>
      <c r="AL292" s="148" t="str">
        <f t="shared" si="32"/>
        <v>A</v>
      </c>
      <c r="AM292" s="116">
        <v>0</v>
      </c>
      <c r="AN292" s="116">
        <v>0</v>
      </c>
      <c r="AO292" s="116">
        <v>1</v>
      </c>
      <c r="AP292" s="116">
        <v>1</v>
      </c>
      <c r="AQ292" s="148" t="str">
        <f t="shared" si="33"/>
        <v>A</v>
      </c>
      <c r="AR292" s="116">
        <v>0</v>
      </c>
      <c r="AS292" s="116">
        <v>0</v>
      </c>
      <c r="AT292" s="116">
        <v>0</v>
      </c>
      <c r="AU292" s="116">
        <v>0</v>
      </c>
      <c r="AV292" s="116">
        <v>1</v>
      </c>
      <c r="AW292" s="116">
        <v>0</v>
      </c>
      <c r="AX292" s="116">
        <v>1</v>
      </c>
      <c r="AY292" s="148" t="str">
        <f t="shared" si="29"/>
        <v>A</v>
      </c>
      <c r="AZ292" s="116">
        <v>1</v>
      </c>
      <c r="BA292" s="116">
        <v>1</v>
      </c>
      <c r="BB292" s="116">
        <v>1</v>
      </c>
      <c r="BC292" s="116">
        <v>1</v>
      </c>
      <c r="BD292" s="116">
        <v>0</v>
      </c>
      <c r="BE292" s="116">
        <v>4</v>
      </c>
      <c r="BF292" s="116">
        <v>0</v>
      </c>
      <c r="BG292" s="116">
        <v>0</v>
      </c>
      <c r="BH292" s="116">
        <v>1</v>
      </c>
      <c r="BI292" s="116">
        <v>0</v>
      </c>
      <c r="BJ292" s="116">
        <v>0</v>
      </c>
      <c r="BK292" s="116">
        <v>0</v>
      </c>
      <c r="BL292" s="116">
        <v>2</v>
      </c>
      <c r="BM292" s="116">
        <v>0</v>
      </c>
      <c r="BN292" s="116">
        <v>0</v>
      </c>
      <c r="BO292" s="116">
        <v>0</v>
      </c>
      <c r="BP292" s="116">
        <v>0</v>
      </c>
      <c r="BQ292" s="116">
        <v>0</v>
      </c>
      <c r="BR292" s="116">
        <v>0</v>
      </c>
      <c r="BS292" s="116">
        <v>0</v>
      </c>
      <c r="BT292" s="116">
        <v>0</v>
      </c>
      <c r="BU292" s="116">
        <v>0</v>
      </c>
      <c r="BV292" s="116">
        <v>0</v>
      </c>
      <c r="BW292" s="116">
        <v>0</v>
      </c>
      <c r="BX292" s="116">
        <v>0</v>
      </c>
      <c r="BY292" s="116">
        <v>0</v>
      </c>
      <c r="BZ292" s="116">
        <v>0</v>
      </c>
      <c r="CA292" s="116">
        <v>0</v>
      </c>
      <c r="CB292" s="116">
        <v>0</v>
      </c>
      <c r="CC292" s="116">
        <v>0</v>
      </c>
      <c r="CD292" s="116">
        <v>0</v>
      </c>
      <c r="CE292" s="116">
        <v>0</v>
      </c>
      <c r="CF292" s="116">
        <v>0</v>
      </c>
      <c r="CG292" s="116">
        <v>0</v>
      </c>
      <c r="CH292" s="116">
        <v>0</v>
      </c>
      <c r="CI292" s="116">
        <v>0</v>
      </c>
      <c r="CJ292" s="116">
        <v>0</v>
      </c>
      <c r="CK292" s="116">
        <v>0</v>
      </c>
      <c r="CL292" s="116">
        <v>0</v>
      </c>
      <c r="CM292" s="116">
        <v>0</v>
      </c>
      <c r="CN292" s="116">
        <v>0</v>
      </c>
      <c r="CO292" s="116">
        <v>0</v>
      </c>
      <c r="CP292" s="116">
        <v>0</v>
      </c>
      <c r="CQ292" s="116">
        <v>0</v>
      </c>
      <c r="CR292" s="116">
        <v>0</v>
      </c>
      <c r="CS292" s="116">
        <v>0</v>
      </c>
      <c r="CT292" s="116">
        <v>0</v>
      </c>
      <c r="CU292" s="116">
        <v>0</v>
      </c>
      <c r="CV292" s="116">
        <v>0</v>
      </c>
      <c r="CW292" s="116">
        <v>0</v>
      </c>
      <c r="CX292" s="116">
        <v>0</v>
      </c>
      <c r="CY292" s="116">
        <v>0</v>
      </c>
      <c r="CZ292" s="116">
        <v>0</v>
      </c>
      <c r="DA292" s="116">
        <v>0</v>
      </c>
      <c r="DB292" s="116">
        <v>0</v>
      </c>
      <c r="DC292" s="116">
        <v>0</v>
      </c>
      <c r="DD292" s="116">
        <v>0</v>
      </c>
      <c r="DE292" s="116">
        <v>0</v>
      </c>
      <c r="DF292" s="116">
        <v>3</v>
      </c>
      <c r="DG292" s="116">
        <v>0</v>
      </c>
      <c r="DH292" s="116">
        <v>0</v>
      </c>
      <c r="DI292" s="116">
        <v>0</v>
      </c>
      <c r="DJ292" s="116">
        <v>0</v>
      </c>
      <c r="DK292" s="116">
        <v>0</v>
      </c>
      <c r="DL292" s="116">
        <v>0</v>
      </c>
      <c r="DM292" s="116">
        <v>0</v>
      </c>
      <c r="DN292" s="116">
        <v>0</v>
      </c>
      <c r="DO292" s="116">
        <v>0</v>
      </c>
      <c r="DP292" s="116">
        <v>90</v>
      </c>
      <c r="DQ292" s="116">
        <v>1</v>
      </c>
      <c r="DR292" s="116" t="s">
        <v>3648</v>
      </c>
      <c r="DS292" s="116">
        <v>2</v>
      </c>
      <c r="DT292" s="116" t="s">
        <v>3649</v>
      </c>
      <c r="DU292" s="116" t="s">
        <v>2813</v>
      </c>
      <c r="DV292" s="116">
        <v>1</v>
      </c>
      <c r="DW292" s="116">
        <v>1</v>
      </c>
      <c r="DX292" s="116">
        <v>1</v>
      </c>
      <c r="DY292" s="116"/>
      <c r="DZ292" s="149"/>
      <c r="EA292" s="121">
        <v>4905</v>
      </c>
      <c r="EB292" s="121">
        <v>17.239999999999998</v>
      </c>
      <c r="EC292" s="121">
        <v>1</v>
      </c>
    </row>
    <row r="293" spans="1:133" ht="24">
      <c r="A293" s="156" t="s">
        <v>309</v>
      </c>
      <c r="B293" s="156" t="s">
        <v>317</v>
      </c>
      <c r="C293" s="160">
        <v>3</v>
      </c>
      <c r="D293" s="156" t="s">
        <v>316</v>
      </c>
      <c r="E293" s="116" t="s">
        <v>3650</v>
      </c>
      <c r="F293" s="116" t="s">
        <v>3651</v>
      </c>
      <c r="G293" s="116">
        <v>70856</v>
      </c>
      <c r="H293" s="116" t="s">
        <v>3652</v>
      </c>
      <c r="I293" s="116" t="s">
        <v>3653</v>
      </c>
      <c r="J293" s="116" t="s">
        <v>3654</v>
      </c>
      <c r="K293" s="116" t="s">
        <v>3655</v>
      </c>
      <c r="L293" s="116" t="s">
        <v>961</v>
      </c>
      <c r="M293" s="116" t="s">
        <v>1173</v>
      </c>
      <c r="N293" s="116" t="s">
        <v>3656</v>
      </c>
      <c r="O293" s="116"/>
      <c r="P293" s="116">
        <v>599480600</v>
      </c>
      <c r="Q293" s="116" t="s">
        <v>3657</v>
      </c>
      <c r="R293" s="116"/>
      <c r="S293" s="116" t="s">
        <v>1225</v>
      </c>
      <c r="T293" s="116" t="s">
        <v>3658</v>
      </c>
      <c r="U293" s="116"/>
      <c r="V293" s="116">
        <v>599480618</v>
      </c>
      <c r="W293" s="116" t="s">
        <v>3659</v>
      </c>
      <c r="X293" s="116">
        <v>1</v>
      </c>
      <c r="Y293" s="116">
        <v>1</v>
      </c>
      <c r="Z293" s="116">
        <v>2</v>
      </c>
      <c r="AA293" s="116">
        <v>1</v>
      </c>
      <c r="AB293" s="116">
        <v>1</v>
      </c>
      <c r="AC293" s="116">
        <v>2</v>
      </c>
      <c r="AD293" s="148" t="str">
        <f t="shared" si="30"/>
        <v>A</v>
      </c>
      <c r="AE293" s="116">
        <v>1</v>
      </c>
      <c r="AF293" s="148" t="str">
        <f t="shared" si="31"/>
        <v>A</v>
      </c>
      <c r="AG293" s="116">
        <v>0</v>
      </c>
      <c r="AH293" s="116">
        <v>1</v>
      </c>
      <c r="AI293" s="116">
        <v>0</v>
      </c>
      <c r="AJ293" s="116">
        <v>0</v>
      </c>
      <c r="AK293" s="116">
        <v>1</v>
      </c>
      <c r="AL293" s="148" t="str">
        <f t="shared" si="32"/>
        <v>A</v>
      </c>
      <c r="AM293" s="116">
        <v>0</v>
      </c>
      <c r="AN293" s="116">
        <v>0</v>
      </c>
      <c r="AO293" s="116">
        <v>1</v>
      </c>
      <c r="AP293" s="116">
        <v>1</v>
      </c>
      <c r="AQ293" s="148" t="str">
        <f t="shared" si="33"/>
        <v>A</v>
      </c>
      <c r="AR293" s="116">
        <v>0</v>
      </c>
      <c r="AS293" s="116">
        <v>0</v>
      </c>
      <c r="AT293" s="116">
        <v>0</v>
      </c>
      <c r="AU293" s="116">
        <v>1</v>
      </c>
      <c r="AV293" s="116">
        <v>0</v>
      </c>
      <c r="AW293" s="116">
        <v>0</v>
      </c>
      <c r="AX293" s="116">
        <v>1</v>
      </c>
      <c r="AY293" s="148" t="str">
        <f t="shared" si="29"/>
        <v>A</v>
      </c>
      <c r="AZ293" s="116">
        <v>1</v>
      </c>
      <c r="BA293" s="116">
        <v>1</v>
      </c>
      <c r="BB293" s="116">
        <v>0</v>
      </c>
      <c r="BC293" s="116">
        <v>1</v>
      </c>
      <c r="BD293" s="116">
        <v>6</v>
      </c>
      <c r="BE293" s="116">
        <v>12</v>
      </c>
      <c r="BF293" s="116">
        <v>0</v>
      </c>
      <c r="BG293" s="116">
        <v>1</v>
      </c>
      <c r="BH293" s="116">
        <v>1</v>
      </c>
      <c r="BI293" s="116">
        <v>0</v>
      </c>
      <c r="BJ293" s="116">
        <v>0</v>
      </c>
      <c r="BK293" s="116">
        <v>0</v>
      </c>
      <c r="BL293" s="116">
        <v>7</v>
      </c>
      <c r="BM293" s="116">
        <v>1</v>
      </c>
      <c r="BN293" s="116">
        <v>1</v>
      </c>
      <c r="BO293" s="116">
        <v>0</v>
      </c>
      <c r="BP293" s="116">
        <v>0</v>
      </c>
      <c r="BQ293" s="116">
        <v>0</v>
      </c>
      <c r="BR293" s="116">
        <v>0</v>
      </c>
      <c r="BS293" s="116">
        <v>1</v>
      </c>
      <c r="BT293" s="116">
        <v>0</v>
      </c>
      <c r="BU293" s="116">
        <v>0</v>
      </c>
      <c r="BV293" s="116">
        <v>1</v>
      </c>
      <c r="BW293" s="116">
        <v>0</v>
      </c>
      <c r="BX293" s="116">
        <v>0</v>
      </c>
      <c r="BY293" s="116">
        <v>0</v>
      </c>
      <c r="BZ293" s="116">
        <v>0</v>
      </c>
      <c r="CA293" s="116">
        <v>0</v>
      </c>
      <c r="CB293" s="116">
        <v>0</v>
      </c>
      <c r="CC293" s="116">
        <v>0</v>
      </c>
      <c r="CD293" s="116">
        <v>0</v>
      </c>
      <c r="CE293" s="116">
        <v>0</v>
      </c>
      <c r="CF293" s="116">
        <v>0</v>
      </c>
      <c r="CG293" s="116">
        <v>0</v>
      </c>
      <c r="CH293" s="116">
        <v>1</v>
      </c>
      <c r="CI293" s="116">
        <v>0</v>
      </c>
      <c r="CJ293" s="116">
        <v>0</v>
      </c>
      <c r="CK293" s="116">
        <v>1</v>
      </c>
      <c r="CL293" s="116">
        <v>0</v>
      </c>
      <c r="CM293" s="116">
        <v>0</v>
      </c>
      <c r="CN293" s="116">
        <v>0</v>
      </c>
      <c r="CO293" s="116">
        <v>0</v>
      </c>
      <c r="CP293" s="116">
        <v>0</v>
      </c>
      <c r="CQ293" s="116">
        <v>0</v>
      </c>
      <c r="CR293" s="116">
        <v>0</v>
      </c>
      <c r="CS293" s="116">
        <v>0</v>
      </c>
      <c r="CT293" s="116">
        <v>0</v>
      </c>
      <c r="CU293" s="116">
        <v>0</v>
      </c>
      <c r="CV293" s="116">
        <v>0</v>
      </c>
      <c r="CW293" s="116">
        <v>0</v>
      </c>
      <c r="CX293" s="116">
        <v>0</v>
      </c>
      <c r="CY293" s="116">
        <v>0</v>
      </c>
      <c r="CZ293" s="116">
        <v>0</v>
      </c>
      <c r="DA293" s="116">
        <v>0</v>
      </c>
      <c r="DB293" s="116">
        <v>0</v>
      </c>
      <c r="DC293" s="116">
        <v>0</v>
      </c>
      <c r="DD293" s="116">
        <v>0</v>
      </c>
      <c r="DE293" s="116">
        <v>0</v>
      </c>
      <c r="DF293" s="116">
        <v>0</v>
      </c>
      <c r="DG293" s="116">
        <v>0</v>
      </c>
      <c r="DH293" s="116">
        <v>0</v>
      </c>
      <c r="DI293" s="116">
        <v>0</v>
      </c>
      <c r="DJ293" s="116">
        <v>0</v>
      </c>
      <c r="DK293" s="116">
        <v>0</v>
      </c>
      <c r="DL293" s="116">
        <v>0</v>
      </c>
      <c r="DM293" s="116">
        <v>0</v>
      </c>
      <c r="DN293" s="116">
        <v>0</v>
      </c>
      <c r="DO293" s="116">
        <v>0</v>
      </c>
      <c r="DP293" s="116">
        <v>100</v>
      </c>
      <c r="DQ293" s="116">
        <v>1</v>
      </c>
      <c r="DR293" s="116" t="s">
        <v>3660</v>
      </c>
      <c r="DS293" s="116">
        <v>3</v>
      </c>
      <c r="DT293" s="116" t="s">
        <v>3661</v>
      </c>
      <c r="DU293" s="116" t="s">
        <v>3662</v>
      </c>
      <c r="DV293" s="116">
        <v>1</v>
      </c>
      <c r="DW293" s="116">
        <v>0</v>
      </c>
      <c r="DX293" s="116">
        <v>0</v>
      </c>
      <c r="DY293" s="116"/>
      <c r="DZ293" s="149"/>
      <c r="EA293" s="121">
        <v>67500</v>
      </c>
      <c r="EB293" s="121">
        <v>18.02</v>
      </c>
      <c r="EC293" s="121">
        <v>2</v>
      </c>
    </row>
    <row r="294" spans="1:133" ht="24">
      <c r="A294" s="116" t="s">
        <v>309</v>
      </c>
      <c r="B294" s="116" t="s">
        <v>324</v>
      </c>
      <c r="C294" s="147">
        <v>3</v>
      </c>
      <c r="D294" s="116" t="s">
        <v>323</v>
      </c>
      <c r="E294" s="116" t="s">
        <v>3663</v>
      </c>
      <c r="F294" s="116" t="s">
        <v>3664</v>
      </c>
      <c r="G294" s="116">
        <v>70800</v>
      </c>
      <c r="H294" s="116" t="s">
        <v>3652</v>
      </c>
      <c r="I294" s="116" t="s">
        <v>3665</v>
      </c>
      <c r="J294" s="116" t="s">
        <v>3666</v>
      </c>
      <c r="K294" s="116" t="s">
        <v>1708</v>
      </c>
      <c r="L294" s="116"/>
      <c r="M294" s="116" t="s">
        <v>1771</v>
      </c>
      <c r="N294" s="116" t="s">
        <v>3667</v>
      </c>
      <c r="O294" s="116"/>
      <c r="P294" s="116">
        <v>599484102</v>
      </c>
      <c r="Q294" s="116" t="s">
        <v>3668</v>
      </c>
      <c r="R294" s="116"/>
      <c r="S294" s="116" t="s">
        <v>1771</v>
      </c>
      <c r="T294" s="116" t="s">
        <v>3667</v>
      </c>
      <c r="U294" s="116"/>
      <c r="V294" s="116">
        <v>599484102</v>
      </c>
      <c r="W294" s="116" t="s">
        <v>3668</v>
      </c>
      <c r="X294" s="116">
        <v>1</v>
      </c>
      <c r="Y294" s="116">
        <v>0</v>
      </c>
      <c r="Z294" s="116">
        <v>1</v>
      </c>
      <c r="AA294" s="116">
        <v>1</v>
      </c>
      <c r="AB294" s="116">
        <v>0</v>
      </c>
      <c r="AC294" s="116">
        <v>1</v>
      </c>
      <c r="AD294" s="148" t="str">
        <f t="shared" si="30"/>
        <v>A</v>
      </c>
      <c r="AE294" s="116">
        <v>0</v>
      </c>
      <c r="AF294" s="148" t="str">
        <f t="shared" si="31"/>
        <v>A</v>
      </c>
      <c r="AG294" s="116">
        <v>0</v>
      </c>
      <c r="AH294" s="116">
        <v>1</v>
      </c>
      <c r="AI294" s="116">
        <v>0</v>
      </c>
      <c r="AJ294" s="116">
        <v>0</v>
      </c>
      <c r="AK294" s="116">
        <v>1</v>
      </c>
      <c r="AL294" s="148" t="str">
        <f t="shared" si="32"/>
        <v>A</v>
      </c>
      <c r="AM294" s="116">
        <v>0</v>
      </c>
      <c r="AN294" s="116">
        <v>0</v>
      </c>
      <c r="AO294" s="116">
        <v>1</v>
      </c>
      <c r="AP294" s="116">
        <v>1</v>
      </c>
      <c r="AQ294" s="148" t="str">
        <f t="shared" si="33"/>
        <v>A</v>
      </c>
      <c r="AR294" s="116">
        <v>0</v>
      </c>
      <c r="AS294" s="116">
        <v>0</v>
      </c>
      <c r="AT294" s="116">
        <v>1</v>
      </c>
      <c r="AU294" s="116">
        <v>0</v>
      </c>
      <c r="AV294" s="116">
        <v>0</v>
      </c>
      <c r="AW294" s="116">
        <v>0</v>
      </c>
      <c r="AX294" s="116">
        <v>1</v>
      </c>
      <c r="AY294" s="148" t="str">
        <f t="shared" si="29"/>
        <v>A</v>
      </c>
      <c r="AZ294" s="116">
        <v>0</v>
      </c>
      <c r="BA294" s="116">
        <v>1</v>
      </c>
      <c r="BB294" s="116">
        <v>1</v>
      </c>
      <c r="BC294" s="116">
        <v>1</v>
      </c>
      <c r="BD294" s="116">
        <v>24</v>
      </c>
      <c r="BE294" s="116">
        <v>8</v>
      </c>
      <c r="BF294" s="116">
        <v>0</v>
      </c>
      <c r="BG294" s="116">
        <v>0</v>
      </c>
      <c r="BH294" s="116">
        <v>0</v>
      </c>
      <c r="BI294" s="116">
        <v>4</v>
      </c>
      <c r="BJ294" s="116">
        <v>0</v>
      </c>
      <c r="BK294" s="116">
        <v>6</v>
      </c>
      <c r="BL294" s="116">
        <v>3</v>
      </c>
      <c r="BM294" s="116">
        <v>0</v>
      </c>
      <c r="BN294" s="116">
        <v>0</v>
      </c>
      <c r="BO294" s="116">
        <v>1</v>
      </c>
      <c r="BP294" s="116">
        <v>11</v>
      </c>
      <c r="BQ294" s="116">
        <v>2</v>
      </c>
      <c r="BR294" s="116">
        <v>1</v>
      </c>
      <c r="BS294" s="116">
        <v>0</v>
      </c>
      <c r="BT294" s="116">
        <v>0</v>
      </c>
      <c r="BU294" s="116">
        <v>0</v>
      </c>
      <c r="BV294" s="116">
        <v>3</v>
      </c>
      <c r="BW294" s="116">
        <v>8</v>
      </c>
      <c r="BX294" s="116">
        <v>0</v>
      </c>
      <c r="BY294" s="116">
        <v>0</v>
      </c>
      <c r="BZ294" s="116">
        <v>0</v>
      </c>
      <c r="CA294" s="116">
        <v>0</v>
      </c>
      <c r="CB294" s="116">
        <v>0</v>
      </c>
      <c r="CC294" s="116">
        <v>0</v>
      </c>
      <c r="CD294" s="116">
        <v>1</v>
      </c>
      <c r="CE294" s="116">
        <v>0</v>
      </c>
      <c r="CF294" s="116">
        <v>0</v>
      </c>
      <c r="CG294" s="116">
        <v>0</v>
      </c>
      <c r="CH294" s="116">
        <v>0</v>
      </c>
      <c r="CI294" s="116">
        <v>0</v>
      </c>
      <c r="CJ294" s="116">
        <v>0</v>
      </c>
      <c r="CK294" s="116">
        <v>0</v>
      </c>
      <c r="CL294" s="116">
        <v>2</v>
      </c>
      <c r="CM294" s="116">
        <v>1</v>
      </c>
      <c r="CN294" s="116">
        <v>0</v>
      </c>
      <c r="CO294" s="116">
        <v>0</v>
      </c>
      <c r="CP294" s="116">
        <v>0</v>
      </c>
      <c r="CQ294" s="116">
        <v>0</v>
      </c>
      <c r="CR294" s="116">
        <v>0</v>
      </c>
      <c r="CS294" s="116">
        <v>0</v>
      </c>
      <c r="CT294" s="116">
        <v>0</v>
      </c>
      <c r="CU294" s="116">
        <v>0</v>
      </c>
      <c r="CV294" s="116">
        <v>0</v>
      </c>
      <c r="CW294" s="116">
        <v>0</v>
      </c>
      <c r="CX294" s="116">
        <v>0</v>
      </c>
      <c r="CY294" s="116">
        <v>0</v>
      </c>
      <c r="CZ294" s="116">
        <v>0</v>
      </c>
      <c r="DA294" s="116">
        <v>1</v>
      </c>
      <c r="DB294" s="116">
        <v>0</v>
      </c>
      <c r="DC294" s="116">
        <v>0</v>
      </c>
      <c r="DD294" s="116">
        <v>0</v>
      </c>
      <c r="DE294" s="116">
        <v>0</v>
      </c>
      <c r="DF294" s="116">
        <v>0</v>
      </c>
      <c r="DG294" s="116">
        <v>0</v>
      </c>
      <c r="DH294" s="116">
        <v>0</v>
      </c>
      <c r="DI294" s="116">
        <v>0</v>
      </c>
      <c r="DJ294" s="116">
        <v>0</v>
      </c>
      <c r="DK294" s="116">
        <v>0</v>
      </c>
      <c r="DL294" s="116">
        <v>0</v>
      </c>
      <c r="DM294" s="116">
        <v>0</v>
      </c>
      <c r="DN294" s="116">
        <v>0</v>
      </c>
      <c r="DO294" s="116">
        <v>0</v>
      </c>
      <c r="DP294" s="116">
        <v>1</v>
      </c>
      <c r="DQ294" s="116">
        <v>1</v>
      </c>
      <c r="DR294" s="116" t="s">
        <v>3669</v>
      </c>
      <c r="DS294" s="116">
        <v>5</v>
      </c>
      <c r="DT294" s="116" t="s">
        <v>3670</v>
      </c>
      <c r="DU294" s="116" t="s">
        <v>3671</v>
      </c>
      <c r="DV294" s="116">
        <v>1</v>
      </c>
      <c r="DW294" s="116">
        <v>1</v>
      </c>
      <c r="DX294" s="116">
        <v>1</v>
      </c>
      <c r="DY294" s="116"/>
      <c r="DZ294" s="149"/>
      <c r="EA294" s="121">
        <v>1283</v>
      </c>
      <c r="EB294" s="121">
        <v>1.07</v>
      </c>
      <c r="EC294" s="121">
        <v>1</v>
      </c>
    </row>
    <row r="295" spans="1:133" ht="24">
      <c r="A295" s="116" t="s">
        <v>309</v>
      </c>
      <c r="B295" s="116" t="s">
        <v>333</v>
      </c>
      <c r="C295" s="147">
        <v>3</v>
      </c>
      <c r="D295" s="116" t="s">
        <v>332</v>
      </c>
      <c r="E295" s="116" t="s">
        <v>3672</v>
      </c>
      <c r="F295" s="116" t="s">
        <v>3673</v>
      </c>
      <c r="G295" s="116">
        <v>71600</v>
      </c>
      <c r="H295" s="116" t="s">
        <v>3674</v>
      </c>
      <c r="I295" s="116" t="s">
        <v>3675</v>
      </c>
      <c r="J295" s="116" t="s">
        <v>3676</v>
      </c>
      <c r="K295" s="116" t="s">
        <v>3677</v>
      </c>
      <c r="L295" s="116" t="s">
        <v>961</v>
      </c>
      <c r="M295" s="116" t="s">
        <v>2025</v>
      </c>
      <c r="N295" s="116" t="s">
        <v>3274</v>
      </c>
      <c r="O295" s="116"/>
      <c r="P295" s="116">
        <v>599416142</v>
      </c>
      <c r="Q295" s="116" t="s">
        <v>3678</v>
      </c>
      <c r="R295" s="116" t="s">
        <v>961</v>
      </c>
      <c r="S295" s="116" t="s">
        <v>2025</v>
      </c>
      <c r="T295" s="116" t="s">
        <v>3274</v>
      </c>
      <c r="U295" s="116"/>
      <c r="V295" s="116">
        <v>599416142</v>
      </c>
      <c r="W295" s="116" t="s">
        <v>3678</v>
      </c>
      <c r="X295" s="116">
        <v>1</v>
      </c>
      <c r="Y295" s="116">
        <v>0</v>
      </c>
      <c r="Z295" s="116">
        <v>1</v>
      </c>
      <c r="AA295" s="116">
        <v>1</v>
      </c>
      <c r="AB295" s="116">
        <v>0</v>
      </c>
      <c r="AC295" s="116">
        <v>1</v>
      </c>
      <c r="AD295" s="148" t="str">
        <f t="shared" si="30"/>
        <v>A</v>
      </c>
      <c r="AE295" s="116">
        <v>1</v>
      </c>
      <c r="AF295" s="148" t="str">
        <f t="shared" si="31"/>
        <v>A</v>
      </c>
      <c r="AG295" s="116">
        <v>0</v>
      </c>
      <c r="AH295" s="116">
        <v>0</v>
      </c>
      <c r="AI295" s="116">
        <v>0</v>
      </c>
      <c r="AJ295" s="116">
        <v>1</v>
      </c>
      <c r="AK295" s="116">
        <v>1</v>
      </c>
      <c r="AL295" s="148" t="str">
        <f t="shared" si="32"/>
        <v>A</v>
      </c>
      <c r="AM295" s="116">
        <v>1</v>
      </c>
      <c r="AN295" s="116">
        <v>0</v>
      </c>
      <c r="AO295" s="116">
        <v>0</v>
      </c>
      <c r="AP295" s="116">
        <v>1</v>
      </c>
      <c r="AQ295" s="148" t="str">
        <f t="shared" si="33"/>
        <v>A</v>
      </c>
      <c r="AR295" s="116">
        <v>0</v>
      </c>
      <c r="AS295" s="116">
        <v>0</v>
      </c>
      <c r="AT295" s="116">
        <v>0</v>
      </c>
      <c r="AU295" s="116">
        <v>1</v>
      </c>
      <c r="AV295" s="116">
        <v>0</v>
      </c>
      <c r="AW295" s="116">
        <v>0</v>
      </c>
      <c r="AX295" s="116">
        <v>1</v>
      </c>
      <c r="AY295" s="148" t="str">
        <f t="shared" si="29"/>
        <v>A</v>
      </c>
      <c r="AZ295" s="116">
        <v>1</v>
      </c>
      <c r="BA295" s="116">
        <v>1</v>
      </c>
      <c r="BB295" s="116">
        <v>0</v>
      </c>
      <c r="BC295" s="116">
        <v>1</v>
      </c>
      <c r="BD295" s="116">
        <v>1</v>
      </c>
      <c r="BE295" s="116">
        <v>2</v>
      </c>
      <c r="BF295" s="116">
        <v>0</v>
      </c>
      <c r="BG295" s="116">
        <v>0</v>
      </c>
      <c r="BH295" s="116">
        <v>0</v>
      </c>
      <c r="BI295" s="116">
        <v>0</v>
      </c>
      <c r="BJ295" s="116">
        <v>0</v>
      </c>
      <c r="BK295" s="116">
        <v>0</v>
      </c>
      <c r="BL295" s="116">
        <v>5</v>
      </c>
      <c r="BM295" s="116">
        <v>0</v>
      </c>
      <c r="BN295" s="116">
        <v>0</v>
      </c>
      <c r="BO295" s="116">
        <v>0</v>
      </c>
      <c r="BP295" s="116">
        <v>0</v>
      </c>
      <c r="BQ295" s="116">
        <v>0</v>
      </c>
      <c r="BR295" s="116">
        <v>0</v>
      </c>
      <c r="BS295" s="116">
        <v>0</v>
      </c>
      <c r="BT295" s="116">
        <v>0</v>
      </c>
      <c r="BU295" s="116">
        <v>0</v>
      </c>
      <c r="BV295" s="116">
        <v>0</v>
      </c>
      <c r="BW295" s="116">
        <v>0</v>
      </c>
      <c r="BX295" s="116">
        <v>0</v>
      </c>
      <c r="BY295" s="116">
        <v>0</v>
      </c>
      <c r="BZ295" s="116">
        <v>0</v>
      </c>
      <c r="CA295" s="116">
        <v>0</v>
      </c>
      <c r="CB295" s="116">
        <v>0</v>
      </c>
      <c r="CC295" s="116">
        <v>0</v>
      </c>
      <c r="CD295" s="116">
        <v>0</v>
      </c>
      <c r="CE295" s="116">
        <v>0</v>
      </c>
      <c r="CF295" s="116">
        <v>0</v>
      </c>
      <c r="CG295" s="116">
        <v>0</v>
      </c>
      <c r="CH295" s="116">
        <v>0</v>
      </c>
      <c r="CI295" s="116">
        <v>0</v>
      </c>
      <c r="CJ295" s="116">
        <v>0</v>
      </c>
      <c r="CK295" s="116">
        <v>0</v>
      </c>
      <c r="CL295" s="116">
        <v>0</v>
      </c>
      <c r="CM295" s="116">
        <v>0</v>
      </c>
      <c r="CN295" s="116">
        <v>0</v>
      </c>
      <c r="CO295" s="116">
        <v>0</v>
      </c>
      <c r="CP295" s="116">
        <v>0</v>
      </c>
      <c r="CQ295" s="116">
        <v>0</v>
      </c>
      <c r="CR295" s="116">
        <v>0</v>
      </c>
      <c r="CS295" s="116">
        <v>0</v>
      </c>
      <c r="CT295" s="116">
        <v>0</v>
      </c>
      <c r="CU295" s="116">
        <v>0</v>
      </c>
      <c r="CV295" s="116">
        <v>0</v>
      </c>
      <c r="CW295" s="116">
        <v>0</v>
      </c>
      <c r="CX295" s="116">
        <v>0</v>
      </c>
      <c r="CY295" s="116">
        <v>0</v>
      </c>
      <c r="CZ295" s="116">
        <v>0</v>
      </c>
      <c r="DA295" s="116">
        <v>0</v>
      </c>
      <c r="DB295" s="116">
        <v>0</v>
      </c>
      <c r="DC295" s="116">
        <v>0</v>
      </c>
      <c r="DD295" s="116">
        <v>0</v>
      </c>
      <c r="DE295" s="116">
        <v>0</v>
      </c>
      <c r="DF295" s="116">
        <v>0</v>
      </c>
      <c r="DG295" s="116">
        <v>0</v>
      </c>
      <c r="DH295" s="116">
        <v>0</v>
      </c>
      <c r="DI295" s="116">
        <v>0</v>
      </c>
      <c r="DJ295" s="116">
        <v>0</v>
      </c>
      <c r="DK295" s="116">
        <v>0</v>
      </c>
      <c r="DL295" s="116">
        <v>0</v>
      </c>
      <c r="DM295" s="116">
        <v>0</v>
      </c>
      <c r="DN295" s="116">
        <v>0</v>
      </c>
      <c r="DO295" s="116">
        <v>0</v>
      </c>
      <c r="DP295" s="116">
        <v>5</v>
      </c>
      <c r="DQ295" s="116">
        <v>0</v>
      </c>
      <c r="DR295" s="116"/>
      <c r="DS295" s="116">
        <v>2</v>
      </c>
      <c r="DT295" s="116"/>
      <c r="DU295" s="116"/>
      <c r="DV295" s="116">
        <v>1</v>
      </c>
      <c r="DW295" s="116">
        <v>1</v>
      </c>
      <c r="DX295" s="116">
        <v>1</v>
      </c>
      <c r="DY295" s="116"/>
      <c r="DZ295" s="149" t="s">
        <v>3679</v>
      </c>
      <c r="EA295" s="121">
        <v>7000</v>
      </c>
      <c r="EB295" s="121">
        <v>16.66</v>
      </c>
      <c r="EC295" s="121">
        <v>1</v>
      </c>
    </row>
    <row r="296" spans="1:133" ht="24">
      <c r="A296" s="116" t="s">
        <v>309</v>
      </c>
      <c r="B296" s="116" t="s">
        <v>313</v>
      </c>
      <c r="C296" s="147">
        <v>3</v>
      </c>
      <c r="D296" s="116" t="s">
        <v>312</v>
      </c>
      <c r="E296" s="116" t="s">
        <v>3672</v>
      </c>
      <c r="F296" s="116" t="s">
        <v>3680</v>
      </c>
      <c r="G296" s="116">
        <v>71016</v>
      </c>
      <c r="H296" s="116" t="s">
        <v>3681</v>
      </c>
      <c r="I296" s="116" t="s">
        <v>3682</v>
      </c>
      <c r="J296" s="116" t="s">
        <v>3683</v>
      </c>
      <c r="K296" s="116" t="s">
        <v>1910</v>
      </c>
      <c r="L296" s="116" t="s">
        <v>1198</v>
      </c>
      <c r="M296" s="116" t="s">
        <v>1305</v>
      </c>
      <c r="N296" s="116" t="s">
        <v>3684</v>
      </c>
      <c r="O296" s="116"/>
      <c r="P296" s="116">
        <v>599410045</v>
      </c>
      <c r="Q296" s="116" t="s">
        <v>3685</v>
      </c>
      <c r="R296" s="116"/>
      <c r="S296" s="116" t="s">
        <v>1316</v>
      </c>
      <c r="T296" s="116" t="s">
        <v>3686</v>
      </c>
      <c r="U296" s="116"/>
      <c r="V296" s="116">
        <v>599410403</v>
      </c>
      <c r="W296" s="116" t="s">
        <v>3687</v>
      </c>
      <c r="X296" s="116">
        <v>1</v>
      </c>
      <c r="Y296" s="116">
        <v>0</v>
      </c>
      <c r="Z296" s="116">
        <v>1</v>
      </c>
      <c r="AA296" s="116">
        <v>1</v>
      </c>
      <c r="AB296" s="116">
        <v>0</v>
      </c>
      <c r="AC296" s="116">
        <v>1</v>
      </c>
      <c r="AD296" s="148" t="str">
        <f t="shared" si="30"/>
        <v>A</v>
      </c>
      <c r="AE296" s="116">
        <v>1</v>
      </c>
      <c r="AF296" s="148" t="str">
        <f t="shared" si="31"/>
        <v>A</v>
      </c>
      <c r="AG296" s="116">
        <v>0</v>
      </c>
      <c r="AH296" s="116">
        <v>1</v>
      </c>
      <c r="AI296" s="116">
        <v>0</v>
      </c>
      <c r="AJ296" s="116">
        <v>0</v>
      </c>
      <c r="AK296" s="116">
        <v>1</v>
      </c>
      <c r="AL296" s="148" t="str">
        <f t="shared" si="32"/>
        <v>A</v>
      </c>
      <c r="AM296" s="116">
        <v>0</v>
      </c>
      <c r="AN296" s="116">
        <v>0</v>
      </c>
      <c r="AO296" s="116">
        <v>1</v>
      </c>
      <c r="AP296" s="116">
        <v>1</v>
      </c>
      <c r="AQ296" s="148" t="str">
        <f t="shared" si="33"/>
        <v>A</v>
      </c>
      <c r="AR296" s="116">
        <v>0</v>
      </c>
      <c r="AS296" s="116">
        <v>0</v>
      </c>
      <c r="AT296" s="116">
        <v>0</v>
      </c>
      <c r="AU296" s="116">
        <v>1</v>
      </c>
      <c r="AV296" s="116">
        <v>0</v>
      </c>
      <c r="AW296" s="116">
        <v>0</v>
      </c>
      <c r="AX296" s="116">
        <v>1</v>
      </c>
      <c r="AY296" s="148" t="str">
        <f t="shared" si="29"/>
        <v>A</v>
      </c>
      <c r="AZ296" s="116">
        <v>1</v>
      </c>
      <c r="BA296" s="116">
        <v>1</v>
      </c>
      <c r="BB296" s="116">
        <v>1</v>
      </c>
      <c r="BC296" s="116">
        <v>1</v>
      </c>
      <c r="BD296" s="116">
        <v>2</v>
      </c>
      <c r="BE296" s="116">
        <v>5</v>
      </c>
      <c r="BF296" s="116">
        <v>0</v>
      </c>
      <c r="BG296" s="116">
        <v>0</v>
      </c>
      <c r="BH296" s="116">
        <v>4</v>
      </c>
      <c r="BI296" s="116">
        <v>0</v>
      </c>
      <c r="BJ296" s="116">
        <v>0</v>
      </c>
      <c r="BK296" s="116">
        <v>0</v>
      </c>
      <c r="BL296" s="116">
        <v>9</v>
      </c>
      <c r="BM296" s="116">
        <v>0</v>
      </c>
      <c r="BN296" s="116">
        <v>0</v>
      </c>
      <c r="BO296" s="116">
        <v>0</v>
      </c>
      <c r="BP296" s="116">
        <v>0</v>
      </c>
      <c r="BQ296" s="116">
        <v>0</v>
      </c>
      <c r="BR296" s="116">
        <v>0</v>
      </c>
      <c r="BS296" s="116">
        <v>0</v>
      </c>
      <c r="BT296" s="116">
        <v>0</v>
      </c>
      <c r="BU296" s="116">
        <v>0</v>
      </c>
      <c r="BV296" s="116">
        <v>0</v>
      </c>
      <c r="BW296" s="116">
        <v>0</v>
      </c>
      <c r="BX296" s="116">
        <v>0</v>
      </c>
      <c r="BY296" s="116">
        <v>0</v>
      </c>
      <c r="BZ296" s="116">
        <v>0</v>
      </c>
      <c r="CA296" s="116">
        <v>0</v>
      </c>
      <c r="CB296" s="116">
        <v>0</v>
      </c>
      <c r="CC296" s="116">
        <v>0</v>
      </c>
      <c r="CD296" s="116">
        <v>0</v>
      </c>
      <c r="CE296" s="116">
        <v>0</v>
      </c>
      <c r="CF296" s="116">
        <v>0</v>
      </c>
      <c r="CG296" s="116">
        <v>0</v>
      </c>
      <c r="CH296" s="116">
        <v>0</v>
      </c>
      <c r="CI296" s="116">
        <v>0</v>
      </c>
      <c r="CJ296" s="116">
        <v>0</v>
      </c>
      <c r="CK296" s="116">
        <v>0</v>
      </c>
      <c r="CL296" s="116">
        <v>0</v>
      </c>
      <c r="CM296" s="116">
        <v>0</v>
      </c>
      <c r="CN296" s="116">
        <v>0</v>
      </c>
      <c r="CO296" s="116">
        <v>0</v>
      </c>
      <c r="CP296" s="116">
        <v>0</v>
      </c>
      <c r="CQ296" s="116">
        <v>0</v>
      </c>
      <c r="CR296" s="116">
        <v>0</v>
      </c>
      <c r="CS296" s="116">
        <v>0</v>
      </c>
      <c r="CT296" s="116">
        <v>0</v>
      </c>
      <c r="CU296" s="116">
        <v>0</v>
      </c>
      <c r="CV296" s="116">
        <v>0</v>
      </c>
      <c r="CW296" s="116">
        <v>0</v>
      </c>
      <c r="CX296" s="116">
        <v>0</v>
      </c>
      <c r="CY296" s="116">
        <v>0</v>
      </c>
      <c r="CZ296" s="116">
        <v>0</v>
      </c>
      <c r="DA296" s="116">
        <v>0</v>
      </c>
      <c r="DB296" s="116">
        <v>0</v>
      </c>
      <c r="DC296" s="116">
        <v>0</v>
      </c>
      <c r="DD296" s="116">
        <v>0</v>
      </c>
      <c r="DE296" s="116">
        <v>0</v>
      </c>
      <c r="DF296" s="116">
        <v>0</v>
      </c>
      <c r="DG296" s="116">
        <v>0</v>
      </c>
      <c r="DH296" s="116">
        <v>0</v>
      </c>
      <c r="DI296" s="116">
        <v>0</v>
      </c>
      <c r="DJ296" s="116">
        <v>0</v>
      </c>
      <c r="DK296" s="116">
        <v>0</v>
      </c>
      <c r="DL296" s="116">
        <v>0</v>
      </c>
      <c r="DM296" s="116">
        <v>0</v>
      </c>
      <c r="DN296" s="116">
        <v>0</v>
      </c>
      <c r="DO296" s="116">
        <v>0</v>
      </c>
      <c r="DP296" s="116">
        <v>85</v>
      </c>
      <c r="DQ296" s="116">
        <v>1</v>
      </c>
      <c r="DR296" s="116" t="s">
        <v>3648</v>
      </c>
      <c r="DS296" s="116">
        <v>1</v>
      </c>
      <c r="DT296" s="116"/>
      <c r="DU296" s="116"/>
      <c r="DV296" s="116">
        <v>1</v>
      </c>
      <c r="DW296" s="116">
        <v>1</v>
      </c>
      <c r="DX296" s="116">
        <v>1</v>
      </c>
      <c r="DY296" s="116"/>
      <c r="DZ296" s="149"/>
      <c r="EA296" s="121">
        <v>21300</v>
      </c>
      <c r="EB296" s="121">
        <v>41.74</v>
      </c>
      <c r="EC296" s="121">
        <v>1</v>
      </c>
    </row>
    <row r="297" spans="1:133">
      <c r="A297" s="154" t="s">
        <v>309</v>
      </c>
      <c r="B297" s="154" t="s">
        <v>320</v>
      </c>
      <c r="C297" s="155">
        <v>3</v>
      </c>
      <c r="D297" s="154" t="s">
        <v>322</v>
      </c>
      <c r="E297" s="116"/>
      <c r="F297" s="116"/>
      <c r="G297" s="116"/>
      <c r="H297" s="116"/>
      <c r="I297" s="116"/>
      <c r="J297" s="116"/>
      <c r="K297" s="156"/>
      <c r="L297" s="116"/>
      <c r="M297" s="116"/>
      <c r="N297" s="116"/>
      <c r="O297" s="116"/>
      <c r="P297" s="116"/>
      <c r="Q297" s="116"/>
      <c r="R297" s="116"/>
      <c r="S297" s="116"/>
      <c r="T297" s="116"/>
      <c r="U297" s="116"/>
      <c r="V297" s="116"/>
      <c r="W297" s="116"/>
      <c r="X297" s="116">
        <v>0</v>
      </c>
      <c r="Y297" s="116">
        <v>0</v>
      </c>
      <c r="Z297" s="116">
        <v>0</v>
      </c>
      <c r="AA297" s="116">
        <v>0</v>
      </c>
      <c r="AB297" s="116">
        <v>0</v>
      </c>
      <c r="AC297" s="116">
        <v>0</v>
      </c>
      <c r="AD297" s="148" t="str">
        <f t="shared" si="30"/>
        <v>A</v>
      </c>
      <c r="AE297" s="116">
        <v>0</v>
      </c>
      <c r="AF297" s="148" t="str">
        <f t="shared" si="31"/>
        <v>A</v>
      </c>
      <c r="AG297" s="116">
        <v>0</v>
      </c>
      <c r="AH297" s="116">
        <v>0</v>
      </c>
      <c r="AI297" s="116">
        <v>0</v>
      </c>
      <c r="AJ297" s="116">
        <v>0</v>
      </c>
      <c r="AK297" s="116">
        <v>0</v>
      </c>
      <c r="AL297" s="148" t="str">
        <f t="shared" si="32"/>
        <v>A</v>
      </c>
      <c r="AM297" s="116">
        <v>0</v>
      </c>
      <c r="AN297" s="116">
        <v>0</v>
      </c>
      <c r="AO297" s="116">
        <v>0</v>
      </c>
      <c r="AP297" s="116">
        <v>0</v>
      </c>
      <c r="AQ297" s="148" t="str">
        <f t="shared" si="33"/>
        <v>A</v>
      </c>
      <c r="AR297" s="116">
        <v>0</v>
      </c>
      <c r="AS297" s="116">
        <v>0</v>
      </c>
      <c r="AT297" s="116">
        <v>0</v>
      </c>
      <c r="AU297" s="116">
        <v>0</v>
      </c>
      <c r="AV297" s="116">
        <v>0</v>
      </c>
      <c r="AW297" s="116">
        <v>0</v>
      </c>
      <c r="AX297" s="116">
        <v>0</v>
      </c>
      <c r="AY297" s="148" t="str">
        <f t="shared" si="29"/>
        <v>A</v>
      </c>
      <c r="AZ297" s="116">
        <v>0</v>
      </c>
      <c r="BA297" s="116">
        <v>0</v>
      </c>
      <c r="BB297" s="116">
        <v>0</v>
      </c>
      <c r="BC297" s="116">
        <v>0</v>
      </c>
      <c r="BD297" s="116">
        <v>0</v>
      </c>
      <c r="BE297" s="116">
        <v>0</v>
      </c>
      <c r="BF297" s="116">
        <v>0</v>
      </c>
      <c r="BG297" s="116">
        <v>0</v>
      </c>
      <c r="BH297" s="116">
        <v>0</v>
      </c>
      <c r="BI297" s="116">
        <v>0</v>
      </c>
      <c r="BJ297" s="116">
        <v>0</v>
      </c>
      <c r="BK297" s="116">
        <v>0</v>
      </c>
      <c r="BL297" s="116">
        <v>0</v>
      </c>
      <c r="BM297" s="116">
        <v>0</v>
      </c>
      <c r="BN297" s="116">
        <v>0</v>
      </c>
      <c r="BO297" s="116">
        <v>0</v>
      </c>
      <c r="BP297" s="116">
        <v>0</v>
      </c>
      <c r="BQ297" s="116">
        <v>0</v>
      </c>
      <c r="BR297" s="116">
        <v>0</v>
      </c>
      <c r="BS297" s="116">
        <v>0</v>
      </c>
      <c r="BT297" s="116">
        <v>0</v>
      </c>
      <c r="BU297" s="116">
        <v>0</v>
      </c>
      <c r="BV297" s="116">
        <v>0</v>
      </c>
      <c r="BW297" s="116">
        <v>0</v>
      </c>
      <c r="BX297" s="116">
        <v>0</v>
      </c>
      <c r="BY297" s="116">
        <v>0</v>
      </c>
      <c r="BZ297" s="116">
        <v>0</v>
      </c>
      <c r="CA297" s="116">
        <v>0</v>
      </c>
      <c r="CB297" s="116">
        <v>0</v>
      </c>
      <c r="CC297" s="116">
        <v>0</v>
      </c>
      <c r="CD297" s="116">
        <v>0</v>
      </c>
      <c r="CE297" s="116">
        <v>0</v>
      </c>
      <c r="CF297" s="116">
        <v>0</v>
      </c>
      <c r="CG297" s="116">
        <v>0</v>
      </c>
      <c r="CH297" s="116">
        <v>0</v>
      </c>
      <c r="CI297" s="116">
        <v>0</v>
      </c>
      <c r="CJ297" s="116">
        <v>0</v>
      </c>
      <c r="CK297" s="116">
        <v>0</v>
      </c>
      <c r="CL297" s="116">
        <v>0</v>
      </c>
      <c r="CM297" s="116">
        <v>0</v>
      </c>
      <c r="CN297" s="116">
        <v>0</v>
      </c>
      <c r="CO297" s="116">
        <v>0</v>
      </c>
      <c r="CP297" s="116">
        <v>0</v>
      </c>
      <c r="CQ297" s="116">
        <v>0</v>
      </c>
      <c r="CR297" s="116">
        <v>0</v>
      </c>
      <c r="CS297" s="116">
        <v>0</v>
      </c>
      <c r="CT297" s="116">
        <v>0</v>
      </c>
      <c r="CU297" s="116">
        <v>0</v>
      </c>
      <c r="CV297" s="116">
        <v>0</v>
      </c>
      <c r="CW297" s="116">
        <v>0</v>
      </c>
      <c r="CX297" s="116">
        <v>0</v>
      </c>
      <c r="CY297" s="116">
        <v>0</v>
      </c>
      <c r="CZ297" s="116">
        <v>0</v>
      </c>
      <c r="DA297" s="116">
        <v>0</v>
      </c>
      <c r="DB297" s="116">
        <v>0</v>
      </c>
      <c r="DC297" s="116">
        <v>0</v>
      </c>
      <c r="DD297" s="116">
        <v>0</v>
      </c>
      <c r="DE297" s="116">
        <v>0</v>
      </c>
      <c r="DF297" s="116">
        <v>0</v>
      </c>
      <c r="DG297" s="116">
        <v>0</v>
      </c>
      <c r="DH297" s="116">
        <v>0</v>
      </c>
      <c r="DI297" s="116">
        <v>0</v>
      </c>
      <c r="DJ297" s="116">
        <v>0</v>
      </c>
      <c r="DK297" s="116">
        <v>0</v>
      </c>
      <c r="DL297" s="116">
        <v>0</v>
      </c>
      <c r="DM297" s="116">
        <v>0</v>
      </c>
      <c r="DN297" s="116">
        <v>0</v>
      </c>
      <c r="DO297" s="116">
        <v>0</v>
      </c>
      <c r="DP297" s="116"/>
      <c r="DQ297" s="116"/>
      <c r="DR297" s="116"/>
      <c r="DS297" s="116"/>
      <c r="DT297" s="116"/>
      <c r="DU297" s="116"/>
      <c r="DV297" s="116"/>
      <c r="DW297" s="116"/>
      <c r="DX297" s="116"/>
      <c r="DY297" s="116"/>
      <c r="DZ297" s="149"/>
      <c r="EA297" s="121">
        <v>4007</v>
      </c>
      <c r="EB297" s="121">
        <v>13.93</v>
      </c>
      <c r="EC297" s="121">
        <v>1</v>
      </c>
    </row>
    <row r="298" spans="1:133" ht="24">
      <c r="A298" s="116" t="s">
        <v>309</v>
      </c>
      <c r="B298" s="116" t="s">
        <v>341</v>
      </c>
      <c r="C298" s="147">
        <v>3</v>
      </c>
      <c r="D298" s="116" t="s">
        <v>340</v>
      </c>
      <c r="E298" s="116" t="s">
        <v>3688</v>
      </c>
      <c r="F298" s="116" t="s">
        <v>3689</v>
      </c>
      <c r="G298" s="116">
        <v>72100</v>
      </c>
      <c r="H298" s="116" t="s">
        <v>3690</v>
      </c>
      <c r="I298" s="116" t="s">
        <v>3691</v>
      </c>
      <c r="J298" s="116" t="s">
        <v>3692</v>
      </c>
      <c r="K298" s="116" t="s">
        <v>3303</v>
      </c>
      <c r="L298" s="116" t="s">
        <v>3693</v>
      </c>
      <c r="M298" s="116" t="s">
        <v>3694</v>
      </c>
      <c r="N298" s="116" t="s">
        <v>3695</v>
      </c>
      <c r="O298" s="116"/>
      <c r="P298" s="116">
        <v>599421031</v>
      </c>
      <c r="Q298" s="116" t="s">
        <v>3696</v>
      </c>
      <c r="R298" s="116"/>
      <c r="S298" s="116" t="s">
        <v>1044</v>
      </c>
      <c r="T298" s="116" t="s">
        <v>3697</v>
      </c>
      <c r="U298" s="116"/>
      <c r="V298" s="116">
        <v>599421030</v>
      </c>
      <c r="W298" s="116" t="s">
        <v>3698</v>
      </c>
      <c r="X298" s="116">
        <v>3</v>
      </c>
      <c r="Y298" s="116">
        <v>0</v>
      </c>
      <c r="Z298" s="116">
        <v>3</v>
      </c>
      <c r="AA298" s="116">
        <v>3</v>
      </c>
      <c r="AB298" s="116">
        <v>0</v>
      </c>
      <c r="AC298" s="116">
        <v>3</v>
      </c>
      <c r="AD298" s="148" t="str">
        <f t="shared" si="30"/>
        <v>A</v>
      </c>
      <c r="AE298" s="116">
        <v>3</v>
      </c>
      <c r="AF298" s="148" t="str">
        <f t="shared" si="31"/>
        <v>A</v>
      </c>
      <c r="AG298" s="116">
        <v>0</v>
      </c>
      <c r="AH298" s="116">
        <v>2</v>
      </c>
      <c r="AI298" s="116">
        <v>0</v>
      </c>
      <c r="AJ298" s="116">
        <v>1</v>
      </c>
      <c r="AK298" s="116">
        <v>3</v>
      </c>
      <c r="AL298" s="148" t="str">
        <f t="shared" si="32"/>
        <v>A</v>
      </c>
      <c r="AM298" s="116">
        <v>0</v>
      </c>
      <c r="AN298" s="116">
        <v>1</v>
      </c>
      <c r="AO298" s="116">
        <v>2</v>
      </c>
      <c r="AP298" s="116">
        <v>3</v>
      </c>
      <c r="AQ298" s="148" t="str">
        <f t="shared" si="33"/>
        <v>A</v>
      </c>
      <c r="AR298" s="116">
        <v>0</v>
      </c>
      <c r="AS298" s="116">
        <v>0</v>
      </c>
      <c r="AT298" s="116">
        <v>0</v>
      </c>
      <c r="AU298" s="116">
        <v>2</v>
      </c>
      <c r="AV298" s="116">
        <v>1</v>
      </c>
      <c r="AW298" s="116">
        <v>0</v>
      </c>
      <c r="AX298" s="116">
        <v>3</v>
      </c>
      <c r="AY298" s="148" t="str">
        <f t="shared" si="29"/>
        <v>A</v>
      </c>
      <c r="AZ298" s="116">
        <v>1</v>
      </c>
      <c r="BA298" s="116">
        <v>1</v>
      </c>
      <c r="BB298" s="116">
        <v>0</v>
      </c>
      <c r="BC298" s="116">
        <v>1</v>
      </c>
      <c r="BD298" s="116">
        <v>19</v>
      </c>
      <c r="BE298" s="116">
        <v>10</v>
      </c>
      <c r="BF298" s="116">
        <v>1</v>
      </c>
      <c r="BG298" s="116">
        <v>0</v>
      </c>
      <c r="BH298" s="116">
        <v>3</v>
      </c>
      <c r="BI298" s="116">
        <v>0</v>
      </c>
      <c r="BJ298" s="116">
        <v>0</v>
      </c>
      <c r="BK298" s="116">
        <v>0</v>
      </c>
      <c r="BL298" s="116">
        <v>12</v>
      </c>
      <c r="BM298" s="116">
        <v>0</v>
      </c>
      <c r="BN298" s="116">
        <v>0</v>
      </c>
      <c r="BO298" s="116">
        <v>5</v>
      </c>
      <c r="BP298" s="116">
        <v>20</v>
      </c>
      <c r="BQ298" s="116">
        <v>5</v>
      </c>
      <c r="BR298" s="116">
        <v>3</v>
      </c>
      <c r="BS298" s="116">
        <v>0</v>
      </c>
      <c r="BT298" s="116">
        <v>2</v>
      </c>
      <c r="BU298" s="116">
        <v>0</v>
      </c>
      <c r="BV298" s="116">
        <v>6</v>
      </c>
      <c r="BW298" s="116">
        <v>0</v>
      </c>
      <c r="BX298" s="116">
        <v>0</v>
      </c>
      <c r="BY298" s="116">
        <v>0</v>
      </c>
      <c r="BZ298" s="116">
        <v>0</v>
      </c>
      <c r="CA298" s="116">
        <v>0</v>
      </c>
      <c r="CB298" s="116">
        <v>0</v>
      </c>
      <c r="CC298" s="116">
        <v>0</v>
      </c>
      <c r="CD298" s="116">
        <v>2</v>
      </c>
      <c r="CE298" s="116">
        <v>2</v>
      </c>
      <c r="CF298" s="116">
        <v>3</v>
      </c>
      <c r="CG298" s="116">
        <v>2</v>
      </c>
      <c r="CH298" s="116">
        <v>3</v>
      </c>
      <c r="CI298" s="116">
        <v>0</v>
      </c>
      <c r="CJ298" s="116">
        <v>0</v>
      </c>
      <c r="CK298" s="116">
        <v>0</v>
      </c>
      <c r="CL298" s="116">
        <v>0</v>
      </c>
      <c r="CM298" s="116">
        <v>2</v>
      </c>
      <c r="CN298" s="116">
        <v>0</v>
      </c>
      <c r="CO298" s="116">
        <v>0</v>
      </c>
      <c r="CP298" s="116">
        <v>0</v>
      </c>
      <c r="CQ298" s="116">
        <v>0</v>
      </c>
      <c r="CR298" s="116">
        <v>0</v>
      </c>
      <c r="CS298" s="116">
        <v>1</v>
      </c>
      <c r="CT298" s="116">
        <v>0</v>
      </c>
      <c r="CU298" s="116">
        <v>0</v>
      </c>
      <c r="CV298" s="116">
        <v>0</v>
      </c>
      <c r="CW298" s="116">
        <v>0</v>
      </c>
      <c r="CX298" s="116">
        <v>0</v>
      </c>
      <c r="CY298" s="116">
        <v>0</v>
      </c>
      <c r="CZ298" s="116">
        <v>0</v>
      </c>
      <c r="DA298" s="116">
        <v>0</v>
      </c>
      <c r="DB298" s="116">
        <v>1</v>
      </c>
      <c r="DC298" s="116">
        <v>0</v>
      </c>
      <c r="DD298" s="116">
        <v>0</v>
      </c>
      <c r="DE298" s="116">
        <v>0</v>
      </c>
      <c r="DF298" s="116">
        <v>0</v>
      </c>
      <c r="DG298" s="116">
        <v>0</v>
      </c>
      <c r="DH298" s="116">
        <v>2</v>
      </c>
      <c r="DI298" s="116">
        <v>0</v>
      </c>
      <c r="DJ298" s="116">
        <v>0</v>
      </c>
      <c r="DK298" s="116">
        <v>0</v>
      </c>
      <c r="DL298" s="116">
        <v>0</v>
      </c>
      <c r="DM298" s="116">
        <v>0</v>
      </c>
      <c r="DN298" s="116">
        <v>0</v>
      </c>
      <c r="DO298" s="116">
        <v>36</v>
      </c>
      <c r="DP298" s="116">
        <v>20</v>
      </c>
      <c r="DQ298" s="116">
        <v>1</v>
      </c>
      <c r="DR298" s="116" t="s">
        <v>3699</v>
      </c>
      <c r="DS298" s="116">
        <v>2</v>
      </c>
      <c r="DT298" s="116" t="s">
        <v>3700</v>
      </c>
      <c r="DU298" s="116" t="s">
        <v>3701</v>
      </c>
      <c r="DV298" s="116">
        <v>1</v>
      </c>
      <c r="DW298" s="116">
        <v>1</v>
      </c>
      <c r="DX298" s="116">
        <v>1</v>
      </c>
      <c r="DY298" s="116"/>
      <c r="DZ298" s="149"/>
      <c r="EA298" s="121">
        <v>4650</v>
      </c>
      <c r="EB298" s="121">
        <v>11.62</v>
      </c>
      <c r="EC298" s="121">
        <v>1</v>
      </c>
    </row>
    <row r="299" spans="1:133" ht="60">
      <c r="A299" s="156" t="s">
        <v>309</v>
      </c>
      <c r="B299" s="156" t="s">
        <v>343</v>
      </c>
      <c r="C299" s="160">
        <v>3</v>
      </c>
      <c r="D299" s="156" t="s">
        <v>342</v>
      </c>
      <c r="E299" s="116" t="s">
        <v>3702</v>
      </c>
      <c r="F299" s="116" t="s">
        <v>3703</v>
      </c>
      <c r="G299" s="116">
        <v>72200</v>
      </c>
      <c r="H299" s="116" t="s">
        <v>3704</v>
      </c>
      <c r="I299" s="116" t="s">
        <v>3705</v>
      </c>
      <c r="J299" s="116" t="s">
        <v>3706</v>
      </c>
      <c r="K299" s="116" t="s">
        <v>3533</v>
      </c>
      <c r="L299" s="116" t="s">
        <v>961</v>
      </c>
      <c r="M299" s="116" t="s">
        <v>2868</v>
      </c>
      <c r="N299" s="116" t="s">
        <v>3707</v>
      </c>
      <c r="O299" s="116"/>
      <c r="P299" s="116">
        <v>599422106</v>
      </c>
      <c r="Q299" s="116" t="s">
        <v>3708</v>
      </c>
      <c r="R299" s="116"/>
      <c r="S299" s="116"/>
      <c r="T299" s="116"/>
      <c r="U299" s="116"/>
      <c r="V299" s="116"/>
      <c r="W299" s="116"/>
      <c r="X299" s="116">
        <v>1</v>
      </c>
      <c r="Y299" s="116">
        <v>0</v>
      </c>
      <c r="Z299" s="116">
        <v>1</v>
      </c>
      <c r="AA299" s="116">
        <v>0.1</v>
      </c>
      <c r="AB299" s="116">
        <v>0</v>
      </c>
      <c r="AC299" s="116">
        <v>0.1</v>
      </c>
      <c r="AD299" s="148" t="str">
        <f t="shared" si="30"/>
        <v>A</v>
      </c>
      <c r="AE299" s="116">
        <v>1</v>
      </c>
      <c r="AF299" s="148" t="str">
        <f t="shared" si="31"/>
        <v>A</v>
      </c>
      <c r="AG299" s="116">
        <v>0</v>
      </c>
      <c r="AH299" s="116">
        <v>0</v>
      </c>
      <c r="AI299" s="116">
        <v>0</v>
      </c>
      <c r="AJ299" s="116">
        <v>1</v>
      </c>
      <c r="AK299" s="116">
        <v>1</v>
      </c>
      <c r="AL299" s="148" t="str">
        <f t="shared" si="32"/>
        <v>A</v>
      </c>
      <c r="AM299" s="116">
        <v>0</v>
      </c>
      <c r="AN299" s="116">
        <v>0</v>
      </c>
      <c r="AO299" s="116">
        <v>1</v>
      </c>
      <c r="AP299" s="116">
        <v>1</v>
      </c>
      <c r="AQ299" s="148" t="str">
        <f t="shared" si="33"/>
        <v>A</v>
      </c>
      <c r="AR299" s="116">
        <v>0</v>
      </c>
      <c r="AS299" s="116">
        <v>0</v>
      </c>
      <c r="AT299" s="116">
        <v>0</v>
      </c>
      <c r="AU299" s="116">
        <v>1</v>
      </c>
      <c r="AV299" s="116">
        <v>0</v>
      </c>
      <c r="AW299" s="116">
        <v>0</v>
      </c>
      <c r="AX299" s="116">
        <v>1</v>
      </c>
      <c r="AY299" s="148" t="str">
        <f t="shared" si="29"/>
        <v>A</v>
      </c>
      <c r="AZ299" s="116">
        <v>1</v>
      </c>
      <c r="BA299" s="116">
        <v>1</v>
      </c>
      <c r="BB299" s="116">
        <v>0</v>
      </c>
      <c r="BC299" s="116">
        <v>1</v>
      </c>
      <c r="BD299" s="116">
        <v>0</v>
      </c>
      <c r="BE299" s="116">
        <v>2</v>
      </c>
      <c r="BF299" s="116">
        <v>0</v>
      </c>
      <c r="BG299" s="116">
        <v>0</v>
      </c>
      <c r="BH299" s="116">
        <v>0</v>
      </c>
      <c r="BI299" s="116">
        <v>0</v>
      </c>
      <c r="BJ299" s="116">
        <v>0</v>
      </c>
      <c r="BK299" s="116">
        <v>0</v>
      </c>
      <c r="BL299" s="116">
        <v>0</v>
      </c>
      <c r="BM299" s="116">
        <v>0</v>
      </c>
      <c r="BN299" s="116">
        <v>0</v>
      </c>
      <c r="BO299" s="116">
        <v>0</v>
      </c>
      <c r="BP299" s="116">
        <v>0</v>
      </c>
      <c r="BQ299" s="116">
        <v>0</v>
      </c>
      <c r="BR299" s="116">
        <v>0</v>
      </c>
      <c r="BS299" s="116">
        <v>0</v>
      </c>
      <c r="BT299" s="116">
        <v>0</v>
      </c>
      <c r="BU299" s="116">
        <v>0</v>
      </c>
      <c r="BV299" s="116">
        <v>0</v>
      </c>
      <c r="BW299" s="116">
        <v>0</v>
      </c>
      <c r="BX299" s="116">
        <v>0</v>
      </c>
      <c r="BY299" s="116">
        <v>0</v>
      </c>
      <c r="BZ299" s="116">
        <v>0</v>
      </c>
      <c r="CA299" s="116">
        <v>0</v>
      </c>
      <c r="CB299" s="116">
        <v>0</v>
      </c>
      <c r="CC299" s="116">
        <v>0</v>
      </c>
      <c r="CD299" s="116">
        <v>0</v>
      </c>
      <c r="CE299" s="116">
        <v>0</v>
      </c>
      <c r="CF299" s="116">
        <v>0</v>
      </c>
      <c r="CG299" s="116">
        <v>0</v>
      </c>
      <c r="CH299" s="116">
        <v>0</v>
      </c>
      <c r="CI299" s="116">
        <v>0</v>
      </c>
      <c r="CJ299" s="116">
        <v>0</v>
      </c>
      <c r="CK299" s="116">
        <v>0</v>
      </c>
      <c r="CL299" s="116">
        <v>0</v>
      </c>
      <c r="CM299" s="116">
        <v>0</v>
      </c>
      <c r="CN299" s="116">
        <v>0</v>
      </c>
      <c r="CO299" s="116">
        <v>0</v>
      </c>
      <c r="CP299" s="116">
        <v>0</v>
      </c>
      <c r="CQ299" s="116">
        <v>0</v>
      </c>
      <c r="CR299" s="116">
        <v>0</v>
      </c>
      <c r="CS299" s="116">
        <v>0</v>
      </c>
      <c r="CT299" s="116">
        <v>0</v>
      </c>
      <c r="CU299" s="116">
        <v>0</v>
      </c>
      <c r="CV299" s="116">
        <v>0</v>
      </c>
      <c r="CW299" s="116">
        <v>0</v>
      </c>
      <c r="CX299" s="116">
        <v>0</v>
      </c>
      <c r="CY299" s="116">
        <v>0</v>
      </c>
      <c r="CZ299" s="116">
        <v>0</v>
      </c>
      <c r="DA299" s="116">
        <v>0</v>
      </c>
      <c r="DB299" s="116">
        <v>0</v>
      </c>
      <c r="DC299" s="116">
        <v>0</v>
      </c>
      <c r="DD299" s="116">
        <v>0</v>
      </c>
      <c r="DE299" s="116">
        <v>0</v>
      </c>
      <c r="DF299" s="116">
        <v>0</v>
      </c>
      <c r="DG299" s="116">
        <v>0</v>
      </c>
      <c r="DH299" s="116">
        <v>0</v>
      </c>
      <c r="DI299" s="116">
        <v>0</v>
      </c>
      <c r="DJ299" s="116">
        <v>0</v>
      </c>
      <c r="DK299" s="116">
        <v>0</v>
      </c>
      <c r="DL299" s="116">
        <v>0</v>
      </c>
      <c r="DM299" s="116">
        <v>0</v>
      </c>
      <c r="DN299" s="116">
        <v>0</v>
      </c>
      <c r="DO299" s="116">
        <v>0</v>
      </c>
      <c r="DP299" s="116">
        <v>80</v>
      </c>
      <c r="DQ299" s="116">
        <v>1</v>
      </c>
      <c r="DR299" s="116" t="s">
        <v>3709</v>
      </c>
      <c r="DS299" s="162">
        <v>2</v>
      </c>
      <c r="DT299" s="116"/>
      <c r="DU299" s="116" t="s">
        <v>3710</v>
      </c>
      <c r="DV299" s="116">
        <v>1</v>
      </c>
      <c r="DW299" s="116">
        <v>1</v>
      </c>
      <c r="DX299" s="116">
        <v>0</v>
      </c>
      <c r="DY299" s="116"/>
      <c r="DZ299" s="149"/>
      <c r="EA299" s="121">
        <v>1843</v>
      </c>
      <c r="EB299" s="121">
        <v>2.82</v>
      </c>
      <c r="EC299" s="121">
        <v>1</v>
      </c>
    </row>
    <row r="300" spans="1:133" ht="48">
      <c r="A300" s="116" t="s">
        <v>309</v>
      </c>
      <c r="B300" s="116" t="s">
        <v>571</v>
      </c>
      <c r="C300" s="147">
        <v>3</v>
      </c>
      <c r="D300" s="116" t="s">
        <v>321</v>
      </c>
      <c r="E300" s="116" t="s">
        <v>1735</v>
      </c>
      <c r="F300" s="116" t="s">
        <v>3711</v>
      </c>
      <c r="G300" s="116">
        <v>70379</v>
      </c>
      <c r="H300" s="116" t="s">
        <v>3712</v>
      </c>
      <c r="I300" s="116" t="s">
        <v>3713</v>
      </c>
      <c r="J300" s="116" t="s">
        <v>3714</v>
      </c>
      <c r="K300" s="116" t="s">
        <v>3715</v>
      </c>
      <c r="L300" s="116"/>
      <c r="M300" s="116" t="s">
        <v>1044</v>
      </c>
      <c r="N300" s="116" t="s">
        <v>3716</v>
      </c>
      <c r="O300" s="116"/>
      <c r="P300" s="159">
        <v>599453150</v>
      </c>
      <c r="Q300" s="116" t="s">
        <v>3717</v>
      </c>
      <c r="R300" s="116" t="s">
        <v>961</v>
      </c>
      <c r="S300" s="116" t="s">
        <v>1668</v>
      </c>
      <c r="T300" s="116" t="s">
        <v>3718</v>
      </c>
      <c r="U300" s="116"/>
      <c r="V300" s="159">
        <v>599453153</v>
      </c>
      <c r="W300" s="116" t="s">
        <v>3719</v>
      </c>
      <c r="X300" s="116">
        <v>1</v>
      </c>
      <c r="Y300" s="116">
        <v>1</v>
      </c>
      <c r="Z300" s="116">
        <v>2</v>
      </c>
      <c r="AA300" s="116">
        <v>0.3</v>
      </c>
      <c r="AB300" s="116">
        <v>0</v>
      </c>
      <c r="AC300" s="116">
        <v>0.3</v>
      </c>
      <c r="AD300" s="148" t="str">
        <f t="shared" si="30"/>
        <v>A</v>
      </c>
      <c r="AE300" s="116">
        <v>1</v>
      </c>
      <c r="AF300" s="148" t="str">
        <f t="shared" si="31"/>
        <v>A</v>
      </c>
      <c r="AG300" s="116">
        <v>0</v>
      </c>
      <c r="AH300" s="116">
        <v>0</v>
      </c>
      <c r="AI300" s="116">
        <v>0</v>
      </c>
      <c r="AJ300" s="116">
        <v>1</v>
      </c>
      <c r="AK300" s="116">
        <v>1</v>
      </c>
      <c r="AL300" s="148" t="str">
        <f t="shared" si="32"/>
        <v>A</v>
      </c>
      <c r="AM300" s="116">
        <v>0</v>
      </c>
      <c r="AN300" s="116">
        <v>0</v>
      </c>
      <c r="AO300" s="116">
        <v>1</v>
      </c>
      <c r="AP300" s="116">
        <v>1</v>
      </c>
      <c r="AQ300" s="148" t="str">
        <f t="shared" si="33"/>
        <v>A</v>
      </c>
      <c r="AR300" s="116">
        <v>0</v>
      </c>
      <c r="AS300" s="116">
        <v>0</v>
      </c>
      <c r="AT300" s="116">
        <v>0</v>
      </c>
      <c r="AU300" s="116">
        <v>1</v>
      </c>
      <c r="AV300" s="116">
        <v>0</v>
      </c>
      <c r="AW300" s="116">
        <v>0</v>
      </c>
      <c r="AX300" s="116">
        <v>1</v>
      </c>
      <c r="AY300" s="148" t="str">
        <f t="shared" si="29"/>
        <v>A</v>
      </c>
      <c r="AZ300" s="116">
        <v>1</v>
      </c>
      <c r="BA300" s="116">
        <v>1</v>
      </c>
      <c r="BB300" s="116">
        <v>0</v>
      </c>
      <c r="BC300" s="116">
        <v>1</v>
      </c>
      <c r="BD300" s="116">
        <v>3</v>
      </c>
      <c r="BE300" s="116">
        <v>1</v>
      </c>
      <c r="BF300" s="116">
        <v>0</v>
      </c>
      <c r="BG300" s="116">
        <v>0</v>
      </c>
      <c r="BH300" s="116">
        <v>0</v>
      </c>
      <c r="BI300" s="116">
        <v>0</v>
      </c>
      <c r="BJ300" s="116">
        <v>0</v>
      </c>
      <c r="BK300" s="116">
        <v>0</v>
      </c>
      <c r="BL300" s="116">
        <v>3</v>
      </c>
      <c r="BM300" s="116">
        <v>0</v>
      </c>
      <c r="BN300" s="116">
        <v>0</v>
      </c>
      <c r="BO300" s="116">
        <v>0</v>
      </c>
      <c r="BP300" s="116">
        <v>0</v>
      </c>
      <c r="BQ300" s="116">
        <v>0</v>
      </c>
      <c r="BR300" s="116">
        <v>0</v>
      </c>
      <c r="BS300" s="116">
        <v>0</v>
      </c>
      <c r="BT300" s="116">
        <v>0</v>
      </c>
      <c r="BU300" s="116">
        <v>0</v>
      </c>
      <c r="BV300" s="116">
        <v>0</v>
      </c>
      <c r="BW300" s="116">
        <v>0</v>
      </c>
      <c r="BX300" s="116">
        <v>0</v>
      </c>
      <c r="BY300" s="116">
        <v>0</v>
      </c>
      <c r="BZ300" s="116">
        <v>0</v>
      </c>
      <c r="CA300" s="116">
        <v>0</v>
      </c>
      <c r="CB300" s="116">
        <v>0</v>
      </c>
      <c r="CC300" s="116">
        <v>0</v>
      </c>
      <c r="CD300" s="116">
        <v>0</v>
      </c>
      <c r="CE300" s="116">
        <v>0</v>
      </c>
      <c r="CF300" s="116">
        <v>0</v>
      </c>
      <c r="CG300" s="116">
        <v>0</v>
      </c>
      <c r="CH300" s="116">
        <v>0</v>
      </c>
      <c r="CI300" s="116">
        <v>0</v>
      </c>
      <c r="CJ300" s="116">
        <v>0</v>
      </c>
      <c r="CK300" s="116">
        <v>0</v>
      </c>
      <c r="CL300" s="116">
        <v>0</v>
      </c>
      <c r="CM300" s="116">
        <v>0</v>
      </c>
      <c r="CN300" s="116">
        <v>0</v>
      </c>
      <c r="CO300" s="116">
        <v>0</v>
      </c>
      <c r="CP300" s="116">
        <v>0</v>
      </c>
      <c r="CQ300" s="116">
        <v>0</v>
      </c>
      <c r="CR300" s="116">
        <v>0</v>
      </c>
      <c r="CS300" s="116">
        <v>0</v>
      </c>
      <c r="CT300" s="116">
        <v>0</v>
      </c>
      <c r="CU300" s="116">
        <v>0</v>
      </c>
      <c r="CV300" s="116">
        <v>0</v>
      </c>
      <c r="CW300" s="116">
        <v>0</v>
      </c>
      <c r="CX300" s="116">
        <v>0</v>
      </c>
      <c r="CY300" s="116">
        <v>0</v>
      </c>
      <c r="CZ300" s="116">
        <v>0</v>
      </c>
      <c r="DA300" s="116">
        <v>0</v>
      </c>
      <c r="DB300" s="116">
        <v>0</v>
      </c>
      <c r="DC300" s="116">
        <v>0</v>
      </c>
      <c r="DD300" s="116">
        <v>0</v>
      </c>
      <c r="DE300" s="116">
        <v>0</v>
      </c>
      <c r="DF300" s="116">
        <v>0</v>
      </c>
      <c r="DG300" s="116">
        <v>0</v>
      </c>
      <c r="DH300" s="116">
        <v>0</v>
      </c>
      <c r="DI300" s="116">
        <v>0</v>
      </c>
      <c r="DJ300" s="116">
        <v>0</v>
      </c>
      <c r="DK300" s="116">
        <v>0</v>
      </c>
      <c r="DL300" s="116">
        <v>0</v>
      </c>
      <c r="DM300" s="116">
        <v>0</v>
      </c>
      <c r="DN300" s="116">
        <v>0</v>
      </c>
      <c r="DO300" s="116">
        <v>0</v>
      </c>
      <c r="DP300" s="116">
        <v>70</v>
      </c>
      <c r="DQ300" s="116">
        <v>1</v>
      </c>
      <c r="DR300" s="116" t="s">
        <v>3720</v>
      </c>
      <c r="DS300" s="116">
        <v>2</v>
      </c>
      <c r="DT300" s="116" t="s">
        <v>3721</v>
      </c>
      <c r="DU300" s="116" t="s">
        <v>3722</v>
      </c>
      <c r="DV300" s="116">
        <v>1</v>
      </c>
      <c r="DW300" s="116">
        <v>1</v>
      </c>
      <c r="DX300" s="116">
        <v>1</v>
      </c>
      <c r="DY300" s="116" t="s">
        <v>991</v>
      </c>
      <c r="DZ300" s="149" t="s">
        <v>991</v>
      </c>
      <c r="EA300" s="121">
        <v>8077</v>
      </c>
      <c r="EB300" s="121">
        <v>6.48</v>
      </c>
      <c r="EC300" s="121">
        <v>1</v>
      </c>
    </row>
  </sheetData>
  <autoFilter ref="A3:EG225"/>
  <mergeCells count="16">
    <mergeCell ref="AG1:AK1"/>
    <mergeCell ref="A1:K1"/>
    <mergeCell ref="L1:Q1"/>
    <mergeCell ref="R1:W1"/>
    <mergeCell ref="X1:Z1"/>
    <mergeCell ref="AA1:AC1"/>
    <mergeCell ref="DM1:DN1"/>
    <mergeCell ref="DP1:DU1"/>
    <mergeCell ref="DV1:DZ1"/>
    <mergeCell ref="EA1:EC1"/>
    <mergeCell ref="AM1:AP1"/>
    <mergeCell ref="AR1:AX1"/>
    <mergeCell ref="AZ1:BC1"/>
    <mergeCell ref="BD1:CG1"/>
    <mergeCell ref="CH1:DC1"/>
    <mergeCell ref="DD1:DL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dimension ref="B1:BD36"/>
  <sheetViews>
    <sheetView topLeftCell="AK1" workbookViewId="0">
      <selection activeCell="AO1" sqref="AO1:AO1048576"/>
    </sheetView>
  </sheetViews>
  <sheetFormatPr defaultRowHeight="15"/>
  <cols>
    <col min="1" max="1" width="9.140625" style="3"/>
    <col min="2" max="2" width="24.7109375" style="3" customWidth="1"/>
    <col min="3" max="10" width="9.140625" style="3"/>
    <col min="11" max="11" width="24.7109375" style="3" customWidth="1"/>
    <col min="12" max="14" width="9.140625" style="3" customWidth="1"/>
    <col min="15" max="19" width="9.140625" style="3"/>
    <col min="20" max="20" width="24.7109375" style="3" customWidth="1"/>
    <col min="21" max="23" width="9.140625" style="3" customWidth="1"/>
    <col min="24" max="28" width="9.140625" style="3"/>
    <col min="29" max="29" width="24.7109375" style="3" customWidth="1"/>
    <col min="30" max="32" width="9.140625" style="3" customWidth="1"/>
    <col min="33" max="37" width="9.140625" style="3"/>
    <col min="38" max="38" width="24.7109375" style="3" customWidth="1"/>
    <col min="39" max="46" width="9.140625" style="3"/>
    <col min="57" max="16384" width="9.140625" style="3"/>
  </cols>
  <sheetData>
    <row r="1" spans="2:41" s="34" customFormat="1">
      <c r="B1" s="34" t="s">
        <v>597</v>
      </c>
    </row>
    <row r="2" spans="2:41" s="34" customFormat="1"/>
    <row r="3" spans="2:41" s="34" customFormat="1">
      <c r="B3" s="38" t="s">
        <v>663</v>
      </c>
      <c r="C3" s="37">
        <v>2011</v>
      </c>
      <c r="D3" s="97">
        <v>2012</v>
      </c>
      <c r="E3" s="97">
        <v>2013</v>
      </c>
      <c r="K3" s="36" t="s">
        <v>589</v>
      </c>
      <c r="L3" s="37">
        <v>2011</v>
      </c>
      <c r="M3" s="97">
        <v>2012</v>
      </c>
      <c r="N3" s="97">
        <v>2013</v>
      </c>
      <c r="O3" s="41"/>
      <c r="P3" s="41"/>
      <c r="Q3" s="41"/>
      <c r="R3" s="41"/>
      <c r="T3" s="38" t="s">
        <v>590</v>
      </c>
      <c r="U3" s="37">
        <v>2011</v>
      </c>
      <c r="V3" s="97">
        <v>2012</v>
      </c>
      <c r="W3" s="97">
        <v>2013</v>
      </c>
      <c r="AC3" s="38" t="s">
        <v>656</v>
      </c>
      <c r="AD3" s="37">
        <v>2011</v>
      </c>
      <c r="AE3" s="97">
        <v>2012</v>
      </c>
      <c r="AF3" s="97">
        <v>2013</v>
      </c>
      <c r="AL3" s="38" t="s">
        <v>662</v>
      </c>
      <c r="AM3" s="37">
        <v>2011</v>
      </c>
      <c r="AN3" s="97">
        <v>2012</v>
      </c>
      <c r="AO3" s="97">
        <v>2013</v>
      </c>
    </row>
    <row r="4" spans="2:41" s="34" customFormat="1">
      <c r="B4" s="43" t="s">
        <v>598</v>
      </c>
      <c r="C4" s="72">
        <f>L4+U4+AD4+AM4</f>
        <v>123</v>
      </c>
      <c r="D4" s="72">
        <v>108</v>
      </c>
      <c r="E4" s="72">
        <v>108</v>
      </c>
      <c r="K4" s="43" t="s">
        <v>598</v>
      </c>
      <c r="L4" s="72">
        <v>81</v>
      </c>
      <c r="M4" s="72">
        <v>68</v>
      </c>
      <c r="N4" s="72">
        <v>60</v>
      </c>
      <c r="O4" s="41"/>
      <c r="P4" s="41"/>
      <c r="Q4" s="41"/>
      <c r="R4" s="41"/>
      <c r="T4" s="43" t="s">
        <v>598</v>
      </c>
      <c r="U4" s="72">
        <v>30</v>
      </c>
      <c r="V4" s="72">
        <v>29</v>
      </c>
      <c r="W4" s="72">
        <v>28</v>
      </c>
      <c r="X4" s="41"/>
      <c r="Y4" s="41"/>
      <c r="Z4" s="41"/>
      <c r="AA4" s="41"/>
      <c r="AB4" s="41"/>
      <c r="AC4" s="43" t="s">
        <v>598</v>
      </c>
      <c r="AD4" s="72">
        <v>7</v>
      </c>
      <c r="AE4" s="72">
        <v>7</v>
      </c>
      <c r="AF4" s="72">
        <v>11</v>
      </c>
      <c r="AG4" s="41"/>
      <c r="AH4" s="41"/>
      <c r="AL4" s="43" t="s">
        <v>598</v>
      </c>
      <c r="AM4" s="72">
        <v>5</v>
      </c>
      <c r="AN4" s="72">
        <v>4</v>
      </c>
      <c r="AO4" s="72">
        <v>9</v>
      </c>
    </row>
    <row r="5" spans="2:41" s="34" customFormat="1">
      <c r="B5" s="43" t="s">
        <v>599</v>
      </c>
      <c r="C5" s="72">
        <f>L5+U5+AD5+AM5</f>
        <v>176</v>
      </c>
      <c r="D5" s="72">
        <v>151</v>
      </c>
      <c r="E5" s="72">
        <v>134</v>
      </c>
      <c r="K5" s="43" t="s">
        <v>599</v>
      </c>
      <c r="L5" s="72">
        <v>118</v>
      </c>
      <c r="M5" s="72">
        <v>102</v>
      </c>
      <c r="N5" s="72">
        <v>97</v>
      </c>
      <c r="T5" s="43" t="s">
        <v>599</v>
      </c>
      <c r="U5" s="72">
        <v>41</v>
      </c>
      <c r="V5" s="72">
        <v>32</v>
      </c>
      <c r="W5" s="72">
        <v>28</v>
      </c>
      <c r="X5" s="41"/>
      <c r="Y5" s="41"/>
      <c r="Z5" s="41"/>
      <c r="AA5" s="41"/>
      <c r="AB5" s="41"/>
      <c r="AC5" s="43" t="s">
        <v>599</v>
      </c>
      <c r="AD5" s="72">
        <v>9</v>
      </c>
      <c r="AE5" s="72">
        <v>8</v>
      </c>
      <c r="AF5" s="72">
        <v>5</v>
      </c>
      <c r="AG5" s="41"/>
      <c r="AH5" s="41"/>
      <c r="AL5" s="43" t="s">
        <v>599</v>
      </c>
      <c r="AM5" s="72">
        <v>8</v>
      </c>
      <c r="AN5" s="72">
        <v>9</v>
      </c>
      <c r="AO5" s="72">
        <v>4</v>
      </c>
    </row>
    <row r="6" spans="2:41" s="34" customFormat="1">
      <c r="B6" s="43" t="s">
        <v>600</v>
      </c>
      <c r="C6" s="72">
        <f>L6+U6+AD6+AM6</f>
        <v>517</v>
      </c>
      <c r="D6" s="72">
        <v>446</v>
      </c>
      <c r="E6" s="72">
        <v>470</v>
      </c>
      <c r="K6" s="43" t="s">
        <v>600</v>
      </c>
      <c r="L6" s="72">
        <v>284</v>
      </c>
      <c r="M6" s="72">
        <v>251</v>
      </c>
      <c r="N6" s="72">
        <v>267</v>
      </c>
      <c r="T6" s="43" t="s">
        <v>600</v>
      </c>
      <c r="U6" s="72">
        <v>155</v>
      </c>
      <c r="V6" s="72">
        <v>129</v>
      </c>
      <c r="W6" s="72">
        <v>136</v>
      </c>
      <c r="AC6" s="43" t="s">
        <v>600</v>
      </c>
      <c r="AD6" s="72">
        <v>44</v>
      </c>
      <c r="AE6" s="72">
        <v>31</v>
      </c>
      <c r="AF6" s="72">
        <v>36</v>
      </c>
      <c r="AL6" s="43" t="s">
        <v>600</v>
      </c>
      <c r="AM6" s="72">
        <v>34</v>
      </c>
      <c r="AN6" s="72">
        <v>35</v>
      </c>
      <c r="AO6" s="72">
        <v>31</v>
      </c>
    </row>
    <row r="33" spans="11:11">
      <c r="K33" s="82"/>
    </row>
    <row r="34" spans="11:11">
      <c r="K34" s="83"/>
    </row>
    <row r="35" spans="11:11">
      <c r="K35" s="83"/>
    </row>
    <row r="36" spans="11:11">
      <c r="K36" s="83"/>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B1:BD38"/>
  <sheetViews>
    <sheetView topLeftCell="AK1" zoomScaleNormal="100" workbookViewId="0">
      <selection activeCell="AO1" sqref="AO1:AO1048576"/>
    </sheetView>
  </sheetViews>
  <sheetFormatPr defaultRowHeight="15"/>
  <cols>
    <col min="1" max="1" width="9.140625" style="3"/>
    <col min="2" max="2" width="24.7109375" style="3" customWidth="1"/>
    <col min="3" max="10" width="9.140625" style="3"/>
    <col min="11" max="11" width="24.7109375" style="3" customWidth="1"/>
    <col min="12" max="14" width="9.140625" style="3" customWidth="1"/>
    <col min="15" max="19" width="9.140625" style="3"/>
    <col min="20" max="20" width="24.7109375" style="3" customWidth="1"/>
    <col min="21" max="23" width="9.140625" style="3" customWidth="1"/>
    <col min="24" max="28" width="9.140625" style="3"/>
    <col min="29" max="29" width="24.7109375" style="3" customWidth="1"/>
    <col min="30" max="32" width="9.140625" style="3" customWidth="1"/>
    <col min="33" max="37" width="9.140625" style="3"/>
    <col min="38" max="38" width="24.7109375" style="3" customWidth="1"/>
    <col min="39" max="47" width="9.140625" style="3"/>
    <col min="57" max="16384" width="9.140625" style="3"/>
  </cols>
  <sheetData>
    <row r="1" spans="2:41" s="34" customFormat="1">
      <c r="B1" s="34" t="s">
        <v>601</v>
      </c>
    </row>
    <row r="2" spans="2:41" s="34" customFormat="1"/>
    <row r="3" spans="2:41" s="34" customFormat="1">
      <c r="B3" s="38" t="s">
        <v>663</v>
      </c>
      <c r="C3" s="37">
        <v>2011</v>
      </c>
      <c r="D3" s="97">
        <v>2012</v>
      </c>
      <c r="E3" s="97">
        <v>2013</v>
      </c>
      <c r="K3" s="36" t="s">
        <v>589</v>
      </c>
      <c r="L3" s="37">
        <v>2011</v>
      </c>
      <c r="M3" s="97">
        <v>2012</v>
      </c>
      <c r="N3" s="97">
        <v>2013</v>
      </c>
      <c r="O3" s="41"/>
      <c r="P3" s="41"/>
      <c r="Q3" s="41"/>
      <c r="R3" s="41"/>
      <c r="T3" s="38" t="s">
        <v>590</v>
      </c>
      <c r="U3" s="37">
        <v>2011</v>
      </c>
      <c r="V3" s="97">
        <v>2012</v>
      </c>
      <c r="W3" s="97">
        <v>2013</v>
      </c>
      <c r="AC3" s="38" t="s">
        <v>656</v>
      </c>
      <c r="AD3" s="37">
        <v>2011</v>
      </c>
      <c r="AE3" s="97">
        <v>2012</v>
      </c>
      <c r="AF3" s="97">
        <v>2013</v>
      </c>
      <c r="AL3" s="38" t="s">
        <v>662</v>
      </c>
      <c r="AM3" s="37">
        <v>2011</v>
      </c>
      <c r="AN3" s="97">
        <v>2012</v>
      </c>
      <c r="AO3" s="97">
        <v>2013</v>
      </c>
    </row>
    <row r="4" spans="2:41" s="34" customFormat="1">
      <c r="B4" s="39" t="s">
        <v>602</v>
      </c>
      <c r="C4" s="72">
        <f>L4+U4+AD4+AM4</f>
        <v>9</v>
      </c>
      <c r="D4" s="72">
        <v>3</v>
      </c>
      <c r="E4" s="72">
        <v>4</v>
      </c>
      <c r="K4" s="39" t="s">
        <v>602</v>
      </c>
      <c r="L4" s="72">
        <v>7</v>
      </c>
      <c r="M4" s="72">
        <v>2</v>
      </c>
      <c r="N4" s="72">
        <v>2</v>
      </c>
      <c r="O4" s="41"/>
      <c r="P4" s="41"/>
      <c r="Q4" s="41"/>
      <c r="R4" s="41"/>
      <c r="T4" s="39" t="s">
        <v>602</v>
      </c>
      <c r="U4" s="72">
        <v>2</v>
      </c>
      <c r="V4" s="72">
        <v>1</v>
      </c>
      <c r="W4" s="72">
        <v>2</v>
      </c>
      <c r="X4" s="41"/>
      <c r="Y4" s="41"/>
      <c r="Z4" s="41"/>
      <c r="AA4" s="41"/>
      <c r="AB4" s="41"/>
      <c r="AC4" s="39" t="s">
        <v>602</v>
      </c>
      <c r="AD4" s="72">
        <v>0</v>
      </c>
      <c r="AE4" s="72">
        <v>0</v>
      </c>
      <c r="AF4" s="72">
        <v>0</v>
      </c>
      <c r="AG4" s="41"/>
      <c r="AH4" s="41"/>
      <c r="AL4" s="39" t="s">
        <v>602</v>
      </c>
      <c r="AM4" s="72">
        <v>0</v>
      </c>
      <c r="AN4" s="72">
        <v>0</v>
      </c>
      <c r="AO4" s="72">
        <v>0</v>
      </c>
    </row>
    <row r="5" spans="2:41" s="34" customFormat="1">
      <c r="B5" s="39" t="s">
        <v>603</v>
      </c>
      <c r="C5" s="72">
        <f>L5+U5+AD5+AM5</f>
        <v>182</v>
      </c>
      <c r="D5" s="72">
        <v>133</v>
      </c>
      <c r="E5" s="72">
        <v>136</v>
      </c>
      <c r="K5" s="39" t="s">
        <v>603</v>
      </c>
      <c r="L5" s="72">
        <v>127</v>
      </c>
      <c r="M5" s="72">
        <v>97</v>
      </c>
      <c r="N5" s="72">
        <v>101</v>
      </c>
      <c r="T5" s="39" t="s">
        <v>603</v>
      </c>
      <c r="U5" s="72">
        <v>54</v>
      </c>
      <c r="V5" s="72">
        <v>35</v>
      </c>
      <c r="W5" s="72">
        <v>34</v>
      </c>
      <c r="X5" s="41"/>
      <c r="Y5" s="41"/>
      <c r="Z5" s="41"/>
      <c r="AA5" s="41"/>
      <c r="AB5" s="41"/>
      <c r="AC5" s="39" t="s">
        <v>603</v>
      </c>
      <c r="AD5" s="72">
        <v>1</v>
      </c>
      <c r="AE5" s="72">
        <v>1</v>
      </c>
      <c r="AF5" s="72">
        <v>1</v>
      </c>
      <c r="AG5" s="41"/>
      <c r="AH5" s="41"/>
      <c r="AL5" s="39" t="s">
        <v>603</v>
      </c>
      <c r="AM5" s="72">
        <v>0</v>
      </c>
      <c r="AN5" s="72">
        <v>0</v>
      </c>
      <c r="AO5" s="72">
        <v>0</v>
      </c>
    </row>
    <row r="6" spans="2:41" s="34" customFormat="1">
      <c r="B6" s="39" t="s">
        <v>604</v>
      </c>
      <c r="C6" s="72">
        <f>L6+U6+AD6+AM6</f>
        <v>395</v>
      </c>
      <c r="D6" s="72">
        <v>355</v>
      </c>
      <c r="E6" s="72">
        <v>370</v>
      </c>
      <c r="K6" s="39" t="s">
        <v>604</v>
      </c>
      <c r="L6" s="72">
        <v>258</v>
      </c>
      <c r="M6" s="72">
        <v>230</v>
      </c>
      <c r="N6" s="72">
        <v>230</v>
      </c>
      <c r="T6" s="39" t="s">
        <v>604</v>
      </c>
      <c r="U6" s="72">
        <v>133</v>
      </c>
      <c r="V6" s="72">
        <v>120</v>
      </c>
      <c r="W6" s="72">
        <v>135</v>
      </c>
      <c r="AC6" s="39" t="s">
        <v>604</v>
      </c>
      <c r="AD6" s="72">
        <v>3</v>
      </c>
      <c r="AE6" s="72">
        <v>3</v>
      </c>
      <c r="AF6" s="72">
        <v>5</v>
      </c>
      <c r="AL6" s="39" t="s">
        <v>604</v>
      </c>
      <c r="AM6" s="72">
        <v>1</v>
      </c>
      <c r="AN6" s="72">
        <v>2</v>
      </c>
      <c r="AO6" s="72">
        <v>0</v>
      </c>
    </row>
    <row r="7" spans="2:41" s="34" customFormat="1">
      <c r="B7" s="39" t="s">
        <v>605</v>
      </c>
      <c r="C7" s="72">
        <f>L7+U7+AD7+AM7</f>
        <v>201</v>
      </c>
      <c r="D7" s="72">
        <v>174</v>
      </c>
      <c r="E7" s="72">
        <v>189</v>
      </c>
      <c r="K7" s="39" t="s">
        <v>605</v>
      </c>
      <c r="L7" s="72">
        <v>80</v>
      </c>
      <c r="M7" s="72">
        <v>79</v>
      </c>
      <c r="N7" s="72">
        <v>85</v>
      </c>
      <c r="T7" s="39" t="s">
        <v>605</v>
      </c>
      <c r="U7" s="72">
        <v>45</v>
      </c>
      <c r="V7" s="72">
        <v>30</v>
      </c>
      <c r="W7" s="72">
        <v>34</v>
      </c>
      <c r="AC7" s="39" t="s">
        <v>605</v>
      </c>
      <c r="AD7" s="72">
        <v>48</v>
      </c>
      <c r="AE7" s="72">
        <v>37</v>
      </c>
      <c r="AF7" s="72">
        <v>41</v>
      </c>
      <c r="AL7" s="39" t="s">
        <v>605</v>
      </c>
      <c r="AM7" s="72">
        <v>28</v>
      </c>
      <c r="AN7" s="72">
        <v>28</v>
      </c>
      <c r="AO7" s="72">
        <v>29</v>
      </c>
    </row>
    <row r="8" spans="2:41" s="34" customFormat="1">
      <c r="B8" s="39" t="s">
        <v>606</v>
      </c>
      <c r="C8" s="72">
        <f>L8+U8+AD8+AM8</f>
        <v>34</v>
      </c>
      <c r="D8" s="72">
        <v>34</v>
      </c>
      <c r="E8" s="72">
        <v>30</v>
      </c>
      <c r="K8" s="39" t="s">
        <v>606</v>
      </c>
      <c r="L8" s="72">
        <v>7</v>
      </c>
      <c r="M8" s="72">
        <v>9</v>
      </c>
      <c r="N8" s="72">
        <v>7</v>
      </c>
      <c r="T8" s="39" t="s">
        <v>606</v>
      </c>
      <c r="U8" s="72">
        <v>1</v>
      </c>
      <c r="V8" s="72">
        <v>2</v>
      </c>
      <c r="W8" s="72">
        <v>3</v>
      </c>
      <c r="AC8" s="39" t="s">
        <v>606</v>
      </c>
      <c r="AD8" s="72">
        <v>8</v>
      </c>
      <c r="AE8" s="72">
        <v>5</v>
      </c>
      <c r="AF8" s="72">
        <v>5</v>
      </c>
      <c r="AL8" s="39" t="s">
        <v>606</v>
      </c>
      <c r="AM8" s="72">
        <v>18</v>
      </c>
      <c r="AN8" s="72">
        <v>18</v>
      </c>
      <c r="AO8" s="72">
        <v>15</v>
      </c>
    </row>
    <row r="35" spans="11:11">
      <c r="K35" s="82"/>
    </row>
    <row r="36" spans="11:11">
      <c r="K36" s="83"/>
    </row>
    <row r="37" spans="11:11">
      <c r="K37" s="83"/>
    </row>
    <row r="38" spans="11:11">
      <c r="K38" s="83"/>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B1:AT100"/>
  <sheetViews>
    <sheetView topLeftCell="AM1" zoomScaleNormal="100" workbookViewId="0">
      <selection activeCell="AP1" sqref="AP1:AP1048576"/>
    </sheetView>
  </sheetViews>
  <sheetFormatPr defaultRowHeight="15"/>
  <cols>
    <col min="1" max="1" width="9.140625" style="102"/>
    <col min="2" max="2" width="31.28515625" style="102" bestFit="1" customWidth="1"/>
    <col min="3" max="8" width="9.140625" style="102" customWidth="1"/>
    <col min="9" max="10" width="9.140625" style="102"/>
    <col min="11" max="11" width="31.28515625" style="102" bestFit="1" customWidth="1"/>
    <col min="12" max="16" width="9.140625" style="102" customWidth="1"/>
    <col min="17" max="19" width="9.140625" style="102"/>
    <col min="20" max="20" width="31.28515625" style="102" bestFit="1" customWidth="1"/>
    <col min="21" max="25" width="9.140625" style="102" customWidth="1"/>
    <col min="26" max="28" width="9.140625" style="102"/>
    <col min="29" max="29" width="31.28515625" style="102" bestFit="1" customWidth="1"/>
    <col min="30" max="35" width="9.140625" style="102" customWidth="1"/>
    <col min="36" max="37" width="9.140625" style="102"/>
    <col min="38" max="38" width="31.28515625" style="102" bestFit="1" customWidth="1"/>
    <col min="39" max="43" width="9.140625" style="102" customWidth="1"/>
    <col min="44" max="16384" width="9.140625" style="102"/>
  </cols>
  <sheetData>
    <row r="1" spans="2:46">
      <c r="B1" s="102" t="s">
        <v>607</v>
      </c>
    </row>
    <row r="3" spans="2:46">
      <c r="B3" s="36" t="s">
        <v>663</v>
      </c>
      <c r="C3" s="97" t="s">
        <v>687</v>
      </c>
      <c r="D3" s="97">
        <v>2011</v>
      </c>
      <c r="E3" s="97">
        <v>2012</v>
      </c>
      <c r="F3" s="97">
        <v>2013</v>
      </c>
      <c r="G3" s="98"/>
      <c r="H3" s="98"/>
      <c r="I3" s="98"/>
      <c r="K3" s="38" t="s">
        <v>589</v>
      </c>
      <c r="L3" s="97" t="s">
        <v>687</v>
      </c>
      <c r="M3" s="97">
        <v>2011</v>
      </c>
      <c r="N3" s="97">
        <v>2012</v>
      </c>
      <c r="O3" s="97">
        <v>2013</v>
      </c>
      <c r="P3" s="98"/>
      <c r="Q3" s="98"/>
      <c r="R3" s="98"/>
      <c r="T3" s="36" t="s">
        <v>590</v>
      </c>
      <c r="U3" s="97" t="s">
        <v>687</v>
      </c>
      <c r="V3" s="97">
        <v>2011</v>
      </c>
      <c r="W3" s="97">
        <v>2012</v>
      </c>
      <c r="X3" s="97">
        <v>2013</v>
      </c>
      <c r="Y3" s="98"/>
      <c r="Z3" s="98"/>
      <c r="AA3" s="98"/>
      <c r="AC3" s="38" t="s">
        <v>656</v>
      </c>
      <c r="AD3" s="97" t="s">
        <v>687</v>
      </c>
      <c r="AE3" s="97">
        <v>2011</v>
      </c>
      <c r="AF3" s="97">
        <v>2012</v>
      </c>
      <c r="AG3" s="97">
        <v>2013</v>
      </c>
      <c r="AH3" s="98"/>
      <c r="AI3" s="98"/>
      <c r="AJ3" s="98"/>
      <c r="AL3" s="38" t="s">
        <v>662</v>
      </c>
      <c r="AM3" s="97" t="s">
        <v>687</v>
      </c>
      <c r="AN3" s="97">
        <v>2011</v>
      </c>
      <c r="AO3" s="97">
        <v>2012</v>
      </c>
      <c r="AP3" s="97">
        <v>2013</v>
      </c>
      <c r="AQ3" s="98"/>
      <c r="AR3" s="98"/>
      <c r="AS3" s="98"/>
      <c r="AT3" s="98"/>
    </row>
    <row r="4" spans="2:46">
      <c r="B4" s="103" t="s">
        <v>608</v>
      </c>
      <c r="C4" s="4" t="s">
        <v>688</v>
      </c>
      <c r="D4" s="4">
        <v>160</v>
      </c>
      <c r="E4" s="4">
        <v>161</v>
      </c>
      <c r="F4" s="4">
        <v>175</v>
      </c>
      <c r="G4" s="10"/>
      <c r="H4" s="10"/>
      <c r="I4" s="10"/>
      <c r="K4" s="103" t="s">
        <v>608</v>
      </c>
      <c r="L4" s="4" t="s">
        <v>688</v>
      </c>
      <c r="M4" s="4">
        <v>106</v>
      </c>
      <c r="N4" s="4">
        <v>111</v>
      </c>
      <c r="O4" s="4">
        <v>122</v>
      </c>
      <c r="P4" s="10"/>
      <c r="Q4" s="10"/>
      <c r="R4" s="10"/>
      <c r="T4" s="103" t="s">
        <v>608</v>
      </c>
      <c r="U4" s="4" t="s">
        <v>688</v>
      </c>
      <c r="V4" s="4">
        <v>53</v>
      </c>
      <c r="W4" s="4">
        <v>49</v>
      </c>
      <c r="X4" s="4">
        <v>52</v>
      </c>
      <c r="Y4" s="10"/>
      <c r="Z4" s="10"/>
      <c r="AA4" s="10"/>
      <c r="AC4" s="103" t="s">
        <v>608</v>
      </c>
      <c r="AD4" s="4" t="s">
        <v>688</v>
      </c>
      <c r="AE4" s="4">
        <v>1</v>
      </c>
      <c r="AF4" s="4">
        <v>1</v>
      </c>
      <c r="AG4" s="4">
        <v>1</v>
      </c>
      <c r="AH4" s="10"/>
      <c r="AI4" s="10"/>
      <c r="AJ4" s="10"/>
      <c r="AL4" s="103" t="s">
        <v>608</v>
      </c>
      <c r="AM4" s="4" t="s">
        <v>688</v>
      </c>
      <c r="AN4" s="4">
        <v>0</v>
      </c>
      <c r="AO4" s="4">
        <v>0</v>
      </c>
      <c r="AP4" s="4">
        <v>0</v>
      </c>
      <c r="AQ4" s="10"/>
      <c r="AR4" s="10"/>
      <c r="AS4" s="10"/>
      <c r="AT4" s="10"/>
    </row>
    <row r="5" spans="2:46">
      <c r="B5" s="103" t="s">
        <v>609</v>
      </c>
      <c r="C5" s="4" t="s">
        <v>689</v>
      </c>
      <c r="D5" s="4">
        <v>260</v>
      </c>
      <c r="E5" s="4">
        <v>261</v>
      </c>
      <c r="F5" s="4">
        <v>265</v>
      </c>
      <c r="G5" s="10"/>
      <c r="H5" s="10"/>
      <c r="I5" s="10"/>
      <c r="K5" s="103" t="s">
        <v>609</v>
      </c>
      <c r="L5" s="4" t="s">
        <v>689</v>
      </c>
      <c r="M5" s="4">
        <v>180</v>
      </c>
      <c r="N5" s="4">
        <v>186</v>
      </c>
      <c r="O5" s="4">
        <v>190</v>
      </c>
      <c r="P5" s="10"/>
      <c r="Q5" s="10"/>
      <c r="R5" s="10"/>
      <c r="T5" s="103" t="s">
        <v>609</v>
      </c>
      <c r="U5" s="4" t="s">
        <v>689</v>
      </c>
      <c r="V5" s="4">
        <v>64</v>
      </c>
      <c r="W5" s="4">
        <v>61</v>
      </c>
      <c r="X5" s="4">
        <v>60</v>
      </c>
      <c r="Y5" s="10"/>
      <c r="Z5" s="10"/>
      <c r="AA5" s="10"/>
      <c r="AC5" s="103" t="s">
        <v>609</v>
      </c>
      <c r="AD5" s="4" t="s">
        <v>689</v>
      </c>
      <c r="AE5" s="4">
        <v>14</v>
      </c>
      <c r="AF5" s="4">
        <v>12</v>
      </c>
      <c r="AG5" s="4">
        <v>13</v>
      </c>
      <c r="AH5" s="10"/>
      <c r="AI5" s="10"/>
      <c r="AJ5" s="10"/>
      <c r="AL5" s="103" t="s">
        <v>609</v>
      </c>
      <c r="AM5" s="4" t="s">
        <v>689</v>
      </c>
      <c r="AN5" s="4">
        <v>2</v>
      </c>
      <c r="AO5" s="4">
        <v>2</v>
      </c>
      <c r="AP5" s="4">
        <v>2</v>
      </c>
      <c r="AQ5" s="10"/>
      <c r="AR5" s="10"/>
      <c r="AS5" s="10"/>
      <c r="AT5" s="10"/>
    </row>
    <row r="6" spans="2:46">
      <c r="B6" s="103" t="s">
        <v>610</v>
      </c>
      <c r="C6" s="4" t="s">
        <v>690</v>
      </c>
      <c r="D6" s="4">
        <v>120</v>
      </c>
      <c r="E6" s="4">
        <v>131</v>
      </c>
      <c r="F6" s="4">
        <v>127</v>
      </c>
      <c r="G6" s="10"/>
      <c r="H6" s="10"/>
      <c r="I6" s="10"/>
      <c r="K6" s="103" t="s">
        <v>610</v>
      </c>
      <c r="L6" s="4" t="s">
        <v>690</v>
      </c>
      <c r="M6" s="4">
        <v>73</v>
      </c>
      <c r="N6" s="4">
        <v>87</v>
      </c>
      <c r="O6" s="4">
        <v>85</v>
      </c>
      <c r="P6" s="10"/>
      <c r="Q6" s="10"/>
      <c r="R6" s="10"/>
      <c r="T6" s="103" t="s">
        <v>610</v>
      </c>
      <c r="U6" s="4" t="s">
        <v>690</v>
      </c>
      <c r="V6" s="4">
        <v>38</v>
      </c>
      <c r="W6" s="4">
        <v>36</v>
      </c>
      <c r="X6" s="4">
        <v>35</v>
      </c>
      <c r="Y6" s="10"/>
      <c r="Z6" s="10"/>
      <c r="AA6" s="10"/>
      <c r="AC6" s="103" t="s">
        <v>610</v>
      </c>
      <c r="AD6" s="4" t="s">
        <v>690</v>
      </c>
      <c r="AE6" s="4">
        <v>7</v>
      </c>
      <c r="AF6" s="4">
        <v>6</v>
      </c>
      <c r="AG6" s="4">
        <v>6</v>
      </c>
      <c r="AH6" s="10"/>
      <c r="AI6" s="10"/>
      <c r="AJ6" s="10"/>
      <c r="AL6" s="103" t="s">
        <v>610</v>
      </c>
      <c r="AM6" s="4" t="s">
        <v>690</v>
      </c>
      <c r="AN6" s="4">
        <v>2</v>
      </c>
      <c r="AO6" s="4">
        <v>2</v>
      </c>
      <c r="AP6" s="4">
        <v>1</v>
      </c>
      <c r="AQ6" s="10"/>
      <c r="AR6" s="10"/>
      <c r="AS6" s="10"/>
      <c r="AT6" s="10"/>
    </row>
    <row r="7" spans="2:46">
      <c r="B7" s="103" t="s">
        <v>611</v>
      </c>
      <c r="C7" s="4" t="s">
        <v>691</v>
      </c>
      <c r="D7" s="4">
        <v>241</v>
      </c>
      <c r="E7" s="4">
        <v>239</v>
      </c>
      <c r="F7" s="4">
        <v>252</v>
      </c>
      <c r="G7" s="10"/>
      <c r="H7" s="10"/>
      <c r="I7" s="10"/>
      <c r="K7" s="103" t="s">
        <v>611</v>
      </c>
      <c r="L7" s="4" t="s">
        <v>691</v>
      </c>
      <c r="M7" s="4">
        <v>165</v>
      </c>
      <c r="N7" s="4">
        <v>168</v>
      </c>
      <c r="O7" s="4">
        <v>181</v>
      </c>
      <c r="P7" s="10"/>
      <c r="Q7" s="10"/>
      <c r="R7" s="10"/>
      <c r="T7" s="103" t="s">
        <v>611</v>
      </c>
      <c r="U7" s="4" t="s">
        <v>691</v>
      </c>
      <c r="V7" s="4">
        <v>62</v>
      </c>
      <c r="W7" s="4">
        <v>57</v>
      </c>
      <c r="X7" s="4">
        <v>57</v>
      </c>
      <c r="Y7" s="10"/>
      <c r="Z7" s="10"/>
      <c r="AA7" s="10"/>
      <c r="AC7" s="103" t="s">
        <v>611</v>
      </c>
      <c r="AD7" s="4" t="s">
        <v>691</v>
      </c>
      <c r="AE7" s="4">
        <v>13</v>
      </c>
      <c r="AF7" s="4">
        <v>12</v>
      </c>
      <c r="AG7" s="4">
        <v>13</v>
      </c>
      <c r="AH7" s="10"/>
      <c r="AI7" s="10"/>
      <c r="AJ7" s="10"/>
      <c r="AL7" s="103" t="s">
        <v>611</v>
      </c>
      <c r="AM7" s="4" t="s">
        <v>691</v>
      </c>
      <c r="AN7" s="4">
        <v>1</v>
      </c>
      <c r="AO7" s="4">
        <v>2</v>
      </c>
      <c r="AP7" s="4">
        <v>1</v>
      </c>
      <c r="AQ7" s="10"/>
      <c r="AR7" s="10"/>
      <c r="AS7" s="10"/>
      <c r="AT7" s="10"/>
    </row>
    <row r="8" spans="2:46">
      <c r="B8" s="103" t="s">
        <v>612</v>
      </c>
      <c r="C8" s="4"/>
      <c r="D8" s="4">
        <v>273</v>
      </c>
      <c r="E8" s="4">
        <v>297</v>
      </c>
      <c r="F8" s="4">
        <v>297</v>
      </c>
      <c r="G8" s="10"/>
      <c r="H8" s="10"/>
      <c r="I8" s="10"/>
      <c r="K8" s="103" t="s">
        <v>612</v>
      </c>
      <c r="L8" s="4"/>
      <c r="M8" s="4">
        <v>189</v>
      </c>
      <c r="N8" s="4">
        <v>205</v>
      </c>
      <c r="O8" s="4">
        <v>205</v>
      </c>
      <c r="P8" s="10"/>
      <c r="Q8" s="82"/>
      <c r="R8" s="82"/>
      <c r="T8" s="103" t="s">
        <v>612</v>
      </c>
      <c r="U8" s="4"/>
      <c r="V8" s="4">
        <v>67</v>
      </c>
      <c r="W8" s="4">
        <v>75</v>
      </c>
      <c r="X8" s="4">
        <v>75</v>
      </c>
      <c r="Y8" s="10"/>
      <c r="Z8" s="82"/>
      <c r="AA8" s="82"/>
      <c r="AC8" s="103" t="s">
        <v>612</v>
      </c>
      <c r="AD8" s="4"/>
      <c r="AE8" s="4">
        <v>14</v>
      </c>
      <c r="AF8" s="4">
        <v>14</v>
      </c>
      <c r="AG8" s="4">
        <v>14</v>
      </c>
      <c r="AH8" s="10"/>
      <c r="AI8" s="10"/>
      <c r="AJ8" s="82"/>
      <c r="AL8" s="103" t="s">
        <v>612</v>
      </c>
      <c r="AM8" s="4"/>
      <c r="AN8" s="4">
        <v>3</v>
      </c>
      <c r="AO8" s="4">
        <v>3</v>
      </c>
      <c r="AP8" s="4">
        <v>3</v>
      </c>
      <c r="AQ8" s="10"/>
      <c r="AR8" s="10"/>
      <c r="AS8" s="82"/>
      <c r="AT8" s="82"/>
    </row>
    <row r="9" spans="2:46">
      <c r="B9" s="104"/>
      <c r="C9" s="105"/>
      <c r="D9" s="105"/>
      <c r="E9" s="105"/>
      <c r="F9" s="105"/>
      <c r="G9" s="106"/>
      <c r="H9" s="106"/>
    </row>
    <row r="10" spans="2:46">
      <c r="B10" s="104"/>
      <c r="C10" s="107"/>
      <c r="D10" s="107"/>
      <c r="E10" s="107"/>
      <c r="F10" s="107"/>
      <c r="G10" s="106"/>
      <c r="H10" s="106"/>
    </row>
    <row r="11" spans="2:46">
      <c r="B11" s="82"/>
      <c r="C11" s="82"/>
      <c r="D11" s="82"/>
      <c r="E11" s="82"/>
      <c r="F11" s="82"/>
      <c r="G11" s="106"/>
      <c r="H11" s="106"/>
    </row>
    <row r="12" spans="2:46">
      <c r="B12" s="108"/>
      <c r="C12" s="109"/>
      <c r="D12" s="109"/>
      <c r="E12" s="109"/>
      <c r="F12" s="109"/>
      <c r="G12" s="106"/>
      <c r="H12" s="106"/>
    </row>
    <row r="13" spans="2:46">
      <c r="B13" s="104"/>
      <c r="C13" s="107"/>
      <c r="D13" s="107"/>
      <c r="E13" s="107"/>
      <c r="F13" s="107"/>
      <c r="G13" s="106"/>
      <c r="H13" s="106"/>
    </row>
    <row r="14" spans="2:46">
      <c r="B14" s="104"/>
      <c r="C14" s="107"/>
      <c r="D14" s="107"/>
      <c r="E14" s="107"/>
      <c r="F14" s="107"/>
      <c r="G14" s="106"/>
      <c r="H14" s="106"/>
    </row>
    <row r="15" spans="2:46">
      <c r="B15" s="104"/>
      <c r="C15" s="107"/>
      <c r="D15" s="107"/>
      <c r="E15" s="107"/>
      <c r="F15" s="107"/>
      <c r="G15" s="106"/>
      <c r="H15" s="106"/>
    </row>
    <row r="16" spans="2:46">
      <c r="B16" s="82"/>
      <c r="C16" s="82"/>
      <c r="D16" s="82"/>
      <c r="E16" s="82"/>
      <c r="F16" s="82"/>
      <c r="G16" s="106"/>
      <c r="H16" s="106"/>
    </row>
    <row r="17" spans="2:8">
      <c r="B17" s="108"/>
      <c r="C17" s="109"/>
      <c r="D17" s="109"/>
      <c r="E17" s="109"/>
      <c r="F17" s="109"/>
      <c r="G17" s="106"/>
      <c r="H17" s="106"/>
    </row>
    <row r="18" spans="2:8">
      <c r="B18" s="104"/>
      <c r="C18" s="107"/>
      <c r="D18" s="107"/>
      <c r="E18" s="107"/>
      <c r="F18" s="107"/>
      <c r="G18" s="106"/>
      <c r="H18" s="106"/>
    </row>
    <row r="19" spans="2:8">
      <c r="B19" s="104"/>
      <c r="C19" s="107"/>
      <c r="D19" s="107"/>
      <c r="E19" s="107"/>
      <c r="F19" s="107"/>
      <c r="G19" s="106"/>
      <c r="H19" s="106"/>
    </row>
    <row r="20" spans="2:8">
      <c r="B20" s="104"/>
      <c r="C20" s="107"/>
      <c r="D20" s="107"/>
      <c r="E20" s="107"/>
      <c r="F20" s="107"/>
      <c r="G20" s="106"/>
      <c r="H20" s="106"/>
    </row>
    <row r="21" spans="2:8">
      <c r="B21" s="82"/>
      <c r="C21" s="82"/>
      <c r="D21" s="82"/>
      <c r="E21" s="82"/>
      <c r="F21" s="82"/>
      <c r="G21" s="106"/>
      <c r="H21" s="106"/>
    </row>
    <row r="22" spans="2:8">
      <c r="B22" s="108"/>
      <c r="C22" s="109"/>
      <c r="D22" s="109"/>
      <c r="E22" s="109"/>
      <c r="F22" s="109"/>
      <c r="G22" s="106"/>
      <c r="H22" s="106"/>
    </row>
    <row r="23" spans="2:8">
      <c r="B23" s="104"/>
      <c r="C23" s="107"/>
      <c r="D23" s="107"/>
      <c r="E23" s="107"/>
      <c r="F23" s="107"/>
      <c r="G23" s="106"/>
      <c r="H23" s="106"/>
    </row>
    <row r="24" spans="2:8">
      <c r="B24" s="104"/>
      <c r="C24" s="107"/>
      <c r="D24" s="107"/>
      <c r="E24" s="107"/>
      <c r="F24" s="107"/>
      <c r="G24" s="106"/>
      <c r="H24" s="106"/>
    </row>
    <row r="25" spans="2:8">
      <c r="B25" s="104"/>
      <c r="C25" s="107"/>
      <c r="D25" s="107"/>
      <c r="E25" s="107"/>
      <c r="F25" s="107"/>
      <c r="G25" s="106"/>
      <c r="H25" s="106"/>
    </row>
    <row r="33" spans="2:36">
      <c r="B33" s="103" t="s">
        <v>608</v>
      </c>
      <c r="C33" s="97"/>
      <c r="D33" s="97">
        <v>2011</v>
      </c>
      <c r="E33" s="97">
        <v>2012</v>
      </c>
      <c r="F33" s="97">
        <v>2013</v>
      </c>
      <c r="G33" s="98"/>
      <c r="H33" s="98"/>
      <c r="I33" s="98"/>
      <c r="K33" s="103" t="s">
        <v>609</v>
      </c>
      <c r="L33" s="97"/>
      <c r="M33" s="97">
        <v>2011</v>
      </c>
      <c r="N33" s="97">
        <v>2012</v>
      </c>
      <c r="O33" s="97">
        <v>2013</v>
      </c>
      <c r="P33" s="98"/>
      <c r="Q33" s="98"/>
      <c r="R33" s="98"/>
      <c r="T33" s="103" t="s">
        <v>610</v>
      </c>
      <c r="U33" s="97"/>
      <c r="V33" s="97">
        <v>2011</v>
      </c>
      <c r="W33" s="97">
        <v>2012</v>
      </c>
      <c r="X33" s="97">
        <v>2013</v>
      </c>
      <c r="Y33" s="98"/>
      <c r="Z33" s="98"/>
      <c r="AA33" s="98"/>
      <c r="AC33" s="103" t="s">
        <v>611</v>
      </c>
      <c r="AD33" s="97"/>
      <c r="AE33" s="97">
        <v>2011</v>
      </c>
      <c r="AF33" s="97">
        <v>2012</v>
      </c>
      <c r="AG33" s="97">
        <v>2013</v>
      </c>
      <c r="AH33" s="98"/>
      <c r="AI33" s="98"/>
      <c r="AJ33" s="98"/>
    </row>
    <row r="34" spans="2:36">
      <c r="B34" s="103" t="s">
        <v>592</v>
      </c>
      <c r="C34" s="110" t="s">
        <v>613</v>
      </c>
      <c r="D34" s="4">
        <f>M4/M8*100</f>
        <v>56.084656084656082</v>
      </c>
      <c r="E34" s="4">
        <f>N4/N8*100</f>
        <v>54.146341463414636</v>
      </c>
      <c r="F34" s="4">
        <f>O4/O8*100</f>
        <v>59.512195121951216</v>
      </c>
      <c r="G34" s="10"/>
      <c r="H34" s="10"/>
      <c r="I34" s="10"/>
      <c r="K34" s="103" t="s">
        <v>592</v>
      </c>
      <c r="L34" s="110" t="s">
        <v>613</v>
      </c>
      <c r="M34" s="4">
        <f>M5/M8*100</f>
        <v>95.238095238095227</v>
      </c>
      <c r="N34" s="4">
        <f>N5/N8*100</f>
        <v>90.731707317073173</v>
      </c>
      <c r="O34" s="4">
        <f>O5/O8*100</f>
        <v>92.682926829268297</v>
      </c>
      <c r="P34" s="10"/>
      <c r="Q34" s="10"/>
      <c r="R34" s="10"/>
      <c r="T34" s="103" t="s">
        <v>592</v>
      </c>
      <c r="U34" s="110" t="s">
        <v>613</v>
      </c>
      <c r="V34" s="4">
        <f>M6/M8*100</f>
        <v>38.62433862433862</v>
      </c>
      <c r="W34" s="4">
        <f>N6/N8*100</f>
        <v>42.439024390243901</v>
      </c>
      <c r="X34" s="4">
        <f>O6/O8*100</f>
        <v>41.463414634146339</v>
      </c>
      <c r="Y34" s="10"/>
      <c r="Z34" s="10"/>
      <c r="AA34" s="10"/>
      <c r="AC34" s="103" t="s">
        <v>592</v>
      </c>
      <c r="AD34" s="110" t="s">
        <v>613</v>
      </c>
      <c r="AE34" s="4">
        <f>M7/M8*100</f>
        <v>87.301587301587304</v>
      </c>
      <c r="AF34" s="4">
        <f>N7/N8*100</f>
        <v>81.951219512195124</v>
      </c>
      <c r="AG34" s="4">
        <f>O7/O8*100</f>
        <v>88.292682926829272</v>
      </c>
      <c r="AH34" s="10"/>
      <c r="AI34" s="10"/>
      <c r="AJ34" s="10"/>
    </row>
    <row r="35" spans="2:36">
      <c r="B35" s="103" t="s">
        <v>592</v>
      </c>
      <c r="C35" s="110" t="s">
        <v>614</v>
      </c>
      <c r="D35" s="4">
        <f>100-D34</f>
        <v>43.915343915343918</v>
      </c>
      <c r="E35" s="4">
        <f>100-E34</f>
        <v>45.853658536585364</v>
      </c>
      <c r="F35" s="4">
        <f>100-F34</f>
        <v>40.487804878048784</v>
      </c>
      <c r="G35" s="10"/>
      <c r="H35" s="10"/>
      <c r="I35" s="10"/>
      <c r="K35" s="103" t="s">
        <v>592</v>
      </c>
      <c r="L35" s="110" t="s">
        <v>614</v>
      </c>
      <c r="M35" s="4">
        <f>100-M34</f>
        <v>4.7619047619047734</v>
      </c>
      <c r="N35" s="4">
        <f>100-N34</f>
        <v>9.2682926829268268</v>
      </c>
      <c r="O35" s="4">
        <f>100-O34</f>
        <v>7.3170731707317032</v>
      </c>
      <c r="P35" s="10"/>
      <c r="Q35" s="10"/>
      <c r="R35" s="10"/>
      <c r="T35" s="103" t="s">
        <v>592</v>
      </c>
      <c r="U35" s="110" t="s">
        <v>614</v>
      </c>
      <c r="V35" s="4">
        <f>100-V34</f>
        <v>61.37566137566138</v>
      </c>
      <c r="W35" s="4">
        <f>100-W34</f>
        <v>57.560975609756099</v>
      </c>
      <c r="X35" s="4">
        <f>100-X34</f>
        <v>58.536585365853661</v>
      </c>
      <c r="Y35" s="10"/>
      <c r="Z35" s="10"/>
      <c r="AA35" s="10"/>
      <c r="AC35" s="103" t="s">
        <v>592</v>
      </c>
      <c r="AD35" s="110" t="s">
        <v>614</v>
      </c>
      <c r="AE35" s="4">
        <f>100-AE34</f>
        <v>12.698412698412696</v>
      </c>
      <c r="AF35" s="4">
        <f>100-AF34</f>
        <v>18.048780487804876</v>
      </c>
      <c r="AG35" s="4">
        <f>100-AG34</f>
        <v>11.707317073170728</v>
      </c>
      <c r="AH35" s="10"/>
      <c r="AI35" s="10"/>
      <c r="AJ35" s="10"/>
    </row>
    <row r="36" spans="2:36">
      <c r="B36" s="103" t="s">
        <v>591</v>
      </c>
      <c r="C36" s="110" t="s">
        <v>613</v>
      </c>
      <c r="D36" s="4">
        <f>V4/V8*100</f>
        <v>79.104477611940297</v>
      </c>
      <c r="E36" s="4">
        <f>W4/W8*100</f>
        <v>65.333333333333329</v>
      </c>
      <c r="F36" s="4">
        <f>X4/X8*100</f>
        <v>69.333333333333343</v>
      </c>
      <c r="G36" s="10"/>
      <c r="H36" s="10"/>
      <c r="I36" s="10"/>
      <c r="K36" s="103" t="s">
        <v>591</v>
      </c>
      <c r="L36" s="110" t="s">
        <v>613</v>
      </c>
      <c r="M36" s="4">
        <f>V5/V8*100</f>
        <v>95.522388059701484</v>
      </c>
      <c r="N36" s="4">
        <f>W5/W8*100</f>
        <v>81.333333333333329</v>
      </c>
      <c r="O36" s="4">
        <f>X5/X8*100</f>
        <v>80</v>
      </c>
      <c r="P36" s="10"/>
      <c r="Q36" s="10"/>
      <c r="R36" s="10"/>
      <c r="T36" s="103" t="s">
        <v>591</v>
      </c>
      <c r="U36" s="110" t="s">
        <v>613</v>
      </c>
      <c r="V36" s="4">
        <f>V6/V8*100</f>
        <v>56.71641791044776</v>
      </c>
      <c r="W36" s="4">
        <f>W6/W8*100</f>
        <v>48</v>
      </c>
      <c r="X36" s="4">
        <f>X6/X8*100</f>
        <v>46.666666666666664</v>
      </c>
      <c r="Y36" s="10"/>
      <c r="Z36" s="10"/>
      <c r="AA36" s="10"/>
      <c r="AC36" s="103" t="s">
        <v>591</v>
      </c>
      <c r="AD36" s="110" t="s">
        <v>613</v>
      </c>
      <c r="AE36" s="4">
        <f>V7/V8*100</f>
        <v>92.537313432835816</v>
      </c>
      <c r="AF36" s="4">
        <f>W7/W8*100</f>
        <v>76</v>
      </c>
      <c r="AG36" s="4">
        <f>X7/X8*100</f>
        <v>76</v>
      </c>
      <c r="AH36" s="10"/>
      <c r="AI36" s="10"/>
      <c r="AJ36" s="10"/>
    </row>
    <row r="37" spans="2:36">
      <c r="B37" s="103" t="s">
        <v>591</v>
      </c>
      <c r="C37" s="110" t="s">
        <v>614</v>
      </c>
      <c r="D37" s="4">
        <f>100-D36</f>
        <v>20.895522388059703</v>
      </c>
      <c r="E37" s="4">
        <f>100-E36</f>
        <v>34.666666666666671</v>
      </c>
      <c r="F37" s="4">
        <f>100-F36</f>
        <v>30.666666666666657</v>
      </c>
      <c r="G37" s="10"/>
      <c r="H37" s="10"/>
      <c r="I37" s="10"/>
      <c r="K37" s="103" t="s">
        <v>591</v>
      </c>
      <c r="L37" s="110" t="s">
        <v>614</v>
      </c>
      <c r="M37" s="4">
        <f>100-M36</f>
        <v>4.4776119402985159</v>
      </c>
      <c r="N37" s="4">
        <f>100-N36</f>
        <v>18.666666666666671</v>
      </c>
      <c r="O37" s="4">
        <f>100-O36</f>
        <v>20</v>
      </c>
      <c r="P37" s="10"/>
      <c r="Q37" s="10"/>
      <c r="R37" s="10"/>
      <c r="T37" s="103" t="s">
        <v>591</v>
      </c>
      <c r="U37" s="110" t="s">
        <v>614</v>
      </c>
      <c r="V37" s="4">
        <f>100-V36</f>
        <v>43.28358208955224</v>
      </c>
      <c r="W37" s="4">
        <f>100-W36</f>
        <v>52</v>
      </c>
      <c r="X37" s="4">
        <f>100-X36</f>
        <v>53.333333333333336</v>
      </c>
      <c r="Y37" s="10"/>
      <c r="Z37" s="10"/>
      <c r="AA37" s="10"/>
      <c r="AC37" s="103" t="s">
        <v>591</v>
      </c>
      <c r="AD37" s="110" t="s">
        <v>614</v>
      </c>
      <c r="AE37" s="4">
        <f>100-AE36</f>
        <v>7.4626865671641838</v>
      </c>
      <c r="AF37" s="4">
        <f>100-AF36</f>
        <v>24</v>
      </c>
      <c r="AG37" s="4">
        <f>100-AG36</f>
        <v>24</v>
      </c>
      <c r="AH37" s="10"/>
      <c r="AI37" s="10"/>
      <c r="AJ37" s="10"/>
    </row>
    <row r="38" spans="2:36">
      <c r="B38" s="103" t="s">
        <v>661</v>
      </c>
      <c r="C38" s="110" t="s">
        <v>613</v>
      </c>
      <c r="D38" s="4">
        <f>AE4/AE8*100</f>
        <v>7.1428571428571423</v>
      </c>
      <c r="E38" s="4">
        <f>AF4/AF8*100</f>
        <v>7.1428571428571423</v>
      </c>
      <c r="F38" s="4">
        <f>AG4/AG8*100</f>
        <v>7.1428571428571423</v>
      </c>
      <c r="G38" s="10"/>
      <c r="H38" s="10"/>
      <c r="I38" s="10"/>
      <c r="K38" s="103" t="s">
        <v>661</v>
      </c>
      <c r="L38" s="110" t="s">
        <v>613</v>
      </c>
      <c r="M38" s="4">
        <f>AE5/AE8*100</f>
        <v>100</v>
      </c>
      <c r="N38" s="4">
        <f>AF5/AF8*100</f>
        <v>85.714285714285708</v>
      </c>
      <c r="O38" s="4">
        <f>AG5/AG8*100</f>
        <v>92.857142857142861</v>
      </c>
      <c r="P38" s="10"/>
      <c r="Q38" s="10"/>
      <c r="R38" s="10"/>
      <c r="T38" s="103" t="s">
        <v>661</v>
      </c>
      <c r="U38" s="110" t="s">
        <v>613</v>
      </c>
      <c r="V38" s="4">
        <f>AE6/AE8*100</f>
        <v>50</v>
      </c>
      <c r="W38" s="4">
        <f>AF6/AF8*100</f>
        <v>42.857142857142854</v>
      </c>
      <c r="X38" s="4">
        <f>AG6/AG8*100</f>
        <v>42.857142857142854</v>
      </c>
      <c r="Y38" s="10"/>
      <c r="Z38" s="10"/>
      <c r="AA38" s="10"/>
      <c r="AC38" s="103" t="s">
        <v>661</v>
      </c>
      <c r="AD38" s="110" t="s">
        <v>613</v>
      </c>
      <c r="AE38" s="4">
        <f>AE7/AE8*100</f>
        <v>92.857142857142861</v>
      </c>
      <c r="AF38" s="4">
        <f>AF7/AF8*100</f>
        <v>85.714285714285708</v>
      </c>
      <c r="AG38" s="4">
        <f>AG7/AG8*100</f>
        <v>92.857142857142861</v>
      </c>
      <c r="AH38" s="10"/>
      <c r="AI38" s="10"/>
      <c r="AJ38" s="10"/>
    </row>
    <row r="39" spans="2:36">
      <c r="B39" s="103" t="s">
        <v>661</v>
      </c>
      <c r="C39" s="110" t="s">
        <v>614</v>
      </c>
      <c r="D39" s="4">
        <f>100-D38</f>
        <v>92.857142857142861</v>
      </c>
      <c r="E39" s="4">
        <f>100-E38</f>
        <v>92.857142857142861</v>
      </c>
      <c r="F39" s="4">
        <f>100-F38</f>
        <v>92.857142857142861</v>
      </c>
      <c r="G39" s="10"/>
      <c r="H39" s="10"/>
      <c r="I39" s="10"/>
      <c r="K39" s="103" t="s">
        <v>661</v>
      </c>
      <c r="L39" s="110" t="s">
        <v>614</v>
      </c>
      <c r="M39" s="4">
        <f>100-M38</f>
        <v>0</v>
      </c>
      <c r="N39" s="4">
        <f>100-N38</f>
        <v>14.285714285714292</v>
      </c>
      <c r="O39" s="4">
        <f>100-O38</f>
        <v>7.1428571428571388</v>
      </c>
      <c r="P39" s="10"/>
      <c r="Q39" s="10"/>
      <c r="R39" s="10"/>
      <c r="T39" s="103" t="s">
        <v>661</v>
      </c>
      <c r="U39" s="110" t="s">
        <v>614</v>
      </c>
      <c r="V39" s="4">
        <f>100-V38</f>
        <v>50</v>
      </c>
      <c r="W39" s="4">
        <f>100-W38</f>
        <v>57.142857142857146</v>
      </c>
      <c r="X39" s="4">
        <f>100-X38</f>
        <v>57.142857142857146</v>
      </c>
      <c r="Y39" s="10"/>
      <c r="Z39" s="10"/>
      <c r="AA39" s="10"/>
      <c r="AC39" s="103" t="s">
        <v>661</v>
      </c>
      <c r="AD39" s="110" t="s">
        <v>614</v>
      </c>
      <c r="AE39" s="4">
        <f>100-AE38</f>
        <v>7.1428571428571388</v>
      </c>
      <c r="AF39" s="4">
        <f>100-AF38</f>
        <v>14.285714285714292</v>
      </c>
      <c r="AG39" s="4">
        <f>100-AG38</f>
        <v>7.1428571428571388</v>
      </c>
      <c r="AH39" s="10"/>
      <c r="AI39" s="10"/>
      <c r="AJ39" s="10"/>
    </row>
    <row r="40" spans="2:36">
      <c r="B40" s="103" t="s">
        <v>660</v>
      </c>
      <c r="C40" s="110" t="s">
        <v>613</v>
      </c>
      <c r="D40" s="4">
        <f>AN4/AN8*100</f>
        <v>0</v>
      </c>
      <c r="E40" s="4">
        <f>AO4/AO8*100</f>
        <v>0</v>
      </c>
      <c r="F40" s="4">
        <f>AP4/AP8*100</f>
        <v>0</v>
      </c>
      <c r="G40" s="10"/>
      <c r="H40" s="10"/>
      <c r="I40" s="10"/>
      <c r="K40" s="103" t="s">
        <v>660</v>
      </c>
      <c r="L40" s="110" t="s">
        <v>613</v>
      </c>
      <c r="M40" s="4">
        <f>AN5/AN8*100</f>
        <v>66.666666666666657</v>
      </c>
      <c r="N40" s="4">
        <f>AO5/AO8*100</f>
        <v>66.666666666666657</v>
      </c>
      <c r="O40" s="4">
        <f>AP5/AP8*100</f>
        <v>66.666666666666657</v>
      </c>
      <c r="P40" s="10"/>
      <c r="Q40" s="10"/>
      <c r="R40" s="10"/>
      <c r="T40" s="103" t="s">
        <v>660</v>
      </c>
      <c r="U40" s="110" t="s">
        <v>613</v>
      </c>
      <c r="V40" s="4">
        <f>AN6/AN8*100</f>
        <v>66.666666666666657</v>
      </c>
      <c r="W40" s="4">
        <f>AO6/AO8*100</f>
        <v>66.666666666666657</v>
      </c>
      <c r="X40" s="4">
        <f>AP6/AP8*100</f>
        <v>33.333333333333329</v>
      </c>
      <c r="Y40" s="10"/>
      <c r="Z40" s="10"/>
      <c r="AA40" s="10"/>
      <c r="AC40" s="103" t="s">
        <v>660</v>
      </c>
      <c r="AD40" s="110" t="s">
        <v>613</v>
      </c>
      <c r="AE40" s="4">
        <f>AN7/AN8*100</f>
        <v>33.333333333333329</v>
      </c>
      <c r="AF40" s="4">
        <f>AO7/AO8*100</f>
        <v>66.666666666666657</v>
      </c>
      <c r="AG40" s="4">
        <f>AP7/AP8*100</f>
        <v>33.333333333333329</v>
      </c>
      <c r="AH40" s="10"/>
      <c r="AI40" s="10"/>
      <c r="AJ40" s="10"/>
    </row>
    <row r="41" spans="2:36">
      <c r="B41" s="103" t="s">
        <v>660</v>
      </c>
      <c r="C41" s="110" t="s">
        <v>614</v>
      </c>
      <c r="D41" s="4">
        <f t="shared" ref="D41:E41" si="0">100-D40</f>
        <v>100</v>
      </c>
      <c r="E41" s="4">
        <f t="shared" si="0"/>
        <v>100</v>
      </c>
      <c r="F41" s="4">
        <f t="shared" ref="F41" si="1">100-F40</f>
        <v>100</v>
      </c>
      <c r="G41" s="10"/>
      <c r="H41" s="10"/>
      <c r="I41" s="10"/>
      <c r="K41" s="103" t="s">
        <v>660</v>
      </c>
      <c r="L41" s="110" t="s">
        <v>614</v>
      </c>
      <c r="M41" s="4">
        <f t="shared" ref="M41:N41" si="2">100-M40</f>
        <v>33.333333333333343</v>
      </c>
      <c r="N41" s="4">
        <f t="shared" si="2"/>
        <v>33.333333333333343</v>
      </c>
      <c r="O41" s="4">
        <f t="shared" ref="O41" si="3">100-O40</f>
        <v>33.333333333333343</v>
      </c>
      <c r="P41" s="10"/>
      <c r="Q41" s="10"/>
      <c r="R41" s="10"/>
      <c r="T41" s="103" t="s">
        <v>660</v>
      </c>
      <c r="U41" s="110" t="s">
        <v>614</v>
      </c>
      <c r="V41" s="4">
        <f t="shared" ref="V41:W41" si="4">100-V40</f>
        <v>33.333333333333343</v>
      </c>
      <c r="W41" s="4">
        <f t="shared" si="4"/>
        <v>33.333333333333343</v>
      </c>
      <c r="X41" s="4">
        <f t="shared" ref="X41" si="5">100-X40</f>
        <v>66.666666666666671</v>
      </c>
      <c r="Y41" s="10"/>
      <c r="Z41" s="10"/>
      <c r="AA41" s="10"/>
      <c r="AC41" s="103" t="s">
        <v>660</v>
      </c>
      <c r="AD41" s="110" t="s">
        <v>614</v>
      </c>
      <c r="AE41" s="4">
        <f t="shared" ref="AE41:AF41" si="6">100-AE40</f>
        <v>66.666666666666671</v>
      </c>
      <c r="AF41" s="4">
        <f t="shared" si="6"/>
        <v>33.333333333333343</v>
      </c>
      <c r="AG41" s="4">
        <f t="shared" ref="AG41" si="7">100-AG40</f>
        <v>66.666666666666671</v>
      </c>
      <c r="AH41" s="10"/>
      <c r="AI41" s="10"/>
      <c r="AJ41" s="10"/>
    </row>
    <row r="42" spans="2:36">
      <c r="B42" s="103" t="s">
        <v>692</v>
      </c>
      <c r="C42" s="110" t="s">
        <v>613</v>
      </c>
      <c r="D42" s="4">
        <f>D4/D8*100</f>
        <v>58.608058608058613</v>
      </c>
      <c r="E42" s="4">
        <f>E4/E8*100</f>
        <v>54.208754208754208</v>
      </c>
      <c r="F42" s="4">
        <f>F4/F8*100</f>
        <v>58.92255892255892</v>
      </c>
      <c r="G42" s="10"/>
      <c r="H42" s="10"/>
      <c r="I42" s="10"/>
      <c r="K42" s="103" t="s">
        <v>692</v>
      </c>
      <c r="L42" s="110" t="s">
        <v>613</v>
      </c>
      <c r="M42" s="4">
        <f>D5/D8*100</f>
        <v>95.238095238095227</v>
      </c>
      <c r="N42" s="4">
        <f>E5/E8*100</f>
        <v>87.878787878787875</v>
      </c>
      <c r="O42" s="4">
        <f>F5/F8*100</f>
        <v>89.225589225589232</v>
      </c>
      <c r="P42" s="10"/>
      <c r="Q42" s="10"/>
      <c r="R42" s="10"/>
      <c r="T42" s="103" t="s">
        <v>692</v>
      </c>
      <c r="U42" s="110" t="s">
        <v>613</v>
      </c>
      <c r="V42" s="4">
        <f>D6/D8*100</f>
        <v>43.956043956043956</v>
      </c>
      <c r="W42" s="4">
        <f>E6/E8*100</f>
        <v>44.107744107744104</v>
      </c>
      <c r="X42" s="4">
        <f>F6/F8*100</f>
        <v>42.760942760942761</v>
      </c>
      <c r="Y42" s="10"/>
      <c r="Z42" s="10"/>
      <c r="AA42" s="10"/>
      <c r="AC42" s="103" t="s">
        <v>692</v>
      </c>
      <c r="AD42" s="110" t="s">
        <v>613</v>
      </c>
      <c r="AE42" s="4">
        <f>D7/D8*100</f>
        <v>88.278388278388277</v>
      </c>
      <c r="AF42" s="4">
        <f>E7/E8*100</f>
        <v>80.471380471380471</v>
      </c>
      <c r="AG42" s="4">
        <f>F7/F8*100</f>
        <v>84.848484848484844</v>
      </c>
      <c r="AH42" s="10"/>
      <c r="AI42" s="10"/>
      <c r="AJ42" s="10"/>
    </row>
    <row r="43" spans="2:36">
      <c r="B43" s="103" t="s">
        <v>692</v>
      </c>
      <c r="C43" s="110" t="s">
        <v>614</v>
      </c>
      <c r="D43" s="4">
        <f>100-D42</f>
        <v>41.391941391941387</v>
      </c>
      <c r="E43" s="4">
        <f>100-E42</f>
        <v>45.791245791245792</v>
      </c>
      <c r="F43" s="4">
        <f>100-F42</f>
        <v>41.07744107744108</v>
      </c>
      <c r="G43" s="10"/>
      <c r="H43" s="10"/>
      <c r="I43" s="10"/>
      <c r="K43" s="103" t="s">
        <v>692</v>
      </c>
      <c r="L43" s="110" t="s">
        <v>614</v>
      </c>
      <c r="M43" s="4">
        <f>100-M42</f>
        <v>4.7619047619047734</v>
      </c>
      <c r="N43" s="4">
        <f>100-N42</f>
        <v>12.121212121212125</v>
      </c>
      <c r="O43" s="4">
        <f>100-O42</f>
        <v>10.774410774410768</v>
      </c>
      <c r="P43" s="10"/>
      <c r="Q43" s="10"/>
      <c r="R43" s="10"/>
      <c r="T43" s="103" t="s">
        <v>692</v>
      </c>
      <c r="U43" s="110" t="s">
        <v>614</v>
      </c>
      <c r="V43" s="4">
        <f>100-V42</f>
        <v>56.043956043956044</v>
      </c>
      <c r="W43" s="4">
        <f>100-W42</f>
        <v>55.892255892255896</v>
      </c>
      <c r="X43" s="4">
        <f>100-X42</f>
        <v>57.239057239057239</v>
      </c>
      <c r="Y43" s="10"/>
      <c r="Z43" s="10"/>
      <c r="AA43" s="10"/>
      <c r="AC43" s="103" t="s">
        <v>692</v>
      </c>
      <c r="AD43" s="110" t="s">
        <v>614</v>
      </c>
      <c r="AE43" s="4">
        <f>100-AE42</f>
        <v>11.721611721611723</v>
      </c>
      <c r="AF43" s="4">
        <f>100-AF42</f>
        <v>19.528619528619529</v>
      </c>
      <c r="AG43" s="4">
        <f>100-AG42</f>
        <v>15.151515151515156</v>
      </c>
      <c r="AH43" s="10"/>
      <c r="AI43" s="10"/>
      <c r="AJ43" s="10"/>
    </row>
    <row r="44" spans="2:36" s="106" customFormat="1">
      <c r="G44" s="82"/>
      <c r="H44" s="82"/>
      <c r="I44" s="82"/>
      <c r="P44" s="82"/>
      <c r="Q44" s="82"/>
      <c r="R44" s="82"/>
    </row>
    <row r="45" spans="2:36">
      <c r="B45" s="112"/>
      <c r="C45" s="7"/>
      <c r="D45" s="7"/>
      <c r="E45" s="7"/>
      <c r="F45" s="7"/>
    </row>
    <row r="46" spans="2:36">
      <c r="B46" s="9"/>
      <c r="C46" s="10"/>
      <c r="D46" s="10"/>
      <c r="E46" s="10"/>
      <c r="F46" s="10"/>
    </row>
    <row r="47" spans="2:36">
      <c r="B47" s="108"/>
      <c r="C47" s="10"/>
      <c r="D47" s="10"/>
      <c r="E47" s="10"/>
      <c r="F47" s="10"/>
    </row>
    <row r="48" spans="2:36">
      <c r="B48" s="108"/>
      <c r="C48" s="10"/>
      <c r="D48" s="10"/>
      <c r="E48" s="10"/>
      <c r="F48" s="10"/>
    </row>
    <row r="49" spans="2:6">
      <c r="B49" s="8"/>
      <c r="C49" s="10"/>
      <c r="D49" s="10"/>
      <c r="E49" s="10"/>
      <c r="F49" s="10"/>
    </row>
    <row r="50" spans="2:6">
      <c r="B50" s="8"/>
      <c r="C50" s="111"/>
      <c r="D50" s="111"/>
      <c r="E50" s="111"/>
      <c r="F50" s="111"/>
    </row>
    <row r="77" spans="2:7">
      <c r="B77" s="8"/>
      <c r="C77" s="7"/>
      <c r="D77" s="7"/>
      <c r="E77" s="7"/>
      <c r="F77" s="7"/>
      <c r="G77" s="82"/>
    </row>
    <row r="78" spans="2:7">
      <c r="B78" s="9"/>
      <c r="C78" s="10"/>
      <c r="D78" s="10"/>
      <c r="E78" s="10"/>
      <c r="F78" s="10"/>
      <c r="G78" s="82"/>
    </row>
    <row r="79" spans="2:7">
      <c r="B79" s="108"/>
      <c r="C79" s="10"/>
      <c r="D79" s="10"/>
      <c r="E79" s="10"/>
      <c r="F79" s="10"/>
      <c r="G79" s="82"/>
    </row>
    <row r="80" spans="2:7">
      <c r="B80" s="108"/>
      <c r="C80" s="10"/>
      <c r="D80" s="10"/>
      <c r="E80" s="10"/>
      <c r="F80" s="10"/>
      <c r="G80" s="82"/>
    </row>
    <row r="81" spans="2:8">
      <c r="B81" s="8"/>
      <c r="C81" s="10"/>
      <c r="D81" s="10"/>
      <c r="E81" s="10"/>
      <c r="F81" s="10"/>
      <c r="G81" s="82"/>
    </row>
    <row r="82" spans="2:8">
      <c r="B82" s="8"/>
      <c r="C82" s="111"/>
      <c r="D82" s="111"/>
      <c r="E82" s="111"/>
      <c r="F82" s="111"/>
      <c r="G82" s="82"/>
    </row>
    <row r="83" spans="2:8">
      <c r="B83" s="106"/>
      <c r="C83" s="106"/>
      <c r="D83" s="106"/>
      <c r="E83" s="106"/>
      <c r="F83" s="106"/>
      <c r="G83" s="106"/>
    </row>
    <row r="89" spans="2:8">
      <c r="B89" s="82"/>
      <c r="C89" s="82"/>
      <c r="D89" s="82"/>
      <c r="E89" s="82"/>
      <c r="F89" s="82"/>
      <c r="G89" s="82"/>
      <c r="H89" s="82"/>
    </row>
    <row r="90" spans="2:8">
      <c r="B90" s="82"/>
      <c r="C90" s="82"/>
      <c r="D90" s="82"/>
      <c r="E90" s="82"/>
      <c r="F90" s="82"/>
      <c r="G90" s="82"/>
      <c r="H90" s="82"/>
    </row>
    <row r="91" spans="2:8">
      <c r="B91" s="82"/>
      <c r="C91" s="82"/>
      <c r="D91" s="82"/>
      <c r="E91" s="82"/>
      <c r="F91" s="82"/>
      <c r="G91" s="82"/>
      <c r="H91" s="82"/>
    </row>
    <row r="92" spans="2:8">
      <c r="B92" s="8"/>
      <c r="C92" s="7"/>
      <c r="D92" s="7"/>
      <c r="E92" s="7"/>
      <c r="F92" s="7"/>
      <c r="G92" s="82"/>
      <c r="H92" s="82"/>
    </row>
    <row r="93" spans="2:8">
      <c r="B93" s="9"/>
      <c r="C93" s="10"/>
      <c r="D93" s="10"/>
      <c r="E93" s="10"/>
      <c r="F93" s="10"/>
      <c r="G93" s="82"/>
      <c r="H93" s="82"/>
    </row>
    <row r="94" spans="2:8">
      <c r="B94" s="108"/>
      <c r="C94" s="10"/>
      <c r="D94" s="10"/>
      <c r="E94" s="10"/>
      <c r="F94" s="10"/>
      <c r="G94" s="82"/>
      <c r="H94" s="82"/>
    </row>
    <row r="95" spans="2:8">
      <c r="B95" s="108"/>
      <c r="C95" s="10"/>
      <c r="D95" s="10"/>
      <c r="E95" s="10"/>
      <c r="F95" s="10"/>
      <c r="G95" s="82"/>
      <c r="H95" s="82"/>
    </row>
    <row r="96" spans="2:8">
      <c r="B96" s="8"/>
      <c r="C96" s="10"/>
      <c r="D96" s="10"/>
      <c r="E96" s="10"/>
      <c r="F96" s="10"/>
      <c r="G96" s="82"/>
      <c r="H96" s="82"/>
    </row>
    <row r="97" spans="2:8">
      <c r="B97" s="8"/>
      <c r="C97" s="111"/>
      <c r="D97" s="111"/>
      <c r="E97" s="111"/>
      <c r="F97" s="111"/>
      <c r="G97" s="82"/>
      <c r="H97" s="82"/>
    </row>
    <row r="98" spans="2:8">
      <c r="B98" s="82"/>
      <c r="C98" s="82"/>
      <c r="D98" s="82"/>
      <c r="E98" s="82"/>
      <c r="F98" s="82"/>
      <c r="G98" s="82"/>
      <c r="H98" s="82"/>
    </row>
    <row r="99" spans="2:8">
      <c r="B99" s="82"/>
      <c r="C99" s="82"/>
      <c r="D99" s="82"/>
      <c r="E99" s="82"/>
      <c r="F99" s="82"/>
      <c r="G99" s="82"/>
      <c r="H99" s="82"/>
    </row>
    <row r="100" spans="2:8">
      <c r="B100" s="82"/>
      <c r="C100" s="82"/>
      <c r="D100" s="82"/>
      <c r="E100" s="82"/>
      <c r="F100" s="82"/>
      <c r="G100" s="82"/>
      <c r="H100" s="82"/>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dimension ref="B1:BB11"/>
  <sheetViews>
    <sheetView topLeftCell="M1" zoomScaleNormal="100" workbookViewId="0">
      <selection activeCell="P1" sqref="P1:S1048576"/>
    </sheetView>
  </sheetViews>
  <sheetFormatPr defaultRowHeight="15"/>
  <cols>
    <col min="1" max="1" width="9.140625" style="3"/>
    <col min="2" max="2" width="15.7109375" style="3" customWidth="1"/>
    <col min="3" max="4" width="10.7109375" style="11" customWidth="1"/>
    <col min="5" max="6" width="23.7109375" style="11" customWidth="1"/>
    <col min="7" max="7" width="10.140625" style="3" customWidth="1"/>
    <col min="8" max="8" width="9.140625" style="3"/>
    <col min="9" max="9" width="15.7109375" style="3" customWidth="1"/>
    <col min="10" max="11" width="10.7109375" style="11" customWidth="1"/>
    <col min="12" max="13" width="23.7109375" style="11" customWidth="1"/>
    <col min="14" max="14" width="12.7109375" style="3" bestFit="1" customWidth="1"/>
    <col min="15" max="16" width="15.7109375" style="3" customWidth="1"/>
    <col min="17" max="18" width="10.7109375" style="11" customWidth="1"/>
    <col min="19" max="19" width="23.7109375" style="11" customWidth="1"/>
    <col min="20" max="25" width="9.140625" style="3"/>
    <col min="26" max="26" width="12.7109375" style="3" bestFit="1" customWidth="1"/>
    <col min="27" max="30" width="9.140625" style="3"/>
    <col min="31" max="31" width="10.140625" style="3" bestFit="1" customWidth="1"/>
    <col min="32" max="16384" width="9.140625" style="3"/>
  </cols>
  <sheetData>
    <row r="1" spans="2:54" ht="15.75">
      <c r="B1" s="96">
        <v>2011</v>
      </c>
      <c r="C1" s="191" t="s">
        <v>616</v>
      </c>
      <c r="D1" s="192"/>
      <c r="E1" s="192"/>
      <c r="F1" s="193"/>
      <c r="G1" s="16"/>
      <c r="I1" s="115">
        <v>2012</v>
      </c>
      <c r="J1" s="191" t="s">
        <v>616</v>
      </c>
      <c r="K1" s="192"/>
      <c r="L1" s="192"/>
      <c r="M1" s="193"/>
      <c r="N1" s="5"/>
      <c r="O1" s="129">
        <v>2012</v>
      </c>
      <c r="P1" s="129">
        <v>2013</v>
      </c>
      <c r="Q1" s="191"/>
      <c r="R1" s="192"/>
      <c r="S1" s="193"/>
      <c r="T1" s="5"/>
      <c r="U1" s="5"/>
      <c r="V1" s="5"/>
      <c r="W1" s="5"/>
      <c r="X1" s="5"/>
      <c r="Y1" s="5"/>
      <c r="Z1" s="5"/>
      <c r="AA1" s="194"/>
      <c r="AB1" s="195"/>
      <c r="AC1" s="195"/>
      <c r="AD1" s="195"/>
      <c r="AE1" s="196"/>
      <c r="AF1" s="5"/>
      <c r="AG1" s="5"/>
      <c r="AH1" s="5"/>
      <c r="AI1" s="5"/>
      <c r="AJ1" s="5"/>
      <c r="AK1" s="5"/>
      <c r="AL1" s="5"/>
      <c r="AM1" s="5"/>
      <c r="AN1" s="5"/>
      <c r="AO1" s="5"/>
      <c r="AP1" s="5"/>
      <c r="AQ1" s="5"/>
      <c r="AR1" s="5"/>
      <c r="AS1" s="5"/>
      <c r="AT1" s="5"/>
      <c r="AU1" s="5"/>
      <c r="AV1" s="5"/>
      <c r="AW1" s="5"/>
      <c r="AX1" s="5"/>
      <c r="AY1" s="5"/>
      <c r="AZ1" s="5"/>
      <c r="BA1" s="5"/>
      <c r="BB1" s="5"/>
    </row>
    <row r="2" spans="2:54" s="11" customFormat="1" ht="15.75">
      <c r="B2" s="24" t="s">
        <v>615</v>
      </c>
      <c r="C2" s="25">
        <v>44</v>
      </c>
      <c r="D2" s="25">
        <v>46</v>
      </c>
      <c r="E2" s="25">
        <v>47</v>
      </c>
      <c r="F2" s="25">
        <v>71</v>
      </c>
      <c r="G2" s="16"/>
      <c r="I2" s="86" t="s">
        <v>615</v>
      </c>
      <c r="J2" s="87">
        <v>52</v>
      </c>
      <c r="K2" s="87">
        <v>54</v>
      </c>
      <c r="L2" s="87">
        <v>55</v>
      </c>
      <c r="M2" s="87">
        <v>79</v>
      </c>
      <c r="N2" s="17"/>
      <c r="O2" s="86" t="s">
        <v>615</v>
      </c>
      <c r="P2" s="86">
        <v>52</v>
      </c>
      <c r="Q2" s="87">
        <v>51</v>
      </c>
      <c r="R2" s="87">
        <v>52</v>
      </c>
      <c r="S2" s="87">
        <v>53</v>
      </c>
      <c r="T2" s="16">
        <v>80</v>
      </c>
      <c r="U2" s="16"/>
      <c r="V2" s="16"/>
      <c r="W2" s="16"/>
      <c r="X2" s="16"/>
      <c r="Y2" s="16"/>
      <c r="Z2" s="17"/>
      <c r="AA2" s="18"/>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row>
    <row r="3" spans="2:54" s="12" customFormat="1" ht="150">
      <c r="B3" s="26"/>
      <c r="C3" s="26" t="s">
        <v>617</v>
      </c>
      <c r="D3" s="26" t="s">
        <v>618</v>
      </c>
      <c r="E3" s="30" t="s">
        <v>619</v>
      </c>
      <c r="F3" s="26" t="s">
        <v>620</v>
      </c>
      <c r="G3" s="19"/>
      <c r="I3" s="88"/>
      <c r="J3" s="88" t="s">
        <v>617</v>
      </c>
      <c r="K3" s="88" t="s">
        <v>618</v>
      </c>
      <c r="L3" s="90" t="s">
        <v>619</v>
      </c>
      <c r="M3" s="88" t="s">
        <v>620</v>
      </c>
      <c r="N3" s="19"/>
      <c r="O3" s="88"/>
      <c r="P3" s="88" t="s">
        <v>617</v>
      </c>
      <c r="Q3" s="88" t="s">
        <v>618</v>
      </c>
      <c r="R3" s="88" t="s">
        <v>619</v>
      </c>
      <c r="S3" s="90" t="s">
        <v>620</v>
      </c>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row>
    <row r="4" spans="2:54">
      <c r="B4" s="63" t="s">
        <v>576</v>
      </c>
      <c r="C4" s="29">
        <v>2751</v>
      </c>
      <c r="D4" s="29">
        <v>3172</v>
      </c>
      <c r="E4" s="31">
        <v>99</v>
      </c>
      <c r="F4" s="29">
        <v>37</v>
      </c>
      <c r="G4" s="22"/>
      <c r="I4" s="63" t="s">
        <v>576</v>
      </c>
      <c r="J4" s="89">
        <v>2495</v>
      </c>
      <c r="K4" s="89">
        <v>3475</v>
      </c>
      <c r="L4" s="91">
        <v>152</v>
      </c>
      <c r="M4" s="89">
        <v>40</v>
      </c>
      <c r="N4" s="5"/>
      <c r="O4" s="63" t="s">
        <v>576</v>
      </c>
      <c r="P4" s="63">
        <v>2495</v>
      </c>
      <c r="Q4" s="89">
        <v>1785</v>
      </c>
      <c r="R4" s="89">
        <v>3643</v>
      </c>
      <c r="S4" s="91">
        <v>114</v>
      </c>
      <c r="T4" s="5">
        <v>15</v>
      </c>
      <c r="U4" s="5"/>
      <c r="V4" s="5"/>
      <c r="W4" s="5"/>
      <c r="X4" s="5"/>
      <c r="Y4" s="5"/>
      <c r="Z4" s="5"/>
      <c r="AA4" s="5"/>
      <c r="AB4" s="5"/>
      <c r="AC4" s="5"/>
      <c r="AD4" s="16"/>
      <c r="AE4" s="5"/>
      <c r="AF4" s="5"/>
      <c r="AG4" s="5"/>
      <c r="AH4" s="5"/>
      <c r="AI4" s="5"/>
      <c r="AJ4" s="5"/>
      <c r="AK4" s="5"/>
      <c r="AL4" s="5"/>
      <c r="AM4" s="5"/>
      <c r="AN4" s="5"/>
      <c r="AO4" s="5"/>
      <c r="AP4" s="5"/>
      <c r="AQ4" s="5"/>
      <c r="AR4" s="5"/>
      <c r="AS4" s="5"/>
      <c r="AT4" s="5"/>
      <c r="AU4" s="5"/>
      <c r="AV4" s="5"/>
      <c r="AW4" s="5"/>
      <c r="AX4" s="5"/>
      <c r="AY4" s="5"/>
      <c r="AZ4" s="5"/>
      <c r="BA4" s="5"/>
      <c r="BB4" s="5"/>
    </row>
    <row r="5" spans="2:54">
      <c r="B5" s="68" t="s">
        <v>648</v>
      </c>
      <c r="C5" s="29">
        <v>592</v>
      </c>
      <c r="D5" s="29">
        <v>811</v>
      </c>
      <c r="E5" s="31">
        <v>14</v>
      </c>
      <c r="F5" s="29">
        <v>23</v>
      </c>
      <c r="G5" s="22"/>
      <c r="I5" s="68" t="s">
        <v>648</v>
      </c>
      <c r="J5" s="89">
        <v>441</v>
      </c>
      <c r="K5" s="89">
        <v>618</v>
      </c>
      <c r="L5" s="91">
        <v>5</v>
      </c>
      <c r="M5" s="89">
        <v>34</v>
      </c>
      <c r="N5" s="5"/>
      <c r="O5" s="68" t="s">
        <v>648</v>
      </c>
      <c r="P5" s="68">
        <v>441</v>
      </c>
      <c r="Q5" s="89">
        <v>553</v>
      </c>
      <c r="R5" s="89">
        <v>538</v>
      </c>
      <c r="S5" s="91">
        <v>23</v>
      </c>
      <c r="T5" s="5">
        <v>18</v>
      </c>
      <c r="U5" s="5"/>
      <c r="V5" s="5"/>
      <c r="W5" s="5"/>
      <c r="X5" s="5"/>
      <c r="Y5" s="5"/>
      <c r="Z5" s="5"/>
      <c r="AA5" s="5"/>
      <c r="AB5" s="5"/>
      <c r="AC5" s="5"/>
      <c r="AD5" s="16"/>
      <c r="AE5" s="5"/>
      <c r="AF5" s="5"/>
      <c r="AG5" s="5"/>
      <c r="AH5" s="5"/>
      <c r="AI5" s="5"/>
      <c r="AJ5" s="5"/>
      <c r="AK5" s="5"/>
      <c r="AL5" s="5"/>
      <c r="AM5" s="5"/>
      <c r="AN5" s="5"/>
      <c r="AO5" s="5"/>
      <c r="AP5" s="5"/>
      <c r="AQ5" s="5"/>
      <c r="AR5" s="5"/>
      <c r="AS5" s="5"/>
      <c r="AT5" s="5"/>
      <c r="AU5" s="5"/>
      <c r="AV5" s="5"/>
      <c r="AW5" s="5"/>
      <c r="AX5" s="5"/>
      <c r="AY5" s="5"/>
      <c r="AZ5" s="5"/>
      <c r="BA5" s="5"/>
      <c r="BB5" s="5"/>
    </row>
    <row r="6" spans="2:54">
      <c r="B6" s="63" t="s">
        <v>649</v>
      </c>
      <c r="C6" s="29">
        <v>283</v>
      </c>
      <c r="D6" s="29">
        <v>304</v>
      </c>
      <c r="E6" s="31">
        <v>0</v>
      </c>
      <c r="F6" s="29">
        <v>2</v>
      </c>
      <c r="G6" s="22"/>
      <c r="I6" s="63" t="s">
        <v>649</v>
      </c>
      <c r="J6" s="89">
        <v>171</v>
      </c>
      <c r="K6" s="89">
        <v>131</v>
      </c>
      <c r="L6" s="91">
        <v>3</v>
      </c>
      <c r="M6" s="89">
        <v>1</v>
      </c>
      <c r="N6" s="5"/>
      <c r="O6" s="63" t="s">
        <v>649</v>
      </c>
      <c r="P6" s="63">
        <v>171</v>
      </c>
      <c r="Q6" s="89">
        <v>136</v>
      </c>
      <c r="R6" s="89">
        <v>236</v>
      </c>
      <c r="S6" s="91">
        <v>1</v>
      </c>
      <c r="T6" s="5">
        <v>0</v>
      </c>
      <c r="U6" s="5"/>
      <c r="V6" s="5"/>
      <c r="W6" s="5"/>
      <c r="X6" s="5"/>
      <c r="Y6" s="5"/>
      <c r="Z6" s="5"/>
      <c r="AA6" s="16"/>
      <c r="AB6" s="5"/>
      <c r="AC6" s="5"/>
      <c r="AD6" s="5"/>
      <c r="AE6" s="5"/>
      <c r="AF6" s="5"/>
      <c r="AG6" s="5"/>
      <c r="AH6" s="5"/>
      <c r="AI6" s="5"/>
      <c r="AJ6" s="5"/>
      <c r="AK6" s="5"/>
      <c r="AL6" s="5"/>
      <c r="AM6" s="5"/>
      <c r="AN6" s="5"/>
      <c r="AO6" s="5"/>
      <c r="AP6" s="5"/>
      <c r="AQ6" s="5"/>
      <c r="AR6" s="5"/>
      <c r="AS6" s="5"/>
      <c r="AT6" s="5"/>
      <c r="AU6" s="5"/>
      <c r="AV6" s="5"/>
      <c r="AW6" s="5"/>
      <c r="AX6" s="5"/>
      <c r="AY6" s="5"/>
      <c r="AZ6" s="5"/>
      <c r="BA6" s="5"/>
      <c r="BB6" s="5"/>
    </row>
    <row r="7" spans="2:54">
      <c r="B7" s="68" t="s">
        <v>650</v>
      </c>
      <c r="C7" s="32">
        <v>375</v>
      </c>
      <c r="D7" s="32">
        <v>339</v>
      </c>
      <c r="E7" s="33">
        <v>1</v>
      </c>
      <c r="F7" s="29">
        <v>0</v>
      </c>
      <c r="G7" s="22"/>
      <c r="I7" s="68" t="s">
        <v>650</v>
      </c>
      <c r="J7" s="93">
        <v>396</v>
      </c>
      <c r="K7" s="93">
        <v>321</v>
      </c>
      <c r="L7" s="94">
        <v>0</v>
      </c>
      <c r="M7" s="89">
        <v>0</v>
      </c>
      <c r="N7" s="5"/>
      <c r="O7" s="68" t="s">
        <v>650</v>
      </c>
      <c r="P7" s="68">
        <v>396</v>
      </c>
      <c r="Q7" s="93">
        <v>174</v>
      </c>
      <c r="R7" s="93">
        <v>273</v>
      </c>
      <c r="S7" s="94">
        <v>0</v>
      </c>
      <c r="T7" s="5">
        <v>0</v>
      </c>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row>
    <row r="8" spans="2:54">
      <c r="B8" s="23" t="s">
        <v>585</v>
      </c>
      <c r="C8" s="29">
        <f>SUM(C4:C7)</f>
        <v>4001</v>
      </c>
      <c r="D8" s="29">
        <f t="shared" ref="D8:F8" si="0">SUM(D4:D7)</f>
        <v>4626</v>
      </c>
      <c r="E8" s="31">
        <f t="shared" si="0"/>
        <v>114</v>
      </c>
      <c r="F8" s="29">
        <f t="shared" si="0"/>
        <v>62</v>
      </c>
      <c r="G8" s="22"/>
      <c r="I8" s="85" t="s">
        <v>585</v>
      </c>
      <c r="J8" s="89">
        <v>3503</v>
      </c>
      <c r="K8" s="89">
        <v>4545</v>
      </c>
      <c r="L8" s="91">
        <v>160</v>
      </c>
      <c r="M8" s="89">
        <v>75</v>
      </c>
      <c r="N8" s="5"/>
      <c r="O8" s="85" t="s">
        <v>585</v>
      </c>
      <c r="P8" s="85">
        <v>3503</v>
      </c>
      <c r="Q8" s="89">
        <v>2648</v>
      </c>
      <c r="R8" s="89">
        <v>4690</v>
      </c>
      <c r="S8" s="91">
        <v>138</v>
      </c>
      <c r="T8" s="5">
        <v>33</v>
      </c>
      <c r="U8" s="5"/>
      <c r="V8" s="5"/>
      <c r="W8" s="5"/>
      <c r="X8" s="5"/>
      <c r="Y8" s="5"/>
      <c r="Z8" s="5"/>
      <c r="AA8" s="16"/>
      <c r="AB8" s="16"/>
      <c r="AC8" s="16"/>
      <c r="AD8" s="16"/>
      <c r="AE8" s="5"/>
      <c r="AF8" s="5"/>
      <c r="AG8" s="5"/>
      <c r="AH8" s="5"/>
      <c r="AI8" s="5"/>
      <c r="AJ8" s="5"/>
      <c r="AK8" s="5"/>
      <c r="AL8" s="5"/>
      <c r="AM8" s="5"/>
      <c r="AN8" s="5"/>
      <c r="AO8" s="5"/>
      <c r="AP8" s="5"/>
      <c r="AQ8" s="5"/>
      <c r="AR8" s="5"/>
      <c r="AS8" s="5"/>
      <c r="AT8" s="5"/>
      <c r="AU8" s="5"/>
      <c r="AV8" s="5"/>
      <c r="AW8" s="5"/>
      <c r="AX8" s="5"/>
      <c r="AY8" s="5"/>
      <c r="AZ8" s="5"/>
      <c r="BA8" s="5"/>
      <c r="BB8" s="5"/>
    </row>
    <row r="9" spans="2:54">
      <c r="B9" s="5"/>
      <c r="C9" s="21"/>
      <c r="D9" s="21"/>
      <c r="E9" s="21"/>
      <c r="F9" s="21"/>
      <c r="G9" s="21"/>
      <c r="I9" s="114"/>
      <c r="J9" s="21"/>
      <c r="K9" s="21"/>
      <c r="L9" s="21"/>
      <c r="M9" s="21"/>
      <c r="N9" s="5"/>
      <c r="O9" s="128"/>
      <c r="P9" s="128"/>
      <c r="Q9" s="21"/>
      <c r="R9" s="21"/>
      <c r="S9" s="21"/>
      <c r="T9" s="5"/>
      <c r="U9" s="5"/>
      <c r="V9" s="5"/>
      <c r="W9" s="5"/>
      <c r="X9" s="5"/>
      <c r="Y9" s="5"/>
      <c r="Z9" s="5"/>
      <c r="AA9" s="20"/>
      <c r="AB9" s="20"/>
      <c r="AC9" s="20"/>
      <c r="AD9" s="20"/>
      <c r="AE9" s="6"/>
      <c r="AF9" s="5"/>
      <c r="AG9" s="5"/>
      <c r="AH9" s="5"/>
      <c r="AI9" s="5"/>
      <c r="AJ9" s="5"/>
      <c r="AK9" s="5"/>
      <c r="AL9" s="5"/>
      <c r="AM9" s="5"/>
      <c r="AN9" s="5"/>
      <c r="AO9" s="5"/>
      <c r="AP9" s="5"/>
      <c r="AQ9" s="5"/>
      <c r="AR9" s="5"/>
      <c r="AS9" s="5"/>
      <c r="AT9" s="5"/>
      <c r="AU9" s="5"/>
      <c r="AV9" s="5"/>
      <c r="AW9" s="5"/>
      <c r="AX9" s="5"/>
      <c r="AY9" s="5"/>
      <c r="AZ9" s="5"/>
      <c r="BA9" s="5"/>
      <c r="BB9" s="5"/>
    </row>
    <row r="11" spans="2:54" s="15" customFormat="1">
      <c r="B11" s="13"/>
      <c r="C11" s="14"/>
      <c r="D11" s="14"/>
      <c r="E11" s="14"/>
      <c r="F11" s="14"/>
      <c r="I11" s="13"/>
      <c r="J11" s="14"/>
      <c r="K11" s="14"/>
      <c r="L11" s="14"/>
      <c r="M11" s="14"/>
      <c r="O11" s="13"/>
      <c r="P11" s="13"/>
      <c r="Q11" s="14"/>
      <c r="R11" s="14"/>
      <c r="S11" s="14"/>
    </row>
  </sheetData>
  <mergeCells count="4">
    <mergeCell ref="C1:F1"/>
    <mergeCell ref="AA1:AE1"/>
    <mergeCell ref="J1:M1"/>
    <mergeCell ref="Q1:S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B1:BA11"/>
  <sheetViews>
    <sheetView topLeftCell="K1" zoomScaleNormal="100" workbookViewId="0">
      <selection activeCell="N1" sqref="N1:R1048576"/>
    </sheetView>
  </sheetViews>
  <sheetFormatPr defaultRowHeight="15"/>
  <cols>
    <col min="1" max="1" width="9.140625" style="3"/>
    <col min="2" max="2" width="15.7109375" style="3" customWidth="1"/>
    <col min="3" max="3" width="12.7109375" style="11" customWidth="1"/>
    <col min="4" max="4" width="25.7109375" style="11" bestFit="1" customWidth="1"/>
    <col min="5" max="5" width="24.7109375" style="11" customWidth="1"/>
    <col min="6" max="6" width="10.140625" style="3" customWidth="1"/>
    <col min="7" max="7" width="9.140625" style="3"/>
    <col min="8" max="8" width="15.7109375" style="3" customWidth="1"/>
    <col min="9" max="9" width="12.7109375" style="11" customWidth="1"/>
    <col min="10" max="10" width="25.7109375" style="11" bestFit="1" customWidth="1"/>
    <col min="11" max="11" width="24.7109375" style="11" customWidth="1"/>
    <col min="12" max="12" width="9.140625" style="3"/>
    <col min="13" max="13" width="12.7109375" style="3" bestFit="1" customWidth="1"/>
    <col min="14" max="14" width="15.7109375" style="3" customWidth="1"/>
    <col min="15" max="15" width="12.7109375" style="11" customWidth="1"/>
    <col min="16" max="16" width="25.7109375" style="11" bestFit="1" customWidth="1"/>
    <col min="17" max="17" width="24.7109375" style="11" customWidth="1"/>
    <col min="18" max="18" width="15.7109375" style="3" customWidth="1"/>
    <col min="19" max="24" width="9.140625" style="3"/>
    <col min="25" max="25" width="12.7109375" style="3" bestFit="1" customWidth="1"/>
    <col min="26" max="29" width="9.140625" style="3"/>
    <col min="30" max="30" width="10.140625" style="3" bestFit="1" customWidth="1"/>
    <col min="31" max="16384" width="9.140625" style="3"/>
  </cols>
  <sheetData>
    <row r="1" spans="2:53" ht="15.75">
      <c r="B1" s="113">
        <v>2011</v>
      </c>
      <c r="C1" s="197" t="s">
        <v>621</v>
      </c>
      <c r="D1" s="198"/>
      <c r="E1" s="198"/>
      <c r="F1" s="16"/>
      <c r="H1" s="115">
        <v>2012</v>
      </c>
      <c r="I1" s="197" t="s">
        <v>621</v>
      </c>
      <c r="J1" s="198"/>
      <c r="K1" s="198"/>
      <c r="L1" s="5"/>
      <c r="M1" s="5"/>
      <c r="N1" s="129">
        <v>2013</v>
      </c>
      <c r="O1" s="197"/>
      <c r="P1" s="198"/>
      <c r="Q1" s="198"/>
      <c r="R1" s="129"/>
      <c r="S1" s="5"/>
      <c r="T1" s="5"/>
      <c r="U1" s="5"/>
      <c r="V1" s="5"/>
      <c r="W1" s="5"/>
      <c r="X1" s="5"/>
      <c r="Y1" s="5"/>
      <c r="Z1" s="194"/>
      <c r="AA1" s="195"/>
      <c r="AB1" s="195"/>
      <c r="AC1" s="195"/>
      <c r="AD1" s="196"/>
      <c r="AE1" s="5"/>
      <c r="AF1" s="5"/>
      <c r="AG1" s="5"/>
      <c r="AH1" s="5"/>
      <c r="AI1" s="5"/>
      <c r="AJ1" s="5"/>
      <c r="AK1" s="5"/>
      <c r="AL1" s="5"/>
      <c r="AM1" s="5"/>
      <c r="AN1" s="5"/>
      <c r="AO1" s="5"/>
      <c r="AP1" s="5"/>
      <c r="AQ1" s="5"/>
      <c r="AR1" s="5"/>
      <c r="AS1" s="5"/>
      <c r="AT1" s="5"/>
      <c r="AU1" s="5"/>
      <c r="AV1" s="5"/>
      <c r="AW1" s="5"/>
      <c r="AX1" s="5"/>
      <c r="AY1" s="5"/>
      <c r="AZ1" s="5"/>
      <c r="BA1" s="5"/>
    </row>
    <row r="2" spans="2:53" s="11" customFormat="1" ht="15.75">
      <c r="B2" s="24" t="s">
        <v>615</v>
      </c>
      <c r="C2" s="25">
        <v>94</v>
      </c>
      <c r="D2" s="25">
        <v>95</v>
      </c>
      <c r="E2" s="25">
        <v>96</v>
      </c>
      <c r="F2" s="16"/>
      <c r="H2" s="86" t="s">
        <v>615</v>
      </c>
      <c r="I2" s="87">
        <v>102</v>
      </c>
      <c r="J2" s="87">
        <v>103</v>
      </c>
      <c r="K2" s="87">
        <v>104</v>
      </c>
      <c r="L2" s="16"/>
      <c r="M2" s="17"/>
      <c r="N2" s="86" t="s">
        <v>615</v>
      </c>
      <c r="O2" s="87">
        <v>103</v>
      </c>
      <c r="P2" s="87">
        <v>104</v>
      </c>
      <c r="Q2" s="87">
        <v>105</v>
      </c>
      <c r="R2" s="86"/>
      <c r="S2" s="16"/>
      <c r="T2" s="16"/>
      <c r="U2" s="16"/>
      <c r="V2" s="16"/>
      <c r="W2" s="16"/>
      <c r="X2" s="16"/>
      <c r="Y2" s="17"/>
      <c r="Z2" s="18"/>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row>
    <row r="3" spans="2:53" s="12" customFormat="1" ht="62.25" customHeight="1">
      <c r="B3" s="26"/>
      <c r="C3" s="27" t="s">
        <v>622</v>
      </c>
      <c r="D3" s="27" t="s">
        <v>623</v>
      </c>
      <c r="E3" s="27" t="s">
        <v>624</v>
      </c>
      <c r="F3" s="19"/>
      <c r="H3" s="88"/>
      <c r="I3" s="27" t="s">
        <v>622</v>
      </c>
      <c r="J3" s="27" t="s">
        <v>623</v>
      </c>
      <c r="K3" s="27" t="s">
        <v>624</v>
      </c>
      <c r="L3" s="19"/>
      <c r="M3" s="19"/>
      <c r="N3" s="88"/>
      <c r="O3" s="27" t="s">
        <v>622</v>
      </c>
      <c r="P3" s="27" t="s">
        <v>623</v>
      </c>
      <c r="Q3" s="27" t="s">
        <v>624</v>
      </c>
      <c r="R3" s="88"/>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row>
    <row r="4" spans="2:53">
      <c r="B4" s="63" t="s">
        <v>576</v>
      </c>
      <c r="C4" s="28">
        <v>8</v>
      </c>
      <c r="D4" s="28">
        <v>5</v>
      </c>
      <c r="E4" s="28">
        <v>5</v>
      </c>
      <c r="H4" s="63" t="s">
        <v>576</v>
      </c>
      <c r="I4" s="28">
        <v>6</v>
      </c>
      <c r="J4" s="28">
        <v>3</v>
      </c>
      <c r="K4" s="28">
        <v>5</v>
      </c>
      <c r="L4" s="5"/>
      <c r="M4" s="5"/>
      <c r="N4" s="63" t="s">
        <v>576</v>
      </c>
      <c r="O4" s="28">
        <v>8</v>
      </c>
      <c r="P4" s="28">
        <v>5</v>
      </c>
      <c r="Q4" s="28">
        <v>2</v>
      </c>
      <c r="R4" s="63"/>
      <c r="S4" s="5"/>
      <c r="T4" s="5"/>
      <c r="U4" s="5"/>
      <c r="V4" s="5"/>
      <c r="W4" s="5"/>
      <c r="X4" s="5"/>
      <c r="Y4" s="5"/>
      <c r="Z4" s="5"/>
      <c r="AA4" s="5"/>
      <c r="AB4" s="5"/>
      <c r="AC4" s="16"/>
      <c r="AD4" s="5"/>
      <c r="AE4" s="5"/>
      <c r="AF4" s="5"/>
      <c r="AG4" s="5"/>
      <c r="AH4" s="5"/>
      <c r="AI4" s="5"/>
      <c r="AJ4" s="5"/>
      <c r="AK4" s="5"/>
      <c r="AL4" s="5"/>
      <c r="AM4" s="5"/>
      <c r="AN4" s="5"/>
      <c r="AO4" s="5"/>
      <c r="AP4" s="5"/>
      <c r="AQ4" s="5"/>
      <c r="AR4" s="5"/>
      <c r="AS4" s="5"/>
      <c r="AT4" s="5"/>
      <c r="AU4" s="5"/>
      <c r="AV4" s="5"/>
      <c r="AW4" s="5"/>
      <c r="AX4" s="5"/>
      <c r="AY4" s="5"/>
      <c r="AZ4" s="5"/>
      <c r="BA4" s="5"/>
    </row>
    <row r="5" spans="2:53">
      <c r="B5" s="68" t="s">
        <v>648</v>
      </c>
      <c r="C5" s="28">
        <v>4</v>
      </c>
      <c r="D5" s="28">
        <v>0</v>
      </c>
      <c r="E5" s="28">
        <v>0</v>
      </c>
      <c r="H5" s="68" t="s">
        <v>648</v>
      </c>
      <c r="I5" s="28">
        <v>0</v>
      </c>
      <c r="J5" s="28">
        <v>0</v>
      </c>
      <c r="K5" s="28">
        <v>0</v>
      </c>
      <c r="L5" s="5"/>
      <c r="M5" s="5"/>
      <c r="N5" s="68" t="s">
        <v>648</v>
      </c>
      <c r="O5" s="28">
        <v>1</v>
      </c>
      <c r="P5" s="28">
        <v>0</v>
      </c>
      <c r="Q5" s="28">
        <v>3</v>
      </c>
      <c r="R5" s="68"/>
      <c r="S5" s="5"/>
      <c r="T5" s="5"/>
      <c r="U5" s="5"/>
      <c r="V5" s="5"/>
      <c r="W5" s="5"/>
      <c r="X5" s="5"/>
      <c r="Y5" s="5"/>
      <c r="Z5" s="5"/>
      <c r="AA5" s="5"/>
      <c r="AB5" s="5"/>
      <c r="AC5" s="16"/>
      <c r="AD5" s="5"/>
      <c r="AE5" s="5"/>
      <c r="AF5" s="5"/>
      <c r="AG5" s="5"/>
      <c r="AH5" s="5"/>
      <c r="AI5" s="5"/>
      <c r="AJ5" s="5"/>
      <c r="AK5" s="5"/>
      <c r="AL5" s="5"/>
      <c r="AM5" s="5"/>
      <c r="AN5" s="5"/>
      <c r="AO5" s="5"/>
      <c r="AP5" s="5"/>
      <c r="AQ5" s="5"/>
      <c r="AR5" s="5"/>
      <c r="AS5" s="5"/>
      <c r="AT5" s="5"/>
      <c r="AU5" s="5"/>
      <c r="AV5" s="5"/>
      <c r="AW5" s="5"/>
      <c r="AX5" s="5"/>
      <c r="AY5" s="5"/>
      <c r="AZ5" s="5"/>
      <c r="BA5" s="5"/>
    </row>
    <row r="6" spans="2:53">
      <c r="B6" s="63" t="s">
        <v>649</v>
      </c>
      <c r="C6" s="28">
        <v>0</v>
      </c>
      <c r="D6" s="28">
        <v>3</v>
      </c>
      <c r="E6" s="28">
        <v>3</v>
      </c>
      <c r="H6" s="63" t="s">
        <v>649</v>
      </c>
      <c r="I6" s="28">
        <v>0</v>
      </c>
      <c r="J6" s="28">
        <v>2</v>
      </c>
      <c r="K6" s="28">
        <v>0</v>
      </c>
      <c r="L6" s="5"/>
      <c r="M6" s="5"/>
      <c r="N6" s="63" t="s">
        <v>649</v>
      </c>
      <c r="O6" s="28">
        <v>0</v>
      </c>
      <c r="P6" s="28">
        <v>1</v>
      </c>
      <c r="Q6" s="28">
        <v>2</v>
      </c>
      <c r="R6" s="63"/>
      <c r="S6" s="5"/>
      <c r="T6" s="5"/>
      <c r="U6" s="5"/>
      <c r="V6" s="5"/>
      <c r="W6" s="5"/>
      <c r="X6" s="5"/>
      <c r="Y6" s="5"/>
      <c r="Z6" s="16"/>
      <c r="AA6" s="5"/>
      <c r="AB6" s="5"/>
      <c r="AC6" s="5"/>
      <c r="AD6" s="5"/>
      <c r="AE6" s="5"/>
      <c r="AF6" s="5"/>
      <c r="AG6" s="5"/>
      <c r="AH6" s="5"/>
      <c r="AI6" s="5"/>
      <c r="AJ6" s="5"/>
      <c r="AK6" s="5"/>
      <c r="AL6" s="5"/>
      <c r="AM6" s="5"/>
      <c r="AN6" s="5"/>
      <c r="AO6" s="5"/>
      <c r="AP6" s="5"/>
      <c r="AQ6" s="5"/>
      <c r="AR6" s="5"/>
      <c r="AS6" s="5"/>
      <c r="AT6" s="5"/>
      <c r="AU6" s="5"/>
      <c r="AV6" s="5"/>
      <c r="AW6" s="5"/>
      <c r="AX6" s="5"/>
      <c r="AY6" s="5"/>
      <c r="AZ6" s="5"/>
      <c r="BA6" s="5"/>
    </row>
    <row r="7" spans="2:53">
      <c r="B7" s="68" t="s">
        <v>650</v>
      </c>
      <c r="C7" s="28">
        <v>0</v>
      </c>
      <c r="D7" s="28">
        <v>0</v>
      </c>
      <c r="E7" s="28">
        <v>0</v>
      </c>
      <c r="H7" s="68" t="s">
        <v>650</v>
      </c>
      <c r="I7" s="28">
        <v>0</v>
      </c>
      <c r="J7" s="28">
        <v>0</v>
      </c>
      <c r="K7" s="28">
        <v>0</v>
      </c>
      <c r="L7" s="5"/>
      <c r="M7" s="5"/>
      <c r="N7" s="68" t="s">
        <v>650</v>
      </c>
      <c r="O7" s="28">
        <v>0</v>
      </c>
      <c r="P7" s="28">
        <v>0</v>
      </c>
      <c r="Q7" s="28">
        <v>0</v>
      </c>
      <c r="R7" s="68"/>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row>
    <row r="8" spans="2:53">
      <c r="B8" s="23" t="s">
        <v>585</v>
      </c>
      <c r="C8" s="29">
        <f>SUM(C4:C7)</f>
        <v>12</v>
      </c>
      <c r="D8" s="29">
        <f>SUM(D4:D7)</f>
        <v>8</v>
      </c>
      <c r="E8" s="29">
        <f>SUM(E4:E7)</f>
        <v>8</v>
      </c>
      <c r="F8" s="22"/>
      <c r="H8" s="85" t="s">
        <v>585</v>
      </c>
      <c r="I8" s="89">
        <v>6</v>
      </c>
      <c r="J8" s="89">
        <v>5</v>
      </c>
      <c r="K8" s="89">
        <v>5</v>
      </c>
      <c r="L8" s="5"/>
      <c r="M8" s="5"/>
      <c r="N8" s="85" t="s">
        <v>585</v>
      </c>
      <c r="O8" s="89">
        <v>9</v>
      </c>
      <c r="P8" s="89">
        <v>6</v>
      </c>
      <c r="Q8" s="89">
        <v>7</v>
      </c>
      <c r="R8" s="85"/>
      <c r="S8" s="5"/>
      <c r="T8" s="5"/>
      <c r="U8" s="5"/>
      <c r="V8" s="5"/>
      <c r="W8" s="5"/>
      <c r="X8" s="5"/>
      <c r="Y8" s="5"/>
      <c r="Z8" s="16"/>
      <c r="AA8" s="16"/>
      <c r="AB8" s="16"/>
      <c r="AC8" s="16"/>
      <c r="AD8" s="5"/>
      <c r="AE8" s="5"/>
      <c r="AF8" s="5"/>
      <c r="AG8" s="5"/>
      <c r="AH8" s="5"/>
      <c r="AI8" s="5"/>
      <c r="AJ8" s="5"/>
      <c r="AK8" s="5"/>
      <c r="AL8" s="5"/>
      <c r="AM8" s="5"/>
      <c r="AN8" s="5"/>
      <c r="AO8" s="5"/>
      <c r="AP8" s="5"/>
      <c r="AQ8" s="5"/>
      <c r="AR8" s="5"/>
      <c r="AS8" s="5"/>
      <c r="AT8" s="5"/>
      <c r="AU8" s="5"/>
      <c r="AV8" s="5"/>
      <c r="AW8" s="5"/>
      <c r="AX8" s="5"/>
      <c r="AY8" s="5"/>
      <c r="AZ8" s="5"/>
      <c r="BA8" s="5"/>
    </row>
    <row r="9" spans="2:53">
      <c r="B9" s="5"/>
      <c r="C9" s="21"/>
      <c r="D9" s="21"/>
      <c r="E9" s="21"/>
      <c r="F9" s="21"/>
      <c r="H9" s="114"/>
      <c r="I9" s="21"/>
      <c r="J9" s="21"/>
      <c r="K9" s="21"/>
      <c r="L9" s="5"/>
      <c r="M9" s="5"/>
      <c r="N9" s="128"/>
      <c r="O9" s="21"/>
      <c r="P9" s="21"/>
      <c r="Q9" s="21"/>
      <c r="R9" s="128"/>
      <c r="S9" s="5"/>
      <c r="T9" s="5"/>
      <c r="U9" s="5"/>
      <c r="V9" s="5"/>
      <c r="W9" s="5"/>
      <c r="X9" s="5"/>
      <c r="Y9" s="5"/>
      <c r="Z9" s="20"/>
      <c r="AA9" s="20"/>
      <c r="AB9" s="20"/>
      <c r="AC9" s="20"/>
      <c r="AD9" s="6"/>
      <c r="AE9" s="5"/>
      <c r="AF9" s="5"/>
      <c r="AG9" s="5"/>
      <c r="AH9" s="5"/>
      <c r="AI9" s="5"/>
      <c r="AJ9" s="5"/>
      <c r="AK9" s="5"/>
      <c r="AL9" s="5"/>
      <c r="AM9" s="5"/>
      <c r="AN9" s="5"/>
      <c r="AO9" s="5"/>
      <c r="AP9" s="5"/>
      <c r="AQ9" s="5"/>
      <c r="AR9" s="5"/>
      <c r="AS9" s="5"/>
      <c r="AT9" s="5"/>
      <c r="AU9" s="5"/>
      <c r="AV9" s="5"/>
      <c r="AW9" s="5"/>
      <c r="AX9" s="5"/>
      <c r="AY9" s="5"/>
      <c r="AZ9" s="5"/>
      <c r="BA9" s="5"/>
    </row>
    <row r="11" spans="2:53" s="15" customFormat="1">
      <c r="B11" s="13"/>
      <c r="C11" s="14"/>
      <c r="D11" s="14"/>
      <c r="E11" s="14"/>
      <c r="H11" s="13"/>
      <c r="I11" s="14"/>
      <c r="J11" s="14"/>
      <c r="K11" s="14"/>
      <c r="N11" s="13"/>
      <c r="O11" s="14"/>
      <c r="P11" s="14"/>
      <c r="Q11" s="14"/>
      <c r="R11" s="13"/>
    </row>
  </sheetData>
  <mergeCells count="4">
    <mergeCell ref="C1:E1"/>
    <mergeCell ref="Z1:AD1"/>
    <mergeCell ref="I1:K1"/>
    <mergeCell ref="O1:Q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dimension ref="B1:T8"/>
  <sheetViews>
    <sheetView tabSelected="1" topLeftCell="L1" workbookViewId="0">
      <selection activeCell="P1" sqref="P1:P1048576"/>
    </sheetView>
  </sheetViews>
  <sheetFormatPr defaultRowHeight="15"/>
  <cols>
    <col min="2" max="2" width="15.140625" bestFit="1" customWidth="1"/>
    <col min="3" max="3" width="18.28515625" bestFit="1" customWidth="1"/>
    <col min="4" max="4" width="26.85546875" bestFit="1" customWidth="1"/>
    <col min="5" max="6" width="16.140625" bestFit="1" customWidth="1"/>
    <col min="9" max="9" width="15.140625" style="84" bestFit="1" customWidth="1"/>
    <col min="10" max="10" width="18.28515625" style="84" bestFit="1" customWidth="1"/>
    <col min="11" max="11" width="26.85546875" style="84" bestFit="1" customWidth="1"/>
    <col min="12" max="13" width="16.140625" style="84" bestFit="1" customWidth="1"/>
    <col min="16" max="16" width="15.140625" style="84" bestFit="1" customWidth="1"/>
    <col min="17" max="17" width="18.28515625" style="84" bestFit="1" customWidth="1"/>
    <col min="18" max="18" width="26.85546875" style="84" bestFit="1" customWidth="1"/>
    <col min="19" max="20" width="16.140625" style="84" bestFit="1" customWidth="1"/>
  </cols>
  <sheetData>
    <row r="1" spans="2:20">
      <c r="B1" s="113">
        <v>2011</v>
      </c>
      <c r="C1" s="191" t="s">
        <v>664</v>
      </c>
      <c r="D1" s="192"/>
      <c r="E1" s="192"/>
      <c r="F1" s="193"/>
      <c r="I1" s="115">
        <v>2012</v>
      </c>
      <c r="J1" s="191" t="s">
        <v>664</v>
      </c>
      <c r="K1" s="192"/>
      <c r="L1" s="192"/>
      <c r="M1" s="193"/>
      <c r="P1" s="129">
        <v>2013</v>
      </c>
      <c r="Q1" s="191" t="s">
        <v>664</v>
      </c>
      <c r="R1" s="192"/>
      <c r="S1" s="192"/>
      <c r="T1" s="193"/>
    </row>
    <row r="2" spans="2:20">
      <c r="B2" s="86" t="s">
        <v>615</v>
      </c>
      <c r="C2" s="87">
        <v>97</v>
      </c>
      <c r="D2" s="87">
        <v>98</v>
      </c>
      <c r="E2" s="87">
        <v>99</v>
      </c>
      <c r="F2" s="87">
        <v>100</v>
      </c>
      <c r="I2" s="86" t="s">
        <v>615</v>
      </c>
      <c r="J2" s="87">
        <v>105</v>
      </c>
      <c r="K2" s="87">
        <v>106</v>
      </c>
      <c r="L2" s="87">
        <v>107</v>
      </c>
      <c r="M2" s="87">
        <v>108</v>
      </c>
      <c r="P2" s="86" t="s">
        <v>615</v>
      </c>
      <c r="Q2" s="87">
        <v>106</v>
      </c>
      <c r="R2" s="87">
        <v>107</v>
      </c>
      <c r="S2" s="87">
        <v>108</v>
      </c>
      <c r="T2" s="87">
        <v>109</v>
      </c>
    </row>
    <row r="3" spans="2:20" ht="61.5" customHeight="1">
      <c r="B3" s="88"/>
      <c r="C3" s="88" t="s">
        <v>665</v>
      </c>
      <c r="D3" s="88" t="s">
        <v>666</v>
      </c>
      <c r="E3" s="90" t="s">
        <v>667</v>
      </c>
      <c r="F3" s="88" t="s">
        <v>668</v>
      </c>
      <c r="I3" s="88"/>
      <c r="J3" s="88" t="s">
        <v>665</v>
      </c>
      <c r="K3" s="88" t="s">
        <v>666</v>
      </c>
      <c r="L3" s="90" t="s">
        <v>667</v>
      </c>
      <c r="M3" s="88" t="s">
        <v>668</v>
      </c>
      <c r="P3" s="88"/>
      <c r="Q3" s="88" t="s">
        <v>665</v>
      </c>
      <c r="R3" s="88" t="s">
        <v>666</v>
      </c>
      <c r="S3" s="90" t="s">
        <v>667</v>
      </c>
      <c r="T3" s="88" t="s">
        <v>668</v>
      </c>
    </row>
    <row r="4" spans="2:20">
      <c r="B4" s="85" t="s">
        <v>576</v>
      </c>
      <c r="C4" s="89">
        <v>20</v>
      </c>
      <c r="D4" s="89">
        <v>46</v>
      </c>
      <c r="E4" s="91">
        <v>0</v>
      </c>
      <c r="F4" s="89">
        <v>32</v>
      </c>
      <c r="I4" s="85" t="s">
        <v>576</v>
      </c>
      <c r="J4" s="89">
        <v>10</v>
      </c>
      <c r="K4" s="89">
        <v>29</v>
      </c>
      <c r="L4" s="91">
        <v>2</v>
      </c>
      <c r="M4" s="89">
        <v>42</v>
      </c>
      <c r="P4" s="85" t="s">
        <v>576</v>
      </c>
      <c r="Q4" s="89">
        <v>5</v>
      </c>
      <c r="R4" s="89">
        <v>40</v>
      </c>
      <c r="S4" s="91">
        <v>2</v>
      </c>
      <c r="T4" s="89">
        <v>23</v>
      </c>
    </row>
    <row r="5" spans="2:20">
      <c r="B5" s="92" t="s">
        <v>648</v>
      </c>
      <c r="C5" s="93">
        <v>2</v>
      </c>
      <c r="D5" s="93">
        <v>26</v>
      </c>
      <c r="E5" s="94">
        <v>2</v>
      </c>
      <c r="F5" s="89">
        <v>17</v>
      </c>
      <c r="I5" s="92" t="s">
        <v>648</v>
      </c>
      <c r="J5" s="93">
        <v>2</v>
      </c>
      <c r="K5" s="93">
        <v>15</v>
      </c>
      <c r="L5" s="94">
        <v>1</v>
      </c>
      <c r="M5" s="89">
        <v>19</v>
      </c>
      <c r="P5" s="92" t="s">
        <v>648</v>
      </c>
      <c r="Q5" s="93">
        <v>5</v>
      </c>
      <c r="R5" s="93">
        <v>43</v>
      </c>
      <c r="S5" s="94">
        <v>8</v>
      </c>
      <c r="T5" s="89">
        <v>41</v>
      </c>
    </row>
    <row r="6" spans="2:20">
      <c r="B6" s="92" t="s">
        <v>649</v>
      </c>
      <c r="C6" s="89">
        <v>1</v>
      </c>
      <c r="D6" s="89">
        <v>3</v>
      </c>
      <c r="E6" s="89">
        <v>0</v>
      </c>
      <c r="F6" s="89">
        <v>6</v>
      </c>
      <c r="I6" s="92" t="s">
        <v>649</v>
      </c>
      <c r="J6" s="89">
        <v>0</v>
      </c>
      <c r="K6" s="89">
        <v>3</v>
      </c>
      <c r="L6" s="89">
        <v>0</v>
      </c>
      <c r="M6" s="89">
        <v>5</v>
      </c>
      <c r="P6" s="92" t="s">
        <v>649</v>
      </c>
      <c r="Q6" s="89">
        <v>2</v>
      </c>
      <c r="R6" s="89">
        <v>5</v>
      </c>
      <c r="S6" s="89">
        <v>1</v>
      </c>
      <c r="T6" s="89">
        <v>6</v>
      </c>
    </row>
    <row r="7" spans="2:20" s="84" customFormat="1">
      <c r="B7" s="92" t="s">
        <v>650</v>
      </c>
      <c r="C7" s="89">
        <v>1</v>
      </c>
      <c r="D7" s="89">
        <v>9</v>
      </c>
      <c r="E7" s="89">
        <v>0</v>
      </c>
      <c r="F7" s="89">
        <v>6</v>
      </c>
      <c r="I7" s="92" t="s">
        <v>650</v>
      </c>
      <c r="J7" s="89">
        <v>1</v>
      </c>
      <c r="K7" s="89">
        <v>7</v>
      </c>
      <c r="L7" s="89">
        <v>0</v>
      </c>
      <c r="M7" s="89">
        <v>3</v>
      </c>
      <c r="P7" s="92" t="s">
        <v>650</v>
      </c>
      <c r="Q7" s="89">
        <v>0</v>
      </c>
      <c r="R7" s="89">
        <v>0</v>
      </c>
      <c r="S7" s="89">
        <v>1</v>
      </c>
      <c r="T7" s="89">
        <v>2</v>
      </c>
    </row>
    <row r="8" spans="2:20">
      <c r="B8" s="85" t="s">
        <v>585</v>
      </c>
      <c r="C8" s="89">
        <f>SUM(C4:C7)</f>
        <v>24</v>
      </c>
      <c r="D8" s="89">
        <f t="shared" ref="D8:F8" si="0">SUM(D4:D7)</f>
        <v>84</v>
      </c>
      <c r="E8" s="89">
        <f t="shared" si="0"/>
        <v>2</v>
      </c>
      <c r="F8" s="89">
        <f t="shared" si="0"/>
        <v>61</v>
      </c>
      <c r="I8" s="85" t="s">
        <v>585</v>
      </c>
      <c r="J8" s="89">
        <v>13</v>
      </c>
      <c r="K8" s="89">
        <v>54</v>
      </c>
      <c r="L8" s="89">
        <v>3</v>
      </c>
      <c r="M8" s="89">
        <v>69</v>
      </c>
      <c r="P8" s="85" t="s">
        <v>585</v>
      </c>
      <c r="Q8" s="89">
        <v>12</v>
      </c>
      <c r="R8" s="89">
        <v>88</v>
      </c>
      <c r="S8" s="89">
        <v>12</v>
      </c>
      <c r="T8" s="89">
        <v>72</v>
      </c>
    </row>
  </sheetData>
  <mergeCells count="3">
    <mergeCell ref="C1:F1"/>
    <mergeCell ref="J1:M1"/>
    <mergeCell ref="Q1:T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dimension ref="A1:EG238"/>
  <sheetViews>
    <sheetView zoomScaleNormal="100" workbookViewId="0">
      <selection sqref="A1:ED3"/>
    </sheetView>
  </sheetViews>
  <sheetFormatPr defaultRowHeight="12"/>
  <cols>
    <col min="1" max="1" width="22.7109375" style="153" bestFit="1" customWidth="1"/>
    <col min="2" max="2" width="24.42578125" style="153" bestFit="1" customWidth="1"/>
    <col min="3" max="3" width="24.28515625" style="172" bestFit="1" customWidth="1"/>
    <col min="4" max="4" width="34.85546875" style="153" bestFit="1" customWidth="1"/>
    <col min="5" max="5" width="22.5703125" style="153" customWidth="1"/>
    <col min="6" max="6" width="9.140625" style="153" bestFit="1" customWidth="1"/>
    <col min="7" max="7" width="7.42578125" style="153" bestFit="1" customWidth="1"/>
    <col min="8" max="8" width="18.85546875" style="153" bestFit="1" customWidth="1"/>
    <col min="9" max="9" width="8.85546875" style="153" customWidth="1"/>
    <col min="10" max="10" width="24.42578125" style="153" customWidth="1"/>
    <col min="11" max="11" width="31" style="153" customWidth="1"/>
    <col min="12" max="12" width="8.5703125" style="153" bestFit="1" customWidth="1"/>
    <col min="13" max="13" width="12.140625" style="153" bestFit="1" customWidth="1"/>
    <col min="14" max="14" width="18.42578125" style="153" bestFit="1" customWidth="1"/>
    <col min="15" max="15" width="8.5703125" style="153" bestFit="1" customWidth="1"/>
    <col min="16" max="16" width="12.5703125" style="153" customWidth="1"/>
    <col min="17" max="17" width="26.140625" style="153" customWidth="1"/>
    <col min="18" max="18" width="11.7109375" style="153" bestFit="1" customWidth="1"/>
    <col min="19" max="19" width="11.42578125" style="153" bestFit="1" customWidth="1"/>
    <col min="20" max="20" width="12.7109375" style="153" bestFit="1" customWidth="1"/>
    <col min="21" max="21" width="10.42578125" style="153" bestFit="1" customWidth="1"/>
    <col min="22" max="22" width="11.7109375" style="153" customWidth="1"/>
    <col min="23" max="23" width="27" style="153" customWidth="1"/>
    <col min="24" max="24" width="11.42578125" style="153" bestFit="1" customWidth="1"/>
    <col min="25" max="25" width="8.5703125" style="153" bestFit="1" customWidth="1"/>
    <col min="26" max="26" width="9.28515625" style="153" customWidth="1"/>
    <col min="27" max="27" width="11.42578125" style="153" bestFit="1" customWidth="1"/>
    <col min="28" max="28" width="12.5703125" style="153" bestFit="1" customWidth="1"/>
    <col min="29" max="29" width="10" style="153" bestFit="1" customWidth="1"/>
    <col min="30" max="30" width="9.28515625" style="153" bestFit="1" customWidth="1"/>
    <col min="31" max="31" width="18.140625" style="153" bestFit="1" customWidth="1"/>
    <col min="32" max="32" width="9.28515625" style="153" bestFit="1" customWidth="1"/>
    <col min="33" max="33" width="9.140625" style="153" bestFit="1" customWidth="1"/>
    <col min="34" max="34" width="9.5703125" style="153" customWidth="1"/>
    <col min="35" max="35" width="13.5703125" style="153" bestFit="1" customWidth="1"/>
    <col min="36" max="36" width="15" style="153" bestFit="1" customWidth="1"/>
    <col min="37" max="37" width="11.42578125" style="153" bestFit="1" customWidth="1"/>
    <col min="38" max="38" width="9.28515625" style="153" bestFit="1" customWidth="1"/>
    <col min="39" max="39" width="7" style="132" bestFit="1" customWidth="1"/>
    <col min="40" max="40" width="6.42578125" style="153" bestFit="1" customWidth="1"/>
    <col min="41" max="41" width="6.5703125" style="153" customWidth="1"/>
    <col min="42" max="42" width="11.42578125" style="153" bestFit="1" customWidth="1"/>
    <col min="43" max="43" width="9.28515625" style="153" bestFit="1" customWidth="1"/>
    <col min="44" max="44" width="8.85546875" style="153" customWidth="1"/>
    <col min="45" max="45" width="6.85546875" style="153" bestFit="1" customWidth="1"/>
    <col min="46" max="46" width="7.28515625" style="153" customWidth="1"/>
    <col min="47" max="47" width="6.85546875" style="153" bestFit="1" customWidth="1"/>
    <col min="48" max="48" width="6.140625" style="153" bestFit="1" customWidth="1"/>
    <col min="49" max="49" width="8.5703125" style="153" customWidth="1"/>
    <col min="50" max="50" width="13.7109375" style="153" bestFit="1" customWidth="1"/>
    <col min="51" max="51" width="9.28515625" style="153" bestFit="1" customWidth="1"/>
    <col min="52" max="52" width="12.85546875" style="153" bestFit="1" customWidth="1"/>
    <col min="53" max="54" width="12.5703125" style="153" bestFit="1" customWidth="1"/>
    <col min="55" max="55" width="14.85546875" style="153" bestFit="1" customWidth="1"/>
    <col min="56" max="56" width="10.42578125" style="153" bestFit="1" customWidth="1"/>
    <col min="57" max="57" width="9.5703125" style="153" customWidth="1"/>
    <col min="58" max="58" width="16.140625" style="153" bestFit="1" customWidth="1"/>
    <col min="59" max="59" width="13.85546875" style="153" customWidth="1"/>
    <col min="60" max="60" width="13.85546875" style="153" bestFit="1" customWidth="1"/>
    <col min="61" max="61" width="12.42578125" style="153" bestFit="1" customWidth="1"/>
    <col min="62" max="62" width="12.7109375" style="153" bestFit="1" customWidth="1"/>
    <col min="63" max="63" width="11.42578125" style="153" bestFit="1" customWidth="1"/>
    <col min="64" max="64" width="13.85546875" style="153" customWidth="1"/>
    <col min="65" max="65" width="12.7109375" style="153" bestFit="1" customWidth="1"/>
    <col min="66" max="66" width="13.85546875" style="153" bestFit="1" customWidth="1"/>
    <col min="67" max="67" width="12.140625" style="153" bestFit="1" customWidth="1"/>
    <col min="68" max="68" width="12.5703125" style="153" bestFit="1" customWidth="1"/>
    <col min="69" max="69" width="14.85546875" style="153" bestFit="1" customWidth="1"/>
    <col min="70" max="70" width="12.7109375" style="153" bestFit="1" customWidth="1"/>
    <col min="71" max="71" width="12.140625" style="153" bestFit="1" customWidth="1"/>
    <col min="72" max="73" width="13.85546875" style="153" bestFit="1" customWidth="1"/>
    <col min="74" max="74" width="14.5703125" style="153" customWidth="1"/>
    <col min="75" max="75" width="9.85546875" style="153" bestFit="1" customWidth="1"/>
    <col min="76" max="76" width="23.140625" style="153" bestFit="1" customWidth="1"/>
    <col min="77" max="77" width="11" style="153" bestFit="1" customWidth="1"/>
    <col min="78" max="78" width="36" style="153" bestFit="1" customWidth="1"/>
    <col min="79" max="79" width="15" style="153" bestFit="1" customWidth="1"/>
    <col min="80" max="80" width="12.5703125" style="153" bestFit="1" customWidth="1"/>
    <col min="81" max="81" width="12.140625" style="153" bestFit="1" customWidth="1"/>
    <col min="82" max="82" width="13.85546875" style="153" customWidth="1"/>
    <col min="83" max="83" width="13.140625" style="153" bestFit="1" customWidth="1"/>
    <col min="84" max="84" width="16.5703125" style="153" bestFit="1" customWidth="1"/>
    <col min="85" max="85" width="14.85546875" style="153" bestFit="1" customWidth="1"/>
    <col min="86" max="86" width="13.85546875" style="153" bestFit="1" customWidth="1"/>
    <col min="87" max="87" width="19.140625" style="153" bestFit="1" customWidth="1"/>
    <col min="88" max="88" width="12.42578125" style="153" bestFit="1" customWidth="1"/>
    <col min="89" max="89" width="13.28515625" style="153" bestFit="1" customWidth="1"/>
    <col min="90" max="90" width="13.85546875" style="153" bestFit="1" customWidth="1"/>
    <col min="91" max="91" width="12.85546875" style="153" customWidth="1"/>
    <col min="92" max="92" width="13.85546875" style="153" bestFit="1" customWidth="1"/>
    <col min="93" max="93" width="11.42578125" style="153" bestFit="1" customWidth="1"/>
    <col min="94" max="94" width="11.7109375" style="153" bestFit="1" customWidth="1"/>
    <col min="95" max="95" width="12.85546875" style="153" bestFit="1" customWidth="1"/>
    <col min="96" max="96" width="10.5703125" style="153" bestFit="1" customWidth="1"/>
    <col min="97" max="98" width="11.28515625" style="153" bestFit="1" customWidth="1"/>
    <col min="99" max="99" width="10.42578125" style="153" bestFit="1" customWidth="1"/>
    <col min="100" max="100" width="13.42578125" style="153" bestFit="1" customWidth="1"/>
    <col min="101" max="101" width="9.85546875" style="153" customWidth="1"/>
    <col min="102" max="102" width="15.5703125" style="153" customWidth="1"/>
    <col min="103" max="103" width="18.5703125" style="153" customWidth="1"/>
    <col min="104" max="104" width="12.140625" style="153" bestFit="1" customWidth="1"/>
    <col min="105" max="105" width="16.42578125" style="153" bestFit="1" customWidth="1"/>
    <col min="106" max="106" width="10.28515625" style="153" bestFit="1" customWidth="1"/>
    <col min="107" max="107" width="17.28515625" style="153" customWidth="1"/>
    <col min="108" max="108" width="13.42578125" style="153" bestFit="1" customWidth="1"/>
    <col min="109" max="109" width="18.28515625" style="153" bestFit="1" customWidth="1"/>
    <col min="110" max="110" width="17.42578125" style="153" bestFit="1" customWidth="1"/>
    <col min="111" max="111" width="13.42578125" style="153" bestFit="1" customWidth="1"/>
    <col min="112" max="112" width="13.140625" style="153" customWidth="1"/>
    <col min="113" max="113" width="13.42578125" style="153" bestFit="1" customWidth="1"/>
    <col min="114" max="115" width="12.5703125" style="153" bestFit="1" customWidth="1"/>
    <col min="116" max="116" width="16.28515625" style="153" bestFit="1" customWidth="1"/>
    <col min="117" max="117" width="27.5703125" style="153" bestFit="1" customWidth="1"/>
    <col min="118" max="118" width="34.42578125" style="153" customWidth="1"/>
    <col min="119" max="119" width="29.42578125" style="153" bestFit="1" customWidth="1"/>
    <col min="120" max="120" width="21.85546875" style="153" bestFit="1" customWidth="1"/>
    <col min="121" max="121" width="12" style="153" bestFit="1" customWidth="1"/>
    <col min="122" max="122" width="70" style="153" customWidth="1"/>
    <col min="123" max="123" width="24.28515625" style="153" bestFit="1" customWidth="1"/>
    <col min="124" max="125" width="36.5703125" style="153" bestFit="1" customWidth="1"/>
    <col min="126" max="126" width="9.42578125" style="153" bestFit="1" customWidth="1"/>
    <col min="127" max="127" width="9.5703125" style="153" bestFit="1" customWidth="1"/>
    <col min="128" max="128" width="10.7109375" style="153" bestFit="1" customWidth="1"/>
    <col min="129" max="130" width="36.5703125" style="153" bestFit="1" customWidth="1"/>
    <col min="131" max="131" width="10" style="153" customWidth="1"/>
    <col min="132" max="132" width="11.140625" style="153" bestFit="1" customWidth="1"/>
    <col min="133" max="133" width="10.140625" style="153" bestFit="1" customWidth="1"/>
    <col min="134" max="16384" width="9.140625" style="153"/>
  </cols>
  <sheetData>
    <row r="1" spans="1:133" ht="36" customHeight="1">
      <c r="A1" s="174" t="s">
        <v>696</v>
      </c>
      <c r="B1" s="176"/>
      <c r="C1" s="176"/>
      <c r="D1" s="176"/>
      <c r="E1" s="176"/>
      <c r="F1" s="176"/>
      <c r="G1" s="176"/>
      <c r="H1" s="176"/>
      <c r="I1" s="176"/>
      <c r="J1" s="176"/>
      <c r="K1" s="175"/>
      <c r="L1" s="174" t="s">
        <v>697</v>
      </c>
      <c r="M1" s="176"/>
      <c r="N1" s="176"/>
      <c r="O1" s="176"/>
      <c r="P1" s="176"/>
      <c r="Q1" s="175"/>
      <c r="R1" s="174" t="s">
        <v>698</v>
      </c>
      <c r="S1" s="176"/>
      <c r="T1" s="176"/>
      <c r="U1" s="176"/>
      <c r="V1" s="176"/>
      <c r="W1" s="175"/>
      <c r="X1" s="174" t="s">
        <v>699</v>
      </c>
      <c r="Y1" s="176"/>
      <c r="Z1" s="175"/>
      <c r="AA1" s="174" t="s">
        <v>700</v>
      </c>
      <c r="AB1" s="176"/>
      <c r="AC1" s="175"/>
      <c r="AD1" s="130" t="s">
        <v>701</v>
      </c>
      <c r="AE1" s="173" t="s">
        <v>702</v>
      </c>
      <c r="AF1" s="130" t="s">
        <v>703</v>
      </c>
      <c r="AG1" s="174" t="s">
        <v>704</v>
      </c>
      <c r="AH1" s="176"/>
      <c r="AI1" s="176"/>
      <c r="AJ1" s="176"/>
      <c r="AK1" s="175"/>
      <c r="AL1" s="130" t="s">
        <v>705</v>
      </c>
      <c r="AM1" s="174" t="s">
        <v>706</v>
      </c>
      <c r="AN1" s="176"/>
      <c r="AO1" s="176"/>
      <c r="AP1" s="175"/>
      <c r="AQ1" s="130" t="s">
        <v>707</v>
      </c>
      <c r="AR1" s="174" t="s">
        <v>708</v>
      </c>
      <c r="AS1" s="176"/>
      <c r="AT1" s="176"/>
      <c r="AU1" s="176"/>
      <c r="AV1" s="176"/>
      <c r="AW1" s="176"/>
      <c r="AX1" s="175"/>
      <c r="AY1" s="130" t="s">
        <v>709</v>
      </c>
      <c r="AZ1" s="174" t="s">
        <v>710</v>
      </c>
      <c r="BA1" s="176"/>
      <c r="BB1" s="176"/>
      <c r="BC1" s="175"/>
      <c r="BD1" s="174" t="s">
        <v>711</v>
      </c>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5"/>
      <c r="CH1" s="174" t="s">
        <v>712</v>
      </c>
      <c r="CI1" s="176"/>
      <c r="CJ1" s="176"/>
      <c r="CK1" s="176"/>
      <c r="CL1" s="176"/>
      <c r="CM1" s="176"/>
      <c r="CN1" s="176"/>
      <c r="CO1" s="176"/>
      <c r="CP1" s="176"/>
      <c r="CQ1" s="176"/>
      <c r="CR1" s="176"/>
      <c r="CS1" s="176"/>
      <c r="CT1" s="176"/>
      <c r="CU1" s="176"/>
      <c r="CV1" s="176"/>
      <c r="CW1" s="176"/>
      <c r="CX1" s="176"/>
      <c r="CY1" s="176"/>
      <c r="CZ1" s="176"/>
      <c r="DA1" s="176"/>
      <c r="DB1" s="176"/>
      <c r="DC1" s="175"/>
      <c r="DD1" s="174" t="s">
        <v>713</v>
      </c>
      <c r="DE1" s="176"/>
      <c r="DF1" s="176"/>
      <c r="DG1" s="176"/>
      <c r="DH1" s="176"/>
      <c r="DI1" s="176"/>
      <c r="DJ1" s="176"/>
      <c r="DK1" s="176"/>
      <c r="DL1" s="175"/>
      <c r="DM1" s="174" t="s">
        <v>714</v>
      </c>
      <c r="DN1" s="175"/>
      <c r="DO1" s="173" t="s">
        <v>715</v>
      </c>
      <c r="DP1" s="174" t="s">
        <v>716</v>
      </c>
      <c r="DQ1" s="176"/>
      <c r="DR1" s="176"/>
      <c r="DS1" s="176"/>
      <c r="DT1" s="176"/>
      <c r="DU1" s="176"/>
      <c r="DV1" s="177" t="s">
        <v>717</v>
      </c>
      <c r="DW1" s="178"/>
      <c r="DX1" s="178"/>
      <c r="DY1" s="178"/>
      <c r="DZ1" s="178"/>
      <c r="EA1" s="179" t="s">
        <v>718</v>
      </c>
      <c r="EB1" s="180"/>
      <c r="EC1" s="180"/>
    </row>
    <row r="2" spans="1:133" ht="96.75" thickBot="1">
      <c r="A2" s="133" t="s">
        <v>669</v>
      </c>
      <c r="B2" s="133" t="s">
        <v>670</v>
      </c>
      <c r="C2" s="133" t="s">
        <v>671</v>
      </c>
      <c r="D2" s="133" t="s">
        <v>672</v>
      </c>
      <c r="E2" s="133" t="s">
        <v>719</v>
      </c>
      <c r="F2" s="133" t="s">
        <v>720</v>
      </c>
      <c r="G2" s="133" t="s">
        <v>721</v>
      </c>
      <c r="H2" s="133" t="s">
        <v>722</v>
      </c>
      <c r="I2" s="133" t="s">
        <v>723</v>
      </c>
      <c r="J2" s="133" t="s">
        <v>724</v>
      </c>
      <c r="K2" s="133" t="s">
        <v>725</v>
      </c>
      <c r="L2" s="133" t="s">
        <v>726</v>
      </c>
      <c r="M2" s="133" t="s">
        <v>727</v>
      </c>
      <c r="N2" s="133" t="s">
        <v>728</v>
      </c>
      <c r="O2" s="133" t="s">
        <v>729</v>
      </c>
      <c r="P2" s="133" t="s">
        <v>730</v>
      </c>
      <c r="Q2" s="133" t="s">
        <v>731</v>
      </c>
      <c r="R2" s="133" t="s">
        <v>732</v>
      </c>
      <c r="S2" s="133" t="s">
        <v>733</v>
      </c>
      <c r="T2" s="133" t="s">
        <v>734</v>
      </c>
      <c r="U2" s="133" t="s">
        <v>735</v>
      </c>
      <c r="V2" s="133" t="s">
        <v>736</v>
      </c>
      <c r="W2" s="133" t="s">
        <v>737</v>
      </c>
      <c r="X2" s="133" t="s">
        <v>0</v>
      </c>
      <c r="Y2" s="133" t="s">
        <v>738</v>
      </c>
      <c r="Z2" s="133" t="s">
        <v>673</v>
      </c>
      <c r="AA2" s="133" t="s">
        <v>739</v>
      </c>
      <c r="AB2" s="133" t="s">
        <v>740</v>
      </c>
      <c r="AC2" s="133" t="s">
        <v>741</v>
      </c>
      <c r="AD2" s="134" t="s">
        <v>742</v>
      </c>
      <c r="AE2" s="133" t="s">
        <v>1</v>
      </c>
      <c r="AF2" s="135" t="s">
        <v>743</v>
      </c>
      <c r="AG2" s="133" t="s">
        <v>744</v>
      </c>
      <c r="AH2" s="133" t="s">
        <v>2</v>
      </c>
      <c r="AI2" s="133" t="s">
        <v>3</v>
      </c>
      <c r="AJ2" s="133" t="s">
        <v>4</v>
      </c>
      <c r="AK2" s="133" t="s">
        <v>745</v>
      </c>
      <c r="AL2" s="135" t="s">
        <v>746</v>
      </c>
      <c r="AM2" s="133" t="s">
        <v>5</v>
      </c>
      <c r="AN2" s="133" t="s">
        <v>6</v>
      </c>
      <c r="AO2" s="133" t="s">
        <v>7</v>
      </c>
      <c r="AP2" s="133" t="s">
        <v>747</v>
      </c>
      <c r="AQ2" s="135" t="s">
        <v>748</v>
      </c>
      <c r="AR2" s="133" t="s">
        <v>749</v>
      </c>
      <c r="AS2" s="133" t="s">
        <v>8</v>
      </c>
      <c r="AT2" s="133" t="s">
        <v>9</v>
      </c>
      <c r="AU2" s="133" t="s">
        <v>10</v>
      </c>
      <c r="AV2" s="133" t="s">
        <v>11</v>
      </c>
      <c r="AW2" s="133" t="s">
        <v>12</v>
      </c>
      <c r="AX2" s="133" t="s">
        <v>750</v>
      </c>
      <c r="AY2" s="136" t="s">
        <v>751</v>
      </c>
      <c r="AZ2" s="137" t="s">
        <v>752</v>
      </c>
      <c r="BA2" s="137" t="s">
        <v>753</v>
      </c>
      <c r="BB2" s="137" t="s">
        <v>754</v>
      </c>
      <c r="BC2" s="137" t="s">
        <v>755</v>
      </c>
      <c r="BD2" s="133" t="s">
        <v>756</v>
      </c>
      <c r="BE2" s="133" t="s">
        <v>757</v>
      </c>
      <c r="BF2" s="133" t="s">
        <v>758</v>
      </c>
      <c r="BG2" s="133" t="s">
        <v>759</v>
      </c>
      <c r="BH2" s="133" t="s">
        <v>760</v>
      </c>
      <c r="BI2" s="133" t="s">
        <v>761</v>
      </c>
      <c r="BJ2" s="133" t="s">
        <v>762</v>
      </c>
      <c r="BK2" s="133" t="s">
        <v>763</v>
      </c>
      <c r="BL2" s="133" t="s">
        <v>764</v>
      </c>
      <c r="BM2" s="133" t="s">
        <v>765</v>
      </c>
      <c r="BN2" s="133" t="s">
        <v>766</v>
      </c>
      <c r="BO2" s="133" t="s">
        <v>767</v>
      </c>
      <c r="BP2" s="133" t="s">
        <v>768</v>
      </c>
      <c r="BQ2" s="133" t="s">
        <v>769</v>
      </c>
      <c r="BR2" s="133" t="s">
        <v>770</v>
      </c>
      <c r="BS2" s="133" t="s">
        <v>771</v>
      </c>
      <c r="BT2" s="133" t="s">
        <v>772</v>
      </c>
      <c r="BU2" s="133" t="s">
        <v>773</v>
      </c>
      <c r="BV2" s="133" t="s">
        <v>774</v>
      </c>
      <c r="BW2" s="133" t="s">
        <v>775</v>
      </c>
      <c r="BX2" s="133" t="s">
        <v>776</v>
      </c>
      <c r="BY2" s="133" t="s">
        <v>777</v>
      </c>
      <c r="BZ2" s="133" t="s">
        <v>778</v>
      </c>
      <c r="CA2" s="133" t="s">
        <v>779</v>
      </c>
      <c r="CB2" s="133" t="s">
        <v>780</v>
      </c>
      <c r="CC2" s="133" t="s">
        <v>781</v>
      </c>
      <c r="CD2" s="133" t="s">
        <v>782</v>
      </c>
      <c r="CE2" s="133" t="s">
        <v>783</v>
      </c>
      <c r="CF2" s="133" t="s">
        <v>784</v>
      </c>
      <c r="CG2" s="133" t="s">
        <v>785</v>
      </c>
      <c r="CH2" s="133" t="s">
        <v>786</v>
      </c>
      <c r="CI2" s="133" t="s">
        <v>787</v>
      </c>
      <c r="CJ2" s="133" t="s">
        <v>788</v>
      </c>
      <c r="CK2" s="133" t="s">
        <v>789</v>
      </c>
      <c r="CL2" s="133" t="s">
        <v>790</v>
      </c>
      <c r="CM2" s="133" t="s">
        <v>791</v>
      </c>
      <c r="CN2" s="133" t="s">
        <v>792</v>
      </c>
      <c r="CO2" s="133" t="s">
        <v>793</v>
      </c>
      <c r="CP2" s="133" t="s">
        <v>794</v>
      </c>
      <c r="CQ2" s="133" t="s">
        <v>795</v>
      </c>
      <c r="CR2" s="133" t="s">
        <v>796</v>
      </c>
      <c r="CS2" s="133" t="s">
        <v>797</v>
      </c>
      <c r="CT2" s="133" t="s">
        <v>798</v>
      </c>
      <c r="CU2" s="133" t="s">
        <v>799</v>
      </c>
      <c r="CV2" s="133" t="s">
        <v>800</v>
      </c>
      <c r="CW2" s="133" t="s">
        <v>801</v>
      </c>
      <c r="CX2" s="133" t="s">
        <v>802</v>
      </c>
      <c r="CY2" s="133" t="s">
        <v>803</v>
      </c>
      <c r="CZ2" s="133" t="s">
        <v>804</v>
      </c>
      <c r="DA2" s="133" t="s">
        <v>805</v>
      </c>
      <c r="DB2" s="133" t="s">
        <v>806</v>
      </c>
      <c r="DC2" s="133" t="s">
        <v>807</v>
      </c>
      <c r="DD2" s="133" t="s">
        <v>808</v>
      </c>
      <c r="DE2" s="133" t="s">
        <v>809</v>
      </c>
      <c r="DF2" s="133" t="s">
        <v>810</v>
      </c>
      <c r="DG2" s="133" t="s">
        <v>811</v>
      </c>
      <c r="DH2" s="133" t="s">
        <v>812</v>
      </c>
      <c r="DI2" s="133" t="s">
        <v>813</v>
      </c>
      <c r="DJ2" s="133" t="s">
        <v>814</v>
      </c>
      <c r="DK2" s="133" t="s">
        <v>815</v>
      </c>
      <c r="DL2" s="133" t="s">
        <v>816</v>
      </c>
      <c r="DM2" s="133" t="s">
        <v>817</v>
      </c>
      <c r="DN2" s="133" t="s">
        <v>818</v>
      </c>
      <c r="DO2" s="133" t="s">
        <v>819</v>
      </c>
      <c r="DP2" s="133" t="s">
        <v>820</v>
      </c>
      <c r="DQ2" s="133" t="s">
        <v>821</v>
      </c>
      <c r="DR2" s="133" t="s">
        <v>822</v>
      </c>
      <c r="DS2" s="133" t="s">
        <v>823</v>
      </c>
      <c r="DT2" s="133" t="s">
        <v>824</v>
      </c>
      <c r="DU2" s="133" t="s">
        <v>825</v>
      </c>
      <c r="DV2" s="133" t="s">
        <v>826</v>
      </c>
      <c r="DW2" s="133" t="s">
        <v>827</v>
      </c>
      <c r="DX2" s="133" t="s">
        <v>828</v>
      </c>
      <c r="DY2" s="133" t="s">
        <v>829</v>
      </c>
      <c r="DZ2" s="133" t="s">
        <v>830</v>
      </c>
      <c r="EA2" s="138" t="s">
        <v>693</v>
      </c>
      <c r="EB2" s="139" t="s">
        <v>694</v>
      </c>
      <c r="EC2" s="140" t="s">
        <v>695</v>
      </c>
    </row>
    <row r="3" spans="1:133" s="146" customFormat="1">
      <c r="A3" s="141" t="s">
        <v>678</v>
      </c>
      <c r="B3" s="141" t="s">
        <v>679</v>
      </c>
      <c r="C3" s="141" t="s">
        <v>680</v>
      </c>
      <c r="D3" s="141" t="s">
        <v>681</v>
      </c>
      <c r="E3" s="141" t="s">
        <v>831</v>
      </c>
      <c r="F3" s="141" t="s">
        <v>832</v>
      </c>
      <c r="G3" s="141" t="s">
        <v>833</v>
      </c>
      <c r="H3" s="141" t="s">
        <v>834</v>
      </c>
      <c r="I3" s="141" t="s">
        <v>835</v>
      </c>
      <c r="J3" s="141" t="s">
        <v>836</v>
      </c>
      <c r="K3" s="141" t="s">
        <v>837</v>
      </c>
      <c r="L3" s="141" t="s">
        <v>838</v>
      </c>
      <c r="M3" s="141" t="s">
        <v>839</v>
      </c>
      <c r="N3" s="141" t="s">
        <v>840</v>
      </c>
      <c r="O3" s="141" t="s">
        <v>841</v>
      </c>
      <c r="P3" s="141" t="s">
        <v>842</v>
      </c>
      <c r="Q3" s="141" t="s">
        <v>843</v>
      </c>
      <c r="R3" s="141" t="s">
        <v>844</v>
      </c>
      <c r="S3" s="141" t="s">
        <v>845</v>
      </c>
      <c r="T3" s="141" t="s">
        <v>846</v>
      </c>
      <c r="U3" s="141" t="s">
        <v>847</v>
      </c>
      <c r="V3" s="141" t="s">
        <v>848</v>
      </c>
      <c r="W3" s="141" t="s">
        <v>849</v>
      </c>
      <c r="X3" s="141" t="s">
        <v>850</v>
      </c>
      <c r="Y3" s="141" t="s">
        <v>851</v>
      </c>
      <c r="Z3" s="141" t="s">
        <v>852</v>
      </c>
      <c r="AA3" s="141" t="s">
        <v>853</v>
      </c>
      <c r="AB3" s="141" t="s">
        <v>854</v>
      </c>
      <c r="AC3" s="141" t="s">
        <v>855</v>
      </c>
      <c r="AD3" s="142" t="s">
        <v>856</v>
      </c>
      <c r="AE3" s="141" t="s">
        <v>857</v>
      </c>
      <c r="AF3" s="142" t="s">
        <v>856</v>
      </c>
      <c r="AG3" s="141" t="s">
        <v>858</v>
      </c>
      <c r="AH3" s="141" t="s">
        <v>859</v>
      </c>
      <c r="AI3" s="141" t="s">
        <v>860</v>
      </c>
      <c r="AJ3" s="141" t="s">
        <v>861</v>
      </c>
      <c r="AK3" s="141" t="s">
        <v>862</v>
      </c>
      <c r="AL3" s="142" t="s">
        <v>856</v>
      </c>
      <c r="AM3" s="143" t="s">
        <v>863</v>
      </c>
      <c r="AN3" s="141" t="s">
        <v>864</v>
      </c>
      <c r="AO3" s="141" t="s">
        <v>865</v>
      </c>
      <c r="AP3" s="141" t="s">
        <v>866</v>
      </c>
      <c r="AQ3" s="142" t="s">
        <v>856</v>
      </c>
      <c r="AR3" s="141" t="s">
        <v>867</v>
      </c>
      <c r="AS3" s="141" t="s">
        <v>868</v>
      </c>
      <c r="AT3" s="141" t="s">
        <v>869</v>
      </c>
      <c r="AU3" s="141" t="s">
        <v>870</v>
      </c>
      <c r="AV3" s="141" t="s">
        <v>871</v>
      </c>
      <c r="AW3" s="141" t="s">
        <v>872</v>
      </c>
      <c r="AX3" s="141" t="s">
        <v>873</v>
      </c>
      <c r="AY3" s="142" t="s">
        <v>856</v>
      </c>
      <c r="AZ3" s="141" t="s">
        <v>874</v>
      </c>
      <c r="BA3" s="141" t="s">
        <v>875</v>
      </c>
      <c r="BB3" s="141" t="s">
        <v>876</v>
      </c>
      <c r="BC3" s="141" t="s">
        <v>877</v>
      </c>
      <c r="BD3" s="141" t="s">
        <v>878</v>
      </c>
      <c r="BE3" s="141" t="s">
        <v>879</v>
      </c>
      <c r="BF3" s="141" t="s">
        <v>880</v>
      </c>
      <c r="BG3" s="141" t="s">
        <v>881</v>
      </c>
      <c r="BH3" s="141" t="s">
        <v>882</v>
      </c>
      <c r="BI3" s="141" t="s">
        <v>883</v>
      </c>
      <c r="BJ3" s="141" t="s">
        <v>884</v>
      </c>
      <c r="BK3" s="141" t="s">
        <v>885</v>
      </c>
      <c r="BL3" s="141" t="s">
        <v>886</v>
      </c>
      <c r="BM3" s="141" t="s">
        <v>887</v>
      </c>
      <c r="BN3" s="141" t="s">
        <v>888</v>
      </c>
      <c r="BO3" s="141" t="s">
        <v>889</v>
      </c>
      <c r="BP3" s="141" t="s">
        <v>890</v>
      </c>
      <c r="BQ3" s="141" t="s">
        <v>891</v>
      </c>
      <c r="BR3" s="141" t="s">
        <v>892</v>
      </c>
      <c r="BS3" s="141" t="s">
        <v>893</v>
      </c>
      <c r="BT3" s="141" t="s">
        <v>894</v>
      </c>
      <c r="BU3" s="141" t="s">
        <v>895</v>
      </c>
      <c r="BV3" s="141" t="s">
        <v>896</v>
      </c>
      <c r="BW3" s="141" t="s">
        <v>897</v>
      </c>
      <c r="BX3" s="141" t="s">
        <v>898</v>
      </c>
      <c r="BY3" s="141" t="s">
        <v>899</v>
      </c>
      <c r="BZ3" s="141" t="s">
        <v>900</v>
      </c>
      <c r="CA3" s="141" t="s">
        <v>901</v>
      </c>
      <c r="CB3" s="141" t="s">
        <v>902</v>
      </c>
      <c r="CC3" s="141" t="s">
        <v>903</v>
      </c>
      <c r="CD3" s="141" t="s">
        <v>904</v>
      </c>
      <c r="CE3" s="141" t="s">
        <v>905</v>
      </c>
      <c r="CF3" s="141" t="s">
        <v>906</v>
      </c>
      <c r="CG3" s="141" t="s">
        <v>907</v>
      </c>
      <c r="CH3" s="141" t="s">
        <v>908</v>
      </c>
      <c r="CI3" s="141" t="s">
        <v>909</v>
      </c>
      <c r="CJ3" s="141" t="s">
        <v>910</v>
      </c>
      <c r="CK3" s="141" t="s">
        <v>911</v>
      </c>
      <c r="CL3" s="141" t="s">
        <v>912</v>
      </c>
      <c r="CM3" s="141" t="s">
        <v>913</v>
      </c>
      <c r="CN3" s="141" t="s">
        <v>914</v>
      </c>
      <c r="CO3" s="141" t="s">
        <v>915</v>
      </c>
      <c r="CP3" s="141" t="s">
        <v>916</v>
      </c>
      <c r="CQ3" s="141" t="s">
        <v>917</v>
      </c>
      <c r="CR3" s="141" t="s">
        <v>918</v>
      </c>
      <c r="CS3" s="141" t="s">
        <v>919</v>
      </c>
      <c r="CT3" s="141" t="s">
        <v>920</v>
      </c>
      <c r="CU3" s="141" t="s">
        <v>921</v>
      </c>
      <c r="CV3" s="141" t="s">
        <v>922</v>
      </c>
      <c r="CW3" s="141" t="s">
        <v>923</v>
      </c>
      <c r="CX3" s="141" t="s">
        <v>924</v>
      </c>
      <c r="CY3" s="141" t="s">
        <v>925</v>
      </c>
      <c r="CZ3" s="141" t="s">
        <v>926</v>
      </c>
      <c r="DA3" s="141" t="s">
        <v>927</v>
      </c>
      <c r="DB3" s="141" t="s">
        <v>928</v>
      </c>
      <c r="DC3" s="141" t="s">
        <v>929</v>
      </c>
      <c r="DD3" s="141" t="s">
        <v>930</v>
      </c>
      <c r="DE3" s="141" t="s">
        <v>931</v>
      </c>
      <c r="DF3" s="141" t="s">
        <v>932</v>
      </c>
      <c r="DG3" s="141" t="s">
        <v>933</v>
      </c>
      <c r="DH3" s="141" t="s">
        <v>934</v>
      </c>
      <c r="DI3" s="141" t="s">
        <v>935</v>
      </c>
      <c r="DJ3" s="141" t="s">
        <v>936</v>
      </c>
      <c r="DK3" s="141" t="s">
        <v>937</v>
      </c>
      <c r="DL3" s="141" t="s">
        <v>938</v>
      </c>
      <c r="DM3" s="141" t="s">
        <v>939</v>
      </c>
      <c r="DN3" s="141" t="s">
        <v>940</v>
      </c>
      <c r="DO3" s="141" t="s">
        <v>941</v>
      </c>
      <c r="DP3" s="141" t="s">
        <v>942</v>
      </c>
      <c r="DQ3" s="141" t="s">
        <v>943</v>
      </c>
      <c r="DR3" s="141" t="s">
        <v>944</v>
      </c>
      <c r="DS3" s="141" t="s">
        <v>945</v>
      </c>
      <c r="DT3" s="141" t="s">
        <v>946</v>
      </c>
      <c r="DU3" s="141" t="s">
        <v>947</v>
      </c>
      <c r="DV3" s="141" t="s">
        <v>948</v>
      </c>
      <c r="DW3" s="141" t="s">
        <v>949</v>
      </c>
      <c r="DX3" s="141" t="s">
        <v>950</v>
      </c>
      <c r="DY3" s="141" t="s">
        <v>951</v>
      </c>
      <c r="DZ3" s="141" t="s">
        <v>952</v>
      </c>
      <c r="EA3" s="144" t="s">
        <v>953</v>
      </c>
      <c r="EB3" s="145" t="s">
        <v>954</v>
      </c>
      <c r="EC3" s="144" t="s">
        <v>955</v>
      </c>
    </row>
    <row r="4" spans="1:133" ht="72">
      <c r="A4" s="116" t="s">
        <v>99</v>
      </c>
      <c r="B4" s="116" t="s">
        <v>101</v>
      </c>
      <c r="C4" s="147">
        <v>1</v>
      </c>
      <c r="D4" s="116" t="s">
        <v>100</v>
      </c>
      <c r="E4" s="116" t="s">
        <v>1148</v>
      </c>
      <c r="F4" s="116">
        <v>322</v>
      </c>
      <c r="G4" s="116">
        <v>38811</v>
      </c>
      <c r="H4" s="116" t="s">
        <v>101</v>
      </c>
      <c r="I4" s="116" t="s">
        <v>1149</v>
      </c>
      <c r="J4" s="116" t="s">
        <v>1150</v>
      </c>
      <c r="K4" s="116" t="s">
        <v>1151</v>
      </c>
      <c r="L4" s="116"/>
      <c r="M4" s="116" t="s">
        <v>1044</v>
      </c>
      <c r="N4" s="116" t="s">
        <v>1152</v>
      </c>
      <c r="O4" s="116"/>
      <c r="P4" s="116">
        <v>383416220</v>
      </c>
      <c r="Q4" s="116" t="s">
        <v>1153</v>
      </c>
      <c r="R4" s="116"/>
      <c r="S4" s="116" t="s">
        <v>1044</v>
      </c>
      <c r="T4" s="116" t="s">
        <v>1152</v>
      </c>
      <c r="U4" s="116"/>
      <c r="V4" s="116">
        <v>383416220</v>
      </c>
      <c r="W4" s="116" t="s">
        <v>1153</v>
      </c>
      <c r="X4" s="116">
        <v>1</v>
      </c>
      <c r="Y4" s="116">
        <v>5</v>
      </c>
      <c r="Z4" s="116">
        <v>6</v>
      </c>
      <c r="AA4" s="116">
        <v>1</v>
      </c>
      <c r="AB4" s="116">
        <v>4.5</v>
      </c>
      <c r="AC4" s="116">
        <v>5.5</v>
      </c>
      <c r="AD4" s="148" t="str">
        <f t="shared" ref="AD4:AD50" si="0">IF(AC4&lt;=Z4,"A","N")</f>
        <v>A</v>
      </c>
      <c r="AE4" s="116">
        <v>1</v>
      </c>
      <c r="AF4" s="148" t="str">
        <f t="shared" ref="AF4:AF50" si="1">IF(AE4&lt;=X4,"A","N")</f>
        <v>A</v>
      </c>
      <c r="AG4" s="116">
        <v>0</v>
      </c>
      <c r="AH4" s="116">
        <v>0</v>
      </c>
      <c r="AI4" s="116">
        <v>0</v>
      </c>
      <c r="AJ4" s="116">
        <v>1</v>
      </c>
      <c r="AK4" s="116">
        <v>1</v>
      </c>
      <c r="AL4" s="148" t="str">
        <f t="shared" ref="AL4:AL50" si="2">IF(AK4=X4,"A","N")</f>
        <v>A</v>
      </c>
      <c r="AM4" s="116">
        <v>0</v>
      </c>
      <c r="AN4" s="116">
        <v>0</v>
      </c>
      <c r="AO4" s="116">
        <v>1</v>
      </c>
      <c r="AP4" s="116">
        <v>1</v>
      </c>
      <c r="AQ4" s="148" t="str">
        <f t="shared" ref="AQ4:AQ50" si="3">IF(AP4=X4,"A","N")</f>
        <v>A</v>
      </c>
      <c r="AR4" s="116">
        <v>0</v>
      </c>
      <c r="AS4" s="116">
        <v>0</v>
      </c>
      <c r="AT4" s="116">
        <v>0</v>
      </c>
      <c r="AU4" s="116">
        <v>0</v>
      </c>
      <c r="AV4" s="116">
        <v>1</v>
      </c>
      <c r="AW4" s="116">
        <v>0</v>
      </c>
      <c r="AX4" s="116">
        <v>1</v>
      </c>
      <c r="AY4" s="148" t="str">
        <f t="shared" ref="AY4:AY50" si="4">IF(AX4=X4,"A","N")</f>
        <v>A</v>
      </c>
      <c r="AZ4" s="116">
        <v>0</v>
      </c>
      <c r="BA4" s="116">
        <v>1</v>
      </c>
      <c r="BB4" s="116">
        <v>1</v>
      </c>
      <c r="BC4" s="116">
        <v>1</v>
      </c>
      <c r="BD4" s="116">
        <v>15</v>
      </c>
      <c r="BE4" s="116">
        <v>13</v>
      </c>
      <c r="BF4" s="116">
        <v>0</v>
      </c>
      <c r="BG4" s="116">
        <v>0</v>
      </c>
      <c r="BH4" s="116">
        <v>1</v>
      </c>
      <c r="BI4" s="116">
        <v>1</v>
      </c>
      <c r="BJ4" s="116">
        <v>0</v>
      </c>
      <c r="BK4" s="116">
        <v>0</v>
      </c>
      <c r="BL4" s="116">
        <v>12</v>
      </c>
      <c r="BM4" s="116">
        <v>0</v>
      </c>
      <c r="BN4" s="116">
        <v>1</v>
      </c>
      <c r="BO4" s="116">
        <v>0</v>
      </c>
      <c r="BP4" s="116">
        <v>8</v>
      </c>
      <c r="BQ4" s="116">
        <v>0</v>
      </c>
      <c r="BR4" s="116">
        <v>0</v>
      </c>
      <c r="BS4" s="116">
        <v>0</v>
      </c>
      <c r="BT4" s="116">
        <v>0</v>
      </c>
      <c r="BU4" s="116">
        <v>0</v>
      </c>
      <c r="BV4" s="116">
        <v>0</v>
      </c>
      <c r="BW4" s="116">
        <v>0</v>
      </c>
      <c r="BX4" s="116">
        <v>0</v>
      </c>
      <c r="BY4" s="116">
        <v>0</v>
      </c>
      <c r="BZ4" s="116">
        <v>0</v>
      </c>
      <c r="CA4" s="116">
        <v>0</v>
      </c>
      <c r="CB4" s="116">
        <v>0</v>
      </c>
      <c r="CC4" s="116">
        <v>0</v>
      </c>
      <c r="CD4" s="116">
        <v>0</v>
      </c>
      <c r="CE4" s="116">
        <v>0</v>
      </c>
      <c r="CF4" s="116">
        <v>0</v>
      </c>
      <c r="CG4" s="116">
        <v>0</v>
      </c>
      <c r="CH4" s="116">
        <v>0</v>
      </c>
      <c r="CI4" s="116">
        <v>0</v>
      </c>
      <c r="CJ4" s="116">
        <v>0</v>
      </c>
      <c r="CK4" s="116">
        <v>0</v>
      </c>
      <c r="CL4" s="116">
        <v>0</v>
      </c>
      <c r="CM4" s="116">
        <v>0</v>
      </c>
      <c r="CN4" s="116">
        <v>0</v>
      </c>
      <c r="CO4" s="116">
        <v>0</v>
      </c>
      <c r="CP4" s="116">
        <v>0</v>
      </c>
      <c r="CQ4" s="116">
        <v>0</v>
      </c>
      <c r="CR4" s="116">
        <v>0</v>
      </c>
      <c r="CS4" s="116">
        <v>0</v>
      </c>
      <c r="CT4" s="116">
        <v>0</v>
      </c>
      <c r="CU4" s="116">
        <v>0</v>
      </c>
      <c r="CV4" s="116">
        <v>0</v>
      </c>
      <c r="CW4" s="116">
        <v>0</v>
      </c>
      <c r="CX4" s="116">
        <v>0</v>
      </c>
      <c r="CY4" s="116">
        <v>0</v>
      </c>
      <c r="CZ4" s="116">
        <v>0</v>
      </c>
      <c r="DA4" s="116">
        <v>0</v>
      </c>
      <c r="DB4" s="116">
        <v>0</v>
      </c>
      <c r="DC4" s="116">
        <v>0</v>
      </c>
      <c r="DD4" s="116">
        <v>0</v>
      </c>
      <c r="DE4" s="116">
        <v>0</v>
      </c>
      <c r="DF4" s="116">
        <v>0</v>
      </c>
      <c r="DG4" s="116">
        <v>0</v>
      </c>
      <c r="DH4" s="116">
        <v>0</v>
      </c>
      <c r="DI4" s="116">
        <v>0</v>
      </c>
      <c r="DJ4" s="116">
        <v>0</v>
      </c>
      <c r="DK4" s="116">
        <v>0</v>
      </c>
      <c r="DL4" s="116">
        <v>0</v>
      </c>
      <c r="DM4" s="116">
        <v>0</v>
      </c>
      <c r="DN4" s="116">
        <v>0</v>
      </c>
      <c r="DO4" s="116">
        <v>0</v>
      </c>
      <c r="DP4" s="116">
        <v>30</v>
      </c>
      <c r="DQ4" s="116">
        <v>1</v>
      </c>
      <c r="DR4" s="116" t="s">
        <v>1154</v>
      </c>
      <c r="DS4" s="116">
        <v>1</v>
      </c>
      <c r="DT4" s="116" t="s">
        <v>1155</v>
      </c>
      <c r="DU4" s="116" t="s">
        <v>1156</v>
      </c>
      <c r="DV4" s="116">
        <v>1</v>
      </c>
      <c r="DW4" s="116">
        <v>1</v>
      </c>
      <c r="DX4" s="116"/>
      <c r="DY4" s="116"/>
      <c r="DZ4" s="149"/>
      <c r="EA4" s="121">
        <v>13833</v>
      </c>
      <c r="EB4" s="121">
        <v>278.56</v>
      </c>
      <c r="EC4" s="122">
        <v>26</v>
      </c>
    </row>
    <row r="5" spans="1:133">
      <c r="A5" s="154" t="s">
        <v>99</v>
      </c>
      <c r="B5" s="154" t="s">
        <v>103</v>
      </c>
      <c r="C5" s="155">
        <v>1</v>
      </c>
      <c r="D5" s="154" t="s">
        <v>102</v>
      </c>
      <c r="E5" s="116"/>
      <c r="F5" s="116"/>
      <c r="G5" s="116"/>
      <c r="H5" s="116"/>
      <c r="I5" s="116"/>
      <c r="J5" s="116"/>
      <c r="K5" s="116"/>
      <c r="L5" s="116"/>
      <c r="M5" s="116"/>
      <c r="N5" s="116"/>
      <c r="O5" s="116"/>
      <c r="P5" s="116"/>
      <c r="Q5" s="116"/>
      <c r="R5" s="116"/>
      <c r="S5" s="116"/>
      <c r="T5" s="116"/>
      <c r="U5" s="116"/>
      <c r="V5" s="116"/>
      <c r="W5" s="116"/>
      <c r="X5" s="116">
        <v>0</v>
      </c>
      <c r="Y5" s="116">
        <v>0</v>
      </c>
      <c r="Z5" s="116">
        <v>0</v>
      </c>
      <c r="AA5" s="116">
        <v>0</v>
      </c>
      <c r="AB5" s="116">
        <v>0</v>
      </c>
      <c r="AC5" s="116">
        <v>0</v>
      </c>
      <c r="AD5" s="148" t="str">
        <f t="shared" si="0"/>
        <v>A</v>
      </c>
      <c r="AE5" s="116">
        <v>0</v>
      </c>
      <c r="AF5" s="148" t="str">
        <f t="shared" si="1"/>
        <v>A</v>
      </c>
      <c r="AG5" s="116">
        <v>0</v>
      </c>
      <c r="AH5" s="116">
        <v>0</v>
      </c>
      <c r="AI5" s="116">
        <v>0</v>
      </c>
      <c r="AJ5" s="116">
        <v>0</v>
      </c>
      <c r="AK5" s="116">
        <v>0</v>
      </c>
      <c r="AL5" s="148" t="str">
        <f t="shared" si="2"/>
        <v>A</v>
      </c>
      <c r="AM5" s="116">
        <v>0</v>
      </c>
      <c r="AN5" s="116">
        <v>0</v>
      </c>
      <c r="AO5" s="116">
        <v>0</v>
      </c>
      <c r="AP5" s="116">
        <v>0</v>
      </c>
      <c r="AQ5" s="148" t="str">
        <f t="shared" si="3"/>
        <v>A</v>
      </c>
      <c r="AR5" s="116">
        <v>0</v>
      </c>
      <c r="AS5" s="116">
        <v>0</v>
      </c>
      <c r="AT5" s="116">
        <v>0</v>
      </c>
      <c r="AU5" s="116">
        <v>0</v>
      </c>
      <c r="AV5" s="116">
        <v>0</v>
      </c>
      <c r="AW5" s="116">
        <v>0</v>
      </c>
      <c r="AX5" s="116">
        <v>0</v>
      </c>
      <c r="AY5" s="148" t="str">
        <f t="shared" si="4"/>
        <v>A</v>
      </c>
      <c r="AZ5" s="116">
        <v>0</v>
      </c>
      <c r="BA5" s="116">
        <v>0</v>
      </c>
      <c r="BB5" s="116">
        <v>0</v>
      </c>
      <c r="BC5" s="116">
        <v>0</v>
      </c>
      <c r="BD5" s="116">
        <v>0</v>
      </c>
      <c r="BE5" s="116">
        <v>0</v>
      </c>
      <c r="BF5" s="116">
        <v>0</v>
      </c>
      <c r="BG5" s="116">
        <v>0</v>
      </c>
      <c r="BH5" s="116">
        <v>0</v>
      </c>
      <c r="BI5" s="116">
        <v>0</v>
      </c>
      <c r="BJ5" s="116">
        <v>0</v>
      </c>
      <c r="BK5" s="116">
        <v>0</v>
      </c>
      <c r="BL5" s="116">
        <v>0</v>
      </c>
      <c r="BM5" s="116">
        <v>0</v>
      </c>
      <c r="BN5" s="116">
        <v>0</v>
      </c>
      <c r="BO5" s="116">
        <v>0</v>
      </c>
      <c r="BP5" s="116">
        <v>0</v>
      </c>
      <c r="BQ5" s="116">
        <v>0</v>
      </c>
      <c r="BR5" s="116">
        <v>0</v>
      </c>
      <c r="BS5" s="116">
        <v>0</v>
      </c>
      <c r="BT5" s="116">
        <v>0</v>
      </c>
      <c r="BU5" s="116">
        <v>0</v>
      </c>
      <c r="BV5" s="116">
        <v>0</v>
      </c>
      <c r="BW5" s="116">
        <v>0</v>
      </c>
      <c r="BX5" s="116">
        <v>0</v>
      </c>
      <c r="BY5" s="116">
        <v>0</v>
      </c>
      <c r="BZ5" s="116">
        <v>0</v>
      </c>
      <c r="CA5" s="116">
        <v>0</v>
      </c>
      <c r="CB5" s="116">
        <v>0</v>
      </c>
      <c r="CC5" s="116">
        <v>0</v>
      </c>
      <c r="CD5" s="116">
        <v>0</v>
      </c>
      <c r="CE5" s="116">
        <v>0</v>
      </c>
      <c r="CF5" s="116">
        <v>0</v>
      </c>
      <c r="CG5" s="116">
        <v>0</v>
      </c>
      <c r="CH5" s="116">
        <v>0</v>
      </c>
      <c r="CI5" s="116">
        <v>0</v>
      </c>
      <c r="CJ5" s="116">
        <v>0</v>
      </c>
      <c r="CK5" s="116">
        <v>0</v>
      </c>
      <c r="CL5" s="116">
        <v>0</v>
      </c>
      <c r="CM5" s="116">
        <v>0</v>
      </c>
      <c r="CN5" s="116">
        <v>0</v>
      </c>
      <c r="CO5" s="116">
        <v>0</v>
      </c>
      <c r="CP5" s="116">
        <v>0</v>
      </c>
      <c r="CQ5" s="116">
        <v>0</v>
      </c>
      <c r="CR5" s="116">
        <v>0</v>
      </c>
      <c r="CS5" s="116">
        <v>0</v>
      </c>
      <c r="CT5" s="116">
        <v>0</v>
      </c>
      <c r="CU5" s="116">
        <v>0</v>
      </c>
      <c r="CV5" s="116">
        <v>0</v>
      </c>
      <c r="CW5" s="116">
        <v>0</v>
      </c>
      <c r="CX5" s="116">
        <v>0</v>
      </c>
      <c r="CY5" s="116">
        <v>0</v>
      </c>
      <c r="CZ5" s="116">
        <v>0</v>
      </c>
      <c r="DA5" s="116">
        <v>0</v>
      </c>
      <c r="DB5" s="116">
        <v>0</v>
      </c>
      <c r="DC5" s="116">
        <v>0</v>
      </c>
      <c r="DD5" s="116">
        <v>0</v>
      </c>
      <c r="DE5" s="116">
        <v>0</v>
      </c>
      <c r="DF5" s="116">
        <v>0</v>
      </c>
      <c r="DG5" s="116">
        <v>0</v>
      </c>
      <c r="DH5" s="116">
        <v>0</v>
      </c>
      <c r="DI5" s="116">
        <v>0</v>
      </c>
      <c r="DJ5" s="116">
        <v>0</v>
      </c>
      <c r="DK5" s="116">
        <v>0</v>
      </c>
      <c r="DL5" s="116">
        <v>0</v>
      </c>
      <c r="DM5" s="116">
        <v>0</v>
      </c>
      <c r="DN5" s="116">
        <v>0</v>
      </c>
      <c r="DO5" s="116">
        <v>0</v>
      </c>
      <c r="DP5" s="116"/>
      <c r="DQ5" s="116"/>
      <c r="DR5" s="116"/>
      <c r="DS5" s="116"/>
      <c r="DT5" s="116"/>
      <c r="DU5" s="116"/>
      <c r="DV5" s="116"/>
      <c r="DW5" s="116"/>
      <c r="DX5" s="116"/>
      <c r="DY5" s="116"/>
      <c r="DZ5" s="149"/>
      <c r="EA5" s="121">
        <v>156207</v>
      </c>
      <c r="EB5" s="121">
        <v>923.77</v>
      </c>
      <c r="EC5" s="122">
        <v>79</v>
      </c>
    </row>
    <row r="6" spans="1:133" ht="48">
      <c r="A6" s="116" t="s">
        <v>99</v>
      </c>
      <c r="B6" s="116" t="s">
        <v>105</v>
      </c>
      <c r="C6" s="147">
        <v>1</v>
      </c>
      <c r="D6" s="116" t="s">
        <v>104</v>
      </c>
      <c r="E6" s="116" t="s">
        <v>1157</v>
      </c>
      <c r="F6" s="156">
        <v>439</v>
      </c>
      <c r="G6" s="116">
        <v>38101</v>
      </c>
      <c r="H6" s="116" t="s">
        <v>105</v>
      </c>
      <c r="I6" s="116" t="s">
        <v>1158</v>
      </c>
      <c r="J6" s="116" t="s">
        <v>1159</v>
      </c>
      <c r="K6" s="116" t="s">
        <v>1013</v>
      </c>
      <c r="L6" s="116" t="s">
        <v>1000</v>
      </c>
      <c r="M6" s="116" t="s">
        <v>1083</v>
      </c>
      <c r="N6" s="116" t="s">
        <v>1160</v>
      </c>
      <c r="O6" s="116"/>
      <c r="P6" s="116">
        <v>380766500</v>
      </c>
      <c r="Q6" s="116" t="s">
        <v>1161</v>
      </c>
      <c r="R6" s="116" t="s">
        <v>961</v>
      </c>
      <c r="S6" s="116" t="s">
        <v>1044</v>
      </c>
      <c r="T6" s="116" t="s">
        <v>1162</v>
      </c>
      <c r="U6" s="116"/>
      <c r="V6" s="116">
        <v>380766509</v>
      </c>
      <c r="W6" s="116" t="s">
        <v>1163</v>
      </c>
      <c r="X6" s="116">
        <v>1</v>
      </c>
      <c r="Y6" s="116">
        <v>0</v>
      </c>
      <c r="Z6" s="116">
        <v>1</v>
      </c>
      <c r="AA6" s="116">
        <v>1</v>
      </c>
      <c r="AB6" s="116">
        <v>0</v>
      </c>
      <c r="AC6" s="116">
        <v>1</v>
      </c>
      <c r="AD6" s="148" t="str">
        <f t="shared" si="0"/>
        <v>A</v>
      </c>
      <c r="AE6" s="116">
        <v>1</v>
      </c>
      <c r="AF6" s="148" t="str">
        <f t="shared" si="1"/>
        <v>A</v>
      </c>
      <c r="AG6" s="116">
        <v>0</v>
      </c>
      <c r="AH6" s="116">
        <v>0</v>
      </c>
      <c r="AI6" s="116">
        <v>0</v>
      </c>
      <c r="AJ6" s="116">
        <v>1</v>
      </c>
      <c r="AK6" s="116">
        <v>1</v>
      </c>
      <c r="AL6" s="148" t="str">
        <f t="shared" si="2"/>
        <v>A</v>
      </c>
      <c r="AM6" s="116">
        <v>1</v>
      </c>
      <c r="AN6" s="116">
        <v>0</v>
      </c>
      <c r="AO6" s="116">
        <v>0</v>
      </c>
      <c r="AP6" s="116">
        <v>1</v>
      </c>
      <c r="AQ6" s="148" t="str">
        <f t="shared" si="3"/>
        <v>A</v>
      </c>
      <c r="AR6" s="116">
        <v>0</v>
      </c>
      <c r="AS6" s="116">
        <v>0</v>
      </c>
      <c r="AT6" s="116">
        <v>0</v>
      </c>
      <c r="AU6" s="116">
        <v>1</v>
      </c>
      <c r="AV6" s="116">
        <v>0</v>
      </c>
      <c r="AW6" s="116">
        <v>0</v>
      </c>
      <c r="AX6" s="116">
        <v>1</v>
      </c>
      <c r="AY6" s="148" t="str">
        <f t="shared" si="4"/>
        <v>A</v>
      </c>
      <c r="AZ6" s="116">
        <v>1</v>
      </c>
      <c r="BA6" s="116">
        <v>1</v>
      </c>
      <c r="BB6" s="116">
        <v>1</v>
      </c>
      <c r="BC6" s="116">
        <v>1</v>
      </c>
      <c r="BD6" s="116">
        <v>22</v>
      </c>
      <c r="BE6" s="116">
        <v>20</v>
      </c>
      <c r="BF6" s="116">
        <v>0</v>
      </c>
      <c r="BG6" s="116">
        <v>0</v>
      </c>
      <c r="BH6" s="116">
        <v>6</v>
      </c>
      <c r="BI6" s="116">
        <v>0</v>
      </c>
      <c r="BJ6" s="116">
        <v>0</v>
      </c>
      <c r="BK6" s="116">
        <v>0</v>
      </c>
      <c r="BL6" s="116">
        <v>18</v>
      </c>
      <c r="BM6" s="116">
        <v>8</v>
      </c>
      <c r="BN6" s="116">
        <v>5</v>
      </c>
      <c r="BO6" s="116">
        <v>0</v>
      </c>
      <c r="BP6" s="116">
        <v>0</v>
      </c>
      <c r="BQ6" s="116">
        <v>0</v>
      </c>
      <c r="BR6" s="116">
        <v>0</v>
      </c>
      <c r="BS6" s="116">
        <v>0</v>
      </c>
      <c r="BT6" s="116">
        <v>0</v>
      </c>
      <c r="BU6" s="116">
        <v>1</v>
      </c>
      <c r="BV6" s="116">
        <v>1</v>
      </c>
      <c r="BW6" s="116">
        <v>0</v>
      </c>
      <c r="BX6" s="116">
        <v>0</v>
      </c>
      <c r="BY6" s="116">
        <v>0</v>
      </c>
      <c r="BZ6" s="116">
        <v>0</v>
      </c>
      <c r="CA6" s="116">
        <v>0</v>
      </c>
      <c r="CB6" s="116">
        <v>0</v>
      </c>
      <c r="CC6" s="116">
        <v>0</v>
      </c>
      <c r="CD6" s="116">
        <v>0</v>
      </c>
      <c r="CE6" s="116">
        <v>0</v>
      </c>
      <c r="CF6" s="116">
        <v>0</v>
      </c>
      <c r="CG6" s="116">
        <v>0</v>
      </c>
      <c r="CH6" s="116">
        <v>3</v>
      </c>
      <c r="CI6" s="116">
        <v>0</v>
      </c>
      <c r="CJ6" s="116">
        <v>0</v>
      </c>
      <c r="CK6" s="116">
        <v>0</v>
      </c>
      <c r="CL6" s="116">
        <v>2</v>
      </c>
      <c r="CM6" s="116">
        <v>2</v>
      </c>
      <c r="CN6" s="116">
        <v>0</v>
      </c>
      <c r="CO6" s="116">
        <v>0</v>
      </c>
      <c r="CP6" s="116">
        <v>0</v>
      </c>
      <c r="CQ6" s="116">
        <v>0</v>
      </c>
      <c r="CR6" s="116">
        <v>0</v>
      </c>
      <c r="CS6" s="116">
        <v>0</v>
      </c>
      <c r="CT6" s="116">
        <v>0</v>
      </c>
      <c r="CU6" s="116">
        <v>0</v>
      </c>
      <c r="CV6" s="116">
        <v>0</v>
      </c>
      <c r="CW6" s="116">
        <v>0</v>
      </c>
      <c r="CX6" s="116">
        <v>0</v>
      </c>
      <c r="CY6" s="116">
        <v>0</v>
      </c>
      <c r="CZ6" s="116">
        <v>0</v>
      </c>
      <c r="DA6" s="116">
        <v>0</v>
      </c>
      <c r="DB6" s="116">
        <v>0</v>
      </c>
      <c r="DC6" s="116">
        <v>0</v>
      </c>
      <c r="DD6" s="116">
        <v>0</v>
      </c>
      <c r="DE6" s="116">
        <v>0</v>
      </c>
      <c r="DF6" s="116">
        <v>0</v>
      </c>
      <c r="DG6" s="116">
        <v>0</v>
      </c>
      <c r="DH6" s="116">
        <v>1</v>
      </c>
      <c r="DI6" s="116">
        <v>0</v>
      </c>
      <c r="DJ6" s="116">
        <v>0</v>
      </c>
      <c r="DK6" s="116">
        <v>1</v>
      </c>
      <c r="DL6" s="116">
        <v>1</v>
      </c>
      <c r="DM6" s="116">
        <v>0</v>
      </c>
      <c r="DN6" s="116">
        <v>0</v>
      </c>
      <c r="DO6" s="116">
        <v>0</v>
      </c>
      <c r="DP6" s="116">
        <v>50</v>
      </c>
      <c r="DQ6" s="116">
        <v>1</v>
      </c>
      <c r="DR6" s="116" t="s">
        <v>1164</v>
      </c>
      <c r="DS6" s="116">
        <v>2</v>
      </c>
      <c r="DT6" s="116" t="s">
        <v>1165</v>
      </c>
      <c r="DU6" s="116" t="s">
        <v>1166</v>
      </c>
      <c r="DV6" s="116">
        <v>1</v>
      </c>
      <c r="DW6" s="116">
        <v>1</v>
      </c>
      <c r="DX6" s="116">
        <v>1</v>
      </c>
      <c r="DY6" s="116" t="s">
        <v>1166</v>
      </c>
      <c r="DZ6" s="149" t="s">
        <v>1167</v>
      </c>
      <c r="EA6" s="121">
        <v>41685</v>
      </c>
      <c r="EB6" s="121">
        <v>1130.08</v>
      </c>
      <c r="EC6" s="122">
        <v>31</v>
      </c>
    </row>
    <row r="7" spans="1:133">
      <c r="A7" s="154" t="s">
        <v>99</v>
      </c>
      <c r="B7" s="154" t="s">
        <v>107</v>
      </c>
      <c r="C7" s="155">
        <v>1</v>
      </c>
      <c r="D7" s="154" t="s">
        <v>106</v>
      </c>
      <c r="E7" s="116"/>
      <c r="F7" s="116"/>
      <c r="G7" s="116"/>
      <c r="H7" s="116"/>
      <c r="I7" s="116"/>
      <c r="J7" s="116"/>
      <c r="K7" s="116"/>
      <c r="L7" s="116"/>
      <c r="M7" s="116"/>
      <c r="N7" s="116"/>
      <c r="O7" s="116"/>
      <c r="P7" s="116"/>
      <c r="Q7" s="116"/>
      <c r="R7" s="116"/>
      <c r="S7" s="116"/>
      <c r="T7" s="116"/>
      <c r="U7" s="116"/>
      <c r="V7" s="116"/>
      <c r="W7" s="116"/>
      <c r="X7" s="116">
        <v>0</v>
      </c>
      <c r="Y7" s="116">
        <v>0</v>
      </c>
      <c r="Z7" s="116">
        <v>0</v>
      </c>
      <c r="AA7" s="116">
        <v>0</v>
      </c>
      <c r="AB7" s="116">
        <v>0</v>
      </c>
      <c r="AC7" s="116">
        <v>0</v>
      </c>
      <c r="AD7" s="148" t="str">
        <f t="shared" si="0"/>
        <v>A</v>
      </c>
      <c r="AE7" s="116">
        <v>0</v>
      </c>
      <c r="AF7" s="148" t="str">
        <f t="shared" si="1"/>
        <v>A</v>
      </c>
      <c r="AG7" s="116">
        <v>0</v>
      </c>
      <c r="AH7" s="116">
        <v>0</v>
      </c>
      <c r="AI7" s="116">
        <v>0</v>
      </c>
      <c r="AJ7" s="116">
        <v>0</v>
      </c>
      <c r="AK7" s="116">
        <v>0</v>
      </c>
      <c r="AL7" s="148" t="str">
        <f t="shared" si="2"/>
        <v>A</v>
      </c>
      <c r="AM7" s="116">
        <v>0</v>
      </c>
      <c r="AN7" s="116">
        <v>0</v>
      </c>
      <c r="AO7" s="116">
        <v>0</v>
      </c>
      <c r="AP7" s="116">
        <v>0</v>
      </c>
      <c r="AQ7" s="148" t="str">
        <f t="shared" si="3"/>
        <v>A</v>
      </c>
      <c r="AR7" s="116">
        <v>0</v>
      </c>
      <c r="AS7" s="116">
        <v>0</v>
      </c>
      <c r="AT7" s="116">
        <v>0</v>
      </c>
      <c r="AU7" s="116">
        <v>0</v>
      </c>
      <c r="AV7" s="116">
        <v>0</v>
      </c>
      <c r="AW7" s="116">
        <v>0</v>
      </c>
      <c r="AX7" s="116">
        <v>0</v>
      </c>
      <c r="AY7" s="148" t="str">
        <f t="shared" si="4"/>
        <v>A</v>
      </c>
      <c r="AZ7" s="116">
        <v>0</v>
      </c>
      <c r="BA7" s="116">
        <v>0</v>
      </c>
      <c r="BB7" s="116">
        <v>0</v>
      </c>
      <c r="BC7" s="116">
        <v>0</v>
      </c>
      <c r="BD7" s="116">
        <v>0</v>
      </c>
      <c r="BE7" s="116">
        <v>0</v>
      </c>
      <c r="BF7" s="116">
        <v>0</v>
      </c>
      <c r="BG7" s="116">
        <v>0</v>
      </c>
      <c r="BH7" s="116">
        <v>0</v>
      </c>
      <c r="BI7" s="116">
        <v>0</v>
      </c>
      <c r="BJ7" s="116">
        <v>0</v>
      </c>
      <c r="BK7" s="116">
        <v>0</v>
      </c>
      <c r="BL7" s="116">
        <v>0</v>
      </c>
      <c r="BM7" s="116">
        <v>0</v>
      </c>
      <c r="BN7" s="116">
        <v>0</v>
      </c>
      <c r="BO7" s="116">
        <v>0</v>
      </c>
      <c r="BP7" s="116">
        <v>0</v>
      </c>
      <c r="BQ7" s="116">
        <v>0</v>
      </c>
      <c r="BR7" s="116">
        <v>0</v>
      </c>
      <c r="BS7" s="116">
        <v>0</v>
      </c>
      <c r="BT7" s="116">
        <v>0</v>
      </c>
      <c r="BU7" s="116">
        <v>0</v>
      </c>
      <c r="BV7" s="116">
        <v>0</v>
      </c>
      <c r="BW7" s="116">
        <v>0</v>
      </c>
      <c r="BX7" s="116">
        <v>0</v>
      </c>
      <c r="BY7" s="116">
        <v>0</v>
      </c>
      <c r="BZ7" s="116">
        <v>0</v>
      </c>
      <c r="CA7" s="116">
        <v>0</v>
      </c>
      <c r="CB7" s="116">
        <v>0</v>
      </c>
      <c r="CC7" s="116">
        <v>0</v>
      </c>
      <c r="CD7" s="116">
        <v>0</v>
      </c>
      <c r="CE7" s="116">
        <v>0</v>
      </c>
      <c r="CF7" s="116">
        <v>0</v>
      </c>
      <c r="CG7" s="116">
        <v>0</v>
      </c>
      <c r="CH7" s="116">
        <v>0</v>
      </c>
      <c r="CI7" s="116">
        <v>0</v>
      </c>
      <c r="CJ7" s="116">
        <v>0</v>
      </c>
      <c r="CK7" s="116">
        <v>0</v>
      </c>
      <c r="CL7" s="116">
        <v>0</v>
      </c>
      <c r="CM7" s="116">
        <v>0</v>
      </c>
      <c r="CN7" s="116">
        <v>0</v>
      </c>
      <c r="CO7" s="116">
        <v>0</v>
      </c>
      <c r="CP7" s="116">
        <v>0</v>
      </c>
      <c r="CQ7" s="116">
        <v>0</v>
      </c>
      <c r="CR7" s="116">
        <v>0</v>
      </c>
      <c r="CS7" s="116">
        <v>0</v>
      </c>
      <c r="CT7" s="116">
        <v>0</v>
      </c>
      <c r="CU7" s="116">
        <v>0</v>
      </c>
      <c r="CV7" s="116">
        <v>0</v>
      </c>
      <c r="CW7" s="116">
        <v>0</v>
      </c>
      <c r="CX7" s="116">
        <v>0</v>
      </c>
      <c r="CY7" s="116">
        <v>0</v>
      </c>
      <c r="CZ7" s="116">
        <v>0</v>
      </c>
      <c r="DA7" s="116">
        <v>0</v>
      </c>
      <c r="DB7" s="116">
        <v>0</v>
      </c>
      <c r="DC7" s="116">
        <v>0</v>
      </c>
      <c r="DD7" s="116">
        <v>0</v>
      </c>
      <c r="DE7" s="116">
        <v>0</v>
      </c>
      <c r="DF7" s="116">
        <v>0</v>
      </c>
      <c r="DG7" s="116">
        <v>0</v>
      </c>
      <c r="DH7" s="116">
        <v>0</v>
      </c>
      <c r="DI7" s="116">
        <v>0</v>
      </c>
      <c r="DJ7" s="116">
        <v>0</v>
      </c>
      <c r="DK7" s="116">
        <v>0</v>
      </c>
      <c r="DL7" s="116">
        <v>0</v>
      </c>
      <c r="DM7" s="116">
        <v>0</v>
      </c>
      <c r="DN7" s="116">
        <v>0</v>
      </c>
      <c r="DO7" s="116">
        <v>0</v>
      </c>
      <c r="DP7" s="116"/>
      <c r="DQ7" s="116"/>
      <c r="DR7" s="116"/>
      <c r="DS7" s="116"/>
      <c r="DT7" s="116"/>
      <c r="DU7" s="116"/>
      <c r="DV7" s="116"/>
      <c r="DW7" s="116"/>
      <c r="DX7" s="116"/>
      <c r="DY7" s="116"/>
      <c r="DZ7" s="149"/>
      <c r="EA7" s="121">
        <v>19518</v>
      </c>
      <c r="EB7" s="121">
        <v>471.89</v>
      </c>
      <c r="EC7" s="122">
        <v>23</v>
      </c>
    </row>
    <row r="8" spans="1:133" ht="60">
      <c r="A8" s="116" t="s">
        <v>99</v>
      </c>
      <c r="B8" s="116" t="s">
        <v>109</v>
      </c>
      <c r="C8" s="147">
        <v>1</v>
      </c>
      <c r="D8" s="116" t="s">
        <v>108</v>
      </c>
      <c r="E8" s="116" t="s">
        <v>1168</v>
      </c>
      <c r="F8" s="116" t="s">
        <v>1169</v>
      </c>
      <c r="G8" s="116">
        <v>37722</v>
      </c>
      <c r="H8" s="116" t="s">
        <v>109</v>
      </c>
      <c r="I8" s="116" t="s">
        <v>1170</v>
      </c>
      <c r="J8" s="116" t="s">
        <v>1171</v>
      </c>
      <c r="K8" s="116" t="s">
        <v>1172</v>
      </c>
      <c r="L8" s="116" t="s">
        <v>961</v>
      </c>
      <c r="M8" s="116" t="s">
        <v>1173</v>
      </c>
      <c r="N8" s="116" t="s">
        <v>1174</v>
      </c>
      <c r="O8" s="116"/>
      <c r="P8" s="116">
        <v>384351260</v>
      </c>
      <c r="Q8" s="116" t="s">
        <v>1175</v>
      </c>
      <c r="R8" s="116"/>
      <c r="S8" s="116" t="s">
        <v>1176</v>
      </c>
      <c r="T8" s="116" t="s">
        <v>1177</v>
      </c>
      <c r="U8" s="116"/>
      <c r="V8" s="116">
        <v>384351273</v>
      </c>
      <c r="W8" s="116" t="s">
        <v>1178</v>
      </c>
      <c r="X8" s="116">
        <v>2</v>
      </c>
      <c r="Y8" s="116">
        <v>0</v>
      </c>
      <c r="Z8" s="116">
        <v>2</v>
      </c>
      <c r="AA8" s="116">
        <v>2</v>
      </c>
      <c r="AB8" s="116">
        <v>0</v>
      </c>
      <c r="AC8" s="116">
        <v>2</v>
      </c>
      <c r="AD8" s="148" t="str">
        <f t="shared" si="0"/>
        <v>A</v>
      </c>
      <c r="AE8" s="116">
        <v>2</v>
      </c>
      <c r="AF8" s="148" t="str">
        <f t="shared" si="1"/>
        <v>A</v>
      </c>
      <c r="AG8" s="116">
        <v>0</v>
      </c>
      <c r="AH8" s="116">
        <v>1</v>
      </c>
      <c r="AI8" s="116">
        <v>0</v>
      </c>
      <c r="AJ8" s="116">
        <v>1</v>
      </c>
      <c r="AK8" s="116">
        <v>2</v>
      </c>
      <c r="AL8" s="148" t="str">
        <f t="shared" si="2"/>
        <v>A</v>
      </c>
      <c r="AM8" s="116">
        <v>0</v>
      </c>
      <c r="AN8" s="116">
        <v>0</v>
      </c>
      <c r="AO8" s="116">
        <v>2</v>
      </c>
      <c r="AP8" s="116">
        <v>2</v>
      </c>
      <c r="AQ8" s="148" t="str">
        <f t="shared" si="3"/>
        <v>A</v>
      </c>
      <c r="AR8" s="116">
        <v>0</v>
      </c>
      <c r="AS8" s="116">
        <v>0</v>
      </c>
      <c r="AT8" s="116">
        <v>0</v>
      </c>
      <c r="AU8" s="116">
        <v>1</v>
      </c>
      <c r="AV8" s="116">
        <v>1</v>
      </c>
      <c r="AW8" s="116">
        <v>0</v>
      </c>
      <c r="AX8" s="116">
        <v>2</v>
      </c>
      <c r="AY8" s="148" t="str">
        <f t="shared" si="4"/>
        <v>A</v>
      </c>
      <c r="AZ8" s="116">
        <v>0</v>
      </c>
      <c r="BA8" s="116">
        <v>1</v>
      </c>
      <c r="BB8" s="116">
        <v>0</v>
      </c>
      <c r="BC8" s="116">
        <v>1</v>
      </c>
      <c r="BD8" s="116">
        <v>35</v>
      </c>
      <c r="BE8" s="116">
        <v>32</v>
      </c>
      <c r="BF8" s="116">
        <v>0</v>
      </c>
      <c r="BG8" s="116">
        <v>0</v>
      </c>
      <c r="BH8" s="116">
        <v>1</v>
      </c>
      <c r="BI8" s="116">
        <v>0</v>
      </c>
      <c r="BJ8" s="116">
        <v>1</v>
      </c>
      <c r="BK8" s="116">
        <v>0</v>
      </c>
      <c r="BL8" s="116">
        <v>39</v>
      </c>
      <c r="BM8" s="116">
        <v>0</v>
      </c>
      <c r="BN8" s="116">
        <v>13</v>
      </c>
      <c r="BO8" s="116">
        <v>0</v>
      </c>
      <c r="BP8" s="116">
        <v>0</v>
      </c>
      <c r="BQ8" s="116">
        <v>0</v>
      </c>
      <c r="BR8" s="116">
        <v>0</v>
      </c>
      <c r="BS8" s="116">
        <v>0</v>
      </c>
      <c r="BT8" s="116">
        <v>0</v>
      </c>
      <c r="BU8" s="116">
        <v>0</v>
      </c>
      <c r="BV8" s="116">
        <v>0</v>
      </c>
      <c r="BW8" s="116">
        <v>0</v>
      </c>
      <c r="BX8" s="116">
        <v>0</v>
      </c>
      <c r="BY8" s="116">
        <v>0</v>
      </c>
      <c r="BZ8" s="116">
        <v>0</v>
      </c>
      <c r="CA8" s="116">
        <v>0</v>
      </c>
      <c r="CB8" s="116">
        <v>0</v>
      </c>
      <c r="CC8" s="116">
        <v>0</v>
      </c>
      <c r="CD8" s="116">
        <v>0</v>
      </c>
      <c r="CE8" s="116">
        <v>0</v>
      </c>
      <c r="CF8" s="116">
        <v>0</v>
      </c>
      <c r="CG8" s="116">
        <v>0</v>
      </c>
      <c r="CH8" s="116">
        <v>0</v>
      </c>
      <c r="CI8" s="116">
        <v>0</v>
      </c>
      <c r="CJ8" s="116">
        <v>0</v>
      </c>
      <c r="CK8" s="116">
        <v>0</v>
      </c>
      <c r="CL8" s="116">
        <v>4</v>
      </c>
      <c r="CM8" s="116">
        <v>0</v>
      </c>
      <c r="CN8" s="116">
        <v>0</v>
      </c>
      <c r="CO8" s="116">
        <v>0</v>
      </c>
      <c r="CP8" s="116">
        <v>0</v>
      </c>
      <c r="CQ8" s="116">
        <v>0</v>
      </c>
      <c r="CR8" s="116">
        <v>0</v>
      </c>
      <c r="CS8" s="116">
        <v>0</v>
      </c>
      <c r="CT8" s="116">
        <v>0</v>
      </c>
      <c r="CU8" s="116">
        <v>0</v>
      </c>
      <c r="CV8" s="116">
        <v>0</v>
      </c>
      <c r="CW8" s="116">
        <v>0</v>
      </c>
      <c r="CX8" s="116">
        <v>0</v>
      </c>
      <c r="CY8" s="116">
        <v>0</v>
      </c>
      <c r="CZ8" s="116">
        <v>0</v>
      </c>
      <c r="DA8" s="116">
        <v>0</v>
      </c>
      <c r="DB8" s="116">
        <v>0</v>
      </c>
      <c r="DC8" s="116">
        <v>0</v>
      </c>
      <c r="DD8" s="116">
        <v>0</v>
      </c>
      <c r="DE8" s="116">
        <v>0</v>
      </c>
      <c r="DF8" s="116">
        <v>0</v>
      </c>
      <c r="DG8" s="116">
        <v>0</v>
      </c>
      <c r="DH8" s="116">
        <v>0</v>
      </c>
      <c r="DI8" s="116">
        <v>0</v>
      </c>
      <c r="DJ8" s="116">
        <v>0</v>
      </c>
      <c r="DK8" s="116">
        <v>0</v>
      </c>
      <c r="DL8" s="116">
        <v>0</v>
      </c>
      <c r="DM8" s="116">
        <v>0</v>
      </c>
      <c r="DN8" s="116">
        <v>0</v>
      </c>
      <c r="DO8" s="116">
        <v>0</v>
      </c>
      <c r="DP8" s="116"/>
      <c r="DQ8" s="116">
        <v>1</v>
      </c>
      <c r="DR8" s="116" t="s">
        <v>1179</v>
      </c>
      <c r="DS8" s="116"/>
      <c r="DT8" s="116" t="s">
        <v>1180</v>
      </c>
      <c r="DU8" s="116"/>
      <c r="DV8" s="116">
        <v>1</v>
      </c>
      <c r="DW8" s="116">
        <v>1</v>
      </c>
      <c r="DX8" s="116">
        <v>1</v>
      </c>
      <c r="DY8" s="116"/>
      <c r="DZ8" s="149" t="s">
        <v>1181</v>
      </c>
      <c r="EA8" s="121">
        <v>47552</v>
      </c>
      <c r="EB8" s="121">
        <v>933.5</v>
      </c>
      <c r="EC8" s="122">
        <v>58</v>
      </c>
    </row>
    <row r="9" spans="1:133" ht="36">
      <c r="A9" s="116" t="s">
        <v>99</v>
      </c>
      <c r="B9" s="116" t="s">
        <v>111</v>
      </c>
      <c r="C9" s="147">
        <v>1</v>
      </c>
      <c r="D9" s="116" t="s">
        <v>110</v>
      </c>
      <c r="E9" s="116" t="s">
        <v>1182</v>
      </c>
      <c r="F9" s="116">
        <v>70</v>
      </c>
      <c r="G9" s="116">
        <v>38241</v>
      </c>
      <c r="H9" s="116" t="s">
        <v>111</v>
      </c>
      <c r="I9" s="116" t="s">
        <v>1183</v>
      </c>
      <c r="J9" s="116" t="s">
        <v>1184</v>
      </c>
      <c r="K9" s="116" t="s">
        <v>1185</v>
      </c>
      <c r="L9" s="116" t="s">
        <v>961</v>
      </c>
      <c r="M9" s="116" t="s">
        <v>1044</v>
      </c>
      <c r="N9" s="116" t="s">
        <v>1186</v>
      </c>
      <c r="O9" s="116"/>
      <c r="P9" s="116">
        <v>380303137</v>
      </c>
      <c r="Q9" s="116" t="s">
        <v>1187</v>
      </c>
      <c r="R9" s="116" t="s">
        <v>961</v>
      </c>
      <c r="S9" s="116" t="s">
        <v>1188</v>
      </c>
      <c r="T9" s="116" t="s">
        <v>1189</v>
      </c>
      <c r="U9" s="116"/>
      <c r="V9" s="116">
        <v>380303132</v>
      </c>
      <c r="W9" s="116" t="s">
        <v>1190</v>
      </c>
      <c r="X9" s="116">
        <v>1</v>
      </c>
      <c r="Y9" s="116">
        <v>0</v>
      </c>
      <c r="Z9" s="116">
        <v>1</v>
      </c>
      <c r="AA9" s="116">
        <v>1</v>
      </c>
      <c r="AB9" s="116">
        <v>0</v>
      </c>
      <c r="AC9" s="116">
        <v>1</v>
      </c>
      <c r="AD9" s="148" t="str">
        <f t="shared" si="0"/>
        <v>A</v>
      </c>
      <c r="AE9" s="116">
        <v>0</v>
      </c>
      <c r="AF9" s="148" t="str">
        <f t="shared" si="1"/>
        <v>A</v>
      </c>
      <c r="AG9" s="116">
        <v>0</v>
      </c>
      <c r="AH9" s="116">
        <v>0</v>
      </c>
      <c r="AI9" s="116">
        <v>0</v>
      </c>
      <c r="AJ9" s="116">
        <v>1</v>
      </c>
      <c r="AK9" s="116">
        <v>1</v>
      </c>
      <c r="AL9" s="148" t="str">
        <f t="shared" si="2"/>
        <v>A</v>
      </c>
      <c r="AM9" s="116">
        <v>1</v>
      </c>
      <c r="AN9" s="116">
        <v>0</v>
      </c>
      <c r="AO9" s="116">
        <v>0</v>
      </c>
      <c r="AP9" s="116">
        <v>1</v>
      </c>
      <c r="AQ9" s="148" t="str">
        <f t="shared" si="3"/>
        <v>A</v>
      </c>
      <c r="AR9" s="116">
        <v>0</v>
      </c>
      <c r="AS9" s="116">
        <v>0</v>
      </c>
      <c r="AT9" s="116">
        <v>0</v>
      </c>
      <c r="AU9" s="116">
        <v>1</v>
      </c>
      <c r="AV9" s="116">
        <v>0</v>
      </c>
      <c r="AW9" s="116">
        <v>0</v>
      </c>
      <c r="AX9" s="116">
        <v>1</v>
      </c>
      <c r="AY9" s="148" t="str">
        <f t="shared" si="4"/>
        <v>A</v>
      </c>
      <c r="AZ9" s="116">
        <v>1</v>
      </c>
      <c r="BA9" s="116">
        <v>1</v>
      </c>
      <c r="BB9" s="116">
        <v>0</v>
      </c>
      <c r="BC9" s="116">
        <v>1</v>
      </c>
      <c r="BD9" s="116">
        <v>13</v>
      </c>
      <c r="BE9" s="116">
        <v>6</v>
      </c>
      <c r="BF9" s="116">
        <v>0</v>
      </c>
      <c r="BG9" s="116">
        <v>0</v>
      </c>
      <c r="BH9" s="116">
        <v>0</v>
      </c>
      <c r="BI9" s="116">
        <v>0</v>
      </c>
      <c r="BJ9" s="116">
        <v>0</v>
      </c>
      <c r="BK9" s="116">
        <v>0</v>
      </c>
      <c r="BL9" s="116">
        <v>9</v>
      </c>
      <c r="BM9" s="116">
        <v>0</v>
      </c>
      <c r="BN9" s="116">
        <v>1</v>
      </c>
      <c r="BO9" s="116">
        <v>0</v>
      </c>
      <c r="BP9" s="116">
        <v>0</v>
      </c>
      <c r="BQ9" s="116">
        <v>0</v>
      </c>
      <c r="BR9" s="116">
        <v>0</v>
      </c>
      <c r="BS9" s="116">
        <v>0</v>
      </c>
      <c r="BT9" s="116">
        <v>0</v>
      </c>
      <c r="BU9" s="116">
        <v>0</v>
      </c>
      <c r="BV9" s="116">
        <v>0</v>
      </c>
      <c r="BW9" s="116">
        <v>0</v>
      </c>
      <c r="BX9" s="116">
        <v>0</v>
      </c>
      <c r="BY9" s="116">
        <v>0</v>
      </c>
      <c r="BZ9" s="116">
        <v>0</v>
      </c>
      <c r="CA9" s="116">
        <v>0</v>
      </c>
      <c r="CB9" s="116">
        <v>0</v>
      </c>
      <c r="CC9" s="116">
        <v>0</v>
      </c>
      <c r="CD9" s="116">
        <v>0</v>
      </c>
      <c r="CE9" s="116">
        <v>0</v>
      </c>
      <c r="CF9" s="116">
        <v>0</v>
      </c>
      <c r="CG9" s="116">
        <v>0</v>
      </c>
      <c r="CH9" s="116">
        <v>0</v>
      </c>
      <c r="CI9" s="116">
        <v>0</v>
      </c>
      <c r="CJ9" s="116">
        <v>0</v>
      </c>
      <c r="CK9" s="116">
        <v>1</v>
      </c>
      <c r="CL9" s="116">
        <v>0</v>
      </c>
      <c r="CM9" s="116">
        <v>0</v>
      </c>
      <c r="CN9" s="116">
        <v>0</v>
      </c>
      <c r="CO9" s="116">
        <v>0</v>
      </c>
      <c r="CP9" s="116">
        <v>0</v>
      </c>
      <c r="CQ9" s="116">
        <v>0</v>
      </c>
      <c r="CR9" s="116">
        <v>0</v>
      </c>
      <c r="CS9" s="116">
        <v>0</v>
      </c>
      <c r="CT9" s="116">
        <v>0</v>
      </c>
      <c r="CU9" s="116">
        <v>0</v>
      </c>
      <c r="CV9" s="116">
        <v>0</v>
      </c>
      <c r="CW9" s="116">
        <v>0</v>
      </c>
      <c r="CX9" s="116">
        <v>0</v>
      </c>
      <c r="CY9" s="116">
        <v>0</v>
      </c>
      <c r="CZ9" s="116">
        <v>0</v>
      </c>
      <c r="DA9" s="116">
        <v>0</v>
      </c>
      <c r="DB9" s="116">
        <v>0</v>
      </c>
      <c r="DC9" s="116">
        <v>0</v>
      </c>
      <c r="DD9" s="116">
        <v>0</v>
      </c>
      <c r="DE9" s="116">
        <v>0</v>
      </c>
      <c r="DF9" s="116">
        <v>0</v>
      </c>
      <c r="DG9" s="116">
        <v>0</v>
      </c>
      <c r="DH9" s="116">
        <v>0</v>
      </c>
      <c r="DI9" s="116">
        <v>0</v>
      </c>
      <c r="DJ9" s="116">
        <v>0</v>
      </c>
      <c r="DK9" s="116">
        <v>0</v>
      </c>
      <c r="DL9" s="116">
        <v>0</v>
      </c>
      <c r="DM9" s="116">
        <v>0</v>
      </c>
      <c r="DN9" s="116">
        <v>0</v>
      </c>
      <c r="DO9" s="116">
        <v>0</v>
      </c>
      <c r="DP9" s="116">
        <v>100</v>
      </c>
      <c r="DQ9" s="116">
        <v>1</v>
      </c>
      <c r="DR9" s="116" t="s">
        <v>1191</v>
      </c>
      <c r="DS9" s="116">
        <v>4</v>
      </c>
      <c r="DT9" s="116"/>
      <c r="DU9" s="116"/>
      <c r="DV9" s="116">
        <v>1</v>
      </c>
      <c r="DW9" s="116">
        <v>1</v>
      </c>
      <c r="DX9" s="116">
        <v>1</v>
      </c>
      <c r="DY9" s="116"/>
      <c r="DZ9" s="149"/>
      <c r="EA9" s="121">
        <v>19488</v>
      </c>
      <c r="EB9" s="121">
        <v>484.71</v>
      </c>
      <c r="EC9" s="122">
        <v>15</v>
      </c>
    </row>
    <row r="10" spans="1:133" ht="36">
      <c r="A10" s="116" t="s">
        <v>99</v>
      </c>
      <c r="B10" s="116" t="s">
        <v>113</v>
      </c>
      <c r="C10" s="147">
        <v>1</v>
      </c>
      <c r="D10" s="116" t="s">
        <v>112</v>
      </c>
      <c r="E10" s="116" t="s">
        <v>1192</v>
      </c>
      <c r="F10" s="156">
        <v>420</v>
      </c>
      <c r="G10" s="116">
        <v>39901</v>
      </c>
      <c r="H10" s="116" t="s">
        <v>113</v>
      </c>
      <c r="I10" s="116" t="s">
        <v>1193</v>
      </c>
      <c r="J10" s="116" t="s">
        <v>1194</v>
      </c>
      <c r="K10" s="116" t="s">
        <v>1195</v>
      </c>
      <c r="L10" s="116" t="s">
        <v>961</v>
      </c>
      <c r="M10" s="116" t="s">
        <v>1083</v>
      </c>
      <c r="N10" s="116" t="s">
        <v>1196</v>
      </c>
      <c r="O10" s="116"/>
      <c r="P10" s="116">
        <v>382504210</v>
      </c>
      <c r="Q10" s="116" t="s">
        <v>1197</v>
      </c>
      <c r="R10" s="116" t="s">
        <v>1198</v>
      </c>
      <c r="S10" s="116" t="s">
        <v>1199</v>
      </c>
      <c r="T10" s="116" t="s">
        <v>1200</v>
      </c>
      <c r="U10" s="116"/>
      <c r="V10" s="116">
        <v>382504240</v>
      </c>
      <c r="W10" s="116" t="s">
        <v>1201</v>
      </c>
      <c r="X10" s="116">
        <v>2</v>
      </c>
      <c r="Y10" s="116">
        <v>0</v>
      </c>
      <c r="Z10" s="116">
        <v>2</v>
      </c>
      <c r="AA10" s="116">
        <v>0.4</v>
      </c>
      <c r="AB10" s="116">
        <v>0.4</v>
      </c>
      <c r="AC10" s="116">
        <v>0.8</v>
      </c>
      <c r="AD10" s="148" t="str">
        <f t="shared" si="0"/>
        <v>A</v>
      </c>
      <c r="AE10" s="116">
        <v>2</v>
      </c>
      <c r="AF10" s="148" t="str">
        <f t="shared" si="1"/>
        <v>A</v>
      </c>
      <c r="AG10" s="116">
        <v>0</v>
      </c>
      <c r="AH10" s="116">
        <v>0</v>
      </c>
      <c r="AI10" s="116">
        <v>1</v>
      </c>
      <c r="AJ10" s="116">
        <v>1</v>
      </c>
      <c r="AK10" s="116">
        <v>2</v>
      </c>
      <c r="AL10" s="148" t="str">
        <f t="shared" si="2"/>
        <v>A</v>
      </c>
      <c r="AM10" s="116">
        <v>0</v>
      </c>
      <c r="AN10" s="116">
        <v>1</v>
      </c>
      <c r="AO10" s="116">
        <v>1</v>
      </c>
      <c r="AP10" s="116">
        <v>2</v>
      </c>
      <c r="AQ10" s="148" t="str">
        <f t="shared" si="3"/>
        <v>A</v>
      </c>
      <c r="AR10" s="116">
        <v>0</v>
      </c>
      <c r="AS10" s="116">
        <v>0</v>
      </c>
      <c r="AT10" s="116">
        <v>0</v>
      </c>
      <c r="AU10" s="116">
        <v>1</v>
      </c>
      <c r="AV10" s="116">
        <v>1</v>
      </c>
      <c r="AW10" s="116">
        <v>0</v>
      </c>
      <c r="AX10" s="116">
        <v>2</v>
      </c>
      <c r="AY10" s="148" t="str">
        <f t="shared" si="4"/>
        <v>A</v>
      </c>
      <c r="AZ10" s="116">
        <v>1</v>
      </c>
      <c r="BA10" s="116">
        <v>1</v>
      </c>
      <c r="BB10" s="116">
        <v>0</v>
      </c>
      <c r="BC10" s="116">
        <v>1</v>
      </c>
      <c r="BD10" s="116">
        <v>5</v>
      </c>
      <c r="BE10" s="116">
        <v>3</v>
      </c>
      <c r="BF10" s="116">
        <v>0</v>
      </c>
      <c r="BG10" s="116">
        <v>0</v>
      </c>
      <c r="BH10" s="116">
        <v>1</v>
      </c>
      <c r="BI10" s="116">
        <v>0</v>
      </c>
      <c r="BJ10" s="116">
        <v>1</v>
      </c>
      <c r="BK10" s="116">
        <v>0</v>
      </c>
      <c r="BL10" s="116">
        <v>1</v>
      </c>
      <c r="BM10" s="116">
        <v>1</v>
      </c>
      <c r="BN10" s="116">
        <v>2</v>
      </c>
      <c r="BO10" s="116">
        <v>0</v>
      </c>
      <c r="BP10" s="116">
        <v>3</v>
      </c>
      <c r="BQ10" s="116">
        <v>0</v>
      </c>
      <c r="BR10" s="116">
        <v>2</v>
      </c>
      <c r="BS10" s="116">
        <v>0</v>
      </c>
      <c r="BT10" s="116">
        <v>0</v>
      </c>
      <c r="BU10" s="116">
        <v>0</v>
      </c>
      <c r="BV10" s="116">
        <v>1</v>
      </c>
      <c r="BW10" s="116">
        <v>0</v>
      </c>
      <c r="BX10" s="116">
        <v>0</v>
      </c>
      <c r="BY10" s="116">
        <v>0</v>
      </c>
      <c r="BZ10" s="116">
        <v>0</v>
      </c>
      <c r="CA10" s="116">
        <v>0</v>
      </c>
      <c r="CB10" s="116">
        <v>0</v>
      </c>
      <c r="CC10" s="116">
        <v>0</v>
      </c>
      <c r="CD10" s="116">
        <v>0</v>
      </c>
      <c r="CE10" s="116">
        <v>0</v>
      </c>
      <c r="CF10" s="116">
        <v>1</v>
      </c>
      <c r="CG10" s="116">
        <v>0</v>
      </c>
      <c r="CH10" s="116">
        <v>0</v>
      </c>
      <c r="CI10" s="116">
        <v>0</v>
      </c>
      <c r="CJ10" s="116">
        <v>0</v>
      </c>
      <c r="CK10" s="116">
        <v>0</v>
      </c>
      <c r="CL10" s="116">
        <v>0</v>
      </c>
      <c r="CM10" s="116">
        <v>0</v>
      </c>
      <c r="CN10" s="116">
        <v>0</v>
      </c>
      <c r="CO10" s="116">
        <v>0</v>
      </c>
      <c r="CP10" s="116">
        <v>0</v>
      </c>
      <c r="CQ10" s="116">
        <v>0</v>
      </c>
      <c r="CR10" s="116">
        <v>0</v>
      </c>
      <c r="CS10" s="116">
        <v>0</v>
      </c>
      <c r="CT10" s="116">
        <v>0</v>
      </c>
      <c r="CU10" s="116">
        <v>0</v>
      </c>
      <c r="CV10" s="116">
        <v>0</v>
      </c>
      <c r="CW10" s="116">
        <v>0</v>
      </c>
      <c r="CX10" s="116">
        <v>0</v>
      </c>
      <c r="CY10" s="116">
        <v>0</v>
      </c>
      <c r="CZ10" s="116">
        <v>0</v>
      </c>
      <c r="DA10" s="116">
        <v>0</v>
      </c>
      <c r="DB10" s="116">
        <v>0</v>
      </c>
      <c r="DC10" s="116">
        <v>0</v>
      </c>
      <c r="DD10" s="116">
        <v>0</v>
      </c>
      <c r="DE10" s="116">
        <v>0</v>
      </c>
      <c r="DF10" s="116">
        <v>0</v>
      </c>
      <c r="DG10" s="116">
        <v>0</v>
      </c>
      <c r="DH10" s="116">
        <v>0</v>
      </c>
      <c r="DI10" s="116">
        <v>0</v>
      </c>
      <c r="DJ10" s="116">
        <v>0</v>
      </c>
      <c r="DK10" s="116">
        <v>0</v>
      </c>
      <c r="DL10" s="116">
        <v>0</v>
      </c>
      <c r="DM10" s="116">
        <v>0</v>
      </c>
      <c r="DN10" s="116">
        <v>0</v>
      </c>
      <c r="DO10" s="116">
        <v>0</v>
      </c>
      <c r="DP10" s="116">
        <v>100</v>
      </c>
      <c r="DQ10" s="116">
        <v>1</v>
      </c>
      <c r="DR10" s="116" t="s">
        <v>1202</v>
      </c>
      <c r="DS10" s="116">
        <v>3</v>
      </c>
      <c r="DT10" s="116" t="s">
        <v>1203</v>
      </c>
      <c r="DU10" s="116" t="s">
        <v>1204</v>
      </c>
      <c r="DV10" s="116">
        <v>1</v>
      </c>
      <c r="DW10" s="116">
        <v>1</v>
      </c>
      <c r="DX10" s="116">
        <v>1</v>
      </c>
      <c r="DY10" s="116" t="s">
        <v>1205</v>
      </c>
      <c r="DZ10" s="149" t="s">
        <v>1206</v>
      </c>
      <c r="EA10" s="121">
        <v>18486</v>
      </c>
      <c r="EB10" s="121">
        <v>385.25</v>
      </c>
      <c r="EC10" s="122">
        <v>26</v>
      </c>
    </row>
    <row r="11" spans="1:133" ht="72">
      <c r="A11" s="116" t="s">
        <v>99</v>
      </c>
      <c r="B11" s="116" t="s">
        <v>115</v>
      </c>
      <c r="C11" s="147">
        <v>1</v>
      </c>
      <c r="D11" s="116" t="s">
        <v>114</v>
      </c>
      <c r="E11" s="116" t="s">
        <v>1207</v>
      </c>
      <c r="F11" s="116" t="s">
        <v>1208</v>
      </c>
      <c r="G11" s="116">
        <v>39719</v>
      </c>
      <c r="H11" s="116" t="s">
        <v>115</v>
      </c>
      <c r="I11" s="116" t="s">
        <v>1209</v>
      </c>
      <c r="J11" s="116" t="s">
        <v>1210</v>
      </c>
      <c r="K11" s="116" t="s">
        <v>1151</v>
      </c>
      <c r="L11" s="116" t="s">
        <v>961</v>
      </c>
      <c r="M11" s="116" t="s">
        <v>1211</v>
      </c>
      <c r="N11" s="116" t="s">
        <v>1212</v>
      </c>
      <c r="O11" s="116"/>
      <c r="P11" s="116">
        <v>382330600</v>
      </c>
      <c r="Q11" s="116" t="s">
        <v>1213</v>
      </c>
      <c r="R11" s="116" t="s">
        <v>961</v>
      </c>
      <c r="S11" s="116" t="s">
        <v>1214</v>
      </c>
      <c r="T11" s="116" t="s">
        <v>1215</v>
      </c>
      <c r="U11" s="116"/>
      <c r="V11" s="116">
        <v>382330601</v>
      </c>
      <c r="W11" s="116" t="s">
        <v>1216</v>
      </c>
      <c r="X11" s="116">
        <v>3</v>
      </c>
      <c r="Y11" s="116">
        <v>3</v>
      </c>
      <c r="Z11" s="116">
        <v>6</v>
      </c>
      <c r="AA11" s="116">
        <v>3</v>
      </c>
      <c r="AB11" s="116">
        <v>3</v>
      </c>
      <c r="AC11" s="116">
        <v>6</v>
      </c>
      <c r="AD11" s="148" t="str">
        <f t="shared" si="0"/>
        <v>A</v>
      </c>
      <c r="AE11" s="116">
        <v>3</v>
      </c>
      <c r="AF11" s="148" t="str">
        <f t="shared" si="1"/>
        <v>A</v>
      </c>
      <c r="AG11" s="116">
        <v>0</v>
      </c>
      <c r="AH11" s="116">
        <v>0</v>
      </c>
      <c r="AI11" s="116">
        <v>0</v>
      </c>
      <c r="AJ11" s="116">
        <v>3</v>
      </c>
      <c r="AK11" s="116">
        <v>3</v>
      </c>
      <c r="AL11" s="148" t="str">
        <f t="shared" si="2"/>
        <v>A</v>
      </c>
      <c r="AM11" s="116">
        <v>0</v>
      </c>
      <c r="AN11" s="116">
        <v>1</v>
      </c>
      <c r="AO11" s="116">
        <v>2</v>
      </c>
      <c r="AP11" s="116">
        <v>3</v>
      </c>
      <c r="AQ11" s="148" t="str">
        <f t="shared" si="3"/>
        <v>A</v>
      </c>
      <c r="AR11" s="116">
        <v>0</v>
      </c>
      <c r="AS11" s="116">
        <v>0</v>
      </c>
      <c r="AT11" s="116">
        <v>1</v>
      </c>
      <c r="AU11" s="116">
        <v>1</v>
      </c>
      <c r="AV11" s="116">
        <v>1</v>
      </c>
      <c r="AW11" s="116">
        <v>0</v>
      </c>
      <c r="AX11" s="116">
        <v>3</v>
      </c>
      <c r="AY11" s="148" t="str">
        <f t="shared" si="4"/>
        <v>A</v>
      </c>
      <c r="AZ11" s="116">
        <v>0</v>
      </c>
      <c r="BA11" s="116">
        <v>1</v>
      </c>
      <c r="BB11" s="116">
        <v>1</v>
      </c>
      <c r="BC11" s="116">
        <v>1</v>
      </c>
      <c r="BD11" s="116">
        <v>26</v>
      </c>
      <c r="BE11" s="116">
        <v>26</v>
      </c>
      <c r="BF11" s="116">
        <v>1</v>
      </c>
      <c r="BG11" s="116">
        <v>0</v>
      </c>
      <c r="BH11" s="116">
        <v>5</v>
      </c>
      <c r="BI11" s="116">
        <v>0</v>
      </c>
      <c r="BJ11" s="116">
        <v>0</v>
      </c>
      <c r="BK11" s="116">
        <v>0</v>
      </c>
      <c r="BL11" s="116">
        <v>11</v>
      </c>
      <c r="BM11" s="116">
        <v>0</v>
      </c>
      <c r="BN11" s="116">
        <v>3</v>
      </c>
      <c r="BO11" s="116">
        <v>1</v>
      </c>
      <c r="BP11" s="116">
        <v>59</v>
      </c>
      <c r="BQ11" s="116">
        <v>0</v>
      </c>
      <c r="BR11" s="116">
        <v>0</v>
      </c>
      <c r="BS11" s="116">
        <v>0</v>
      </c>
      <c r="BT11" s="116">
        <v>0</v>
      </c>
      <c r="BU11" s="116">
        <v>0</v>
      </c>
      <c r="BV11" s="116">
        <v>1</v>
      </c>
      <c r="BW11" s="116">
        <v>0</v>
      </c>
      <c r="BX11" s="116">
        <v>0</v>
      </c>
      <c r="BY11" s="116">
        <v>0</v>
      </c>
      <c r="BZ11" s="116">
        <v>0</v>
      </c>
      <c r="CA11" s="116">
        <v>0</v>
      </c>
      <c r="CB11" s="116">
        <v>0</v>
      </c>
      <c r="CC11" s="116">
        <v>0</v>
      </c>
      <c r="CD11" s="116">
        <v>0</v>
      </c>
      <c r="CE11" s="116">
        <v>0</v>
      </c>
      <c r="CF11" s="116">
        <v>0</v>
      </c>
      <c r="CG11" s="116">
        <v>0</v>
      </c>
      <c r="CH11" s="116">
        <v>0</v>
      </c>
      <c r="CI11" s="116">
        <v>0</v>
      </c>
      <c r="CJ11" s="116">
        <v>0</v>
      </c>
      <c r="CK11" s="116">
        <v>5</v>
      </c>
      <c r="CL11" s="116">
        <v>0</v>
      </c>
      <c r="CM11" s="116">
        <v>0</v>
      </c>
      <c r="CN11" s="116">
        <v>0</v>
      </c>
      <c r="CO11" s="116">
        <v>0</v>
      </c>
      <c r="CP11" s="116">
        <v>0</v>
      </c>
      <c r="CQ11" s="116">
        <v>0</v>
      </c>
      <c r="CR11" s="116">
        <v>0</v>
      </c>
      <c r="CS11" s="116">
        <v>0</v>
      </c>
      <c r="CT11" s="116">
        <v>0</v>
      </c>
      <c r="CU11" s="116">
        <v>0</v>
      </c>
      <c r="CV11" s="116">
        <v>0</v>
      </c>
      <c r="CW11" s="116">
        <v>0</v>
      </c>
      <c r="CX11" s="116">
        <v>0</v>
      </c>
      <c r="CY11" s="116">
        <v>0</v>
      </c>
      <c r="CZ11" s="116">
        <v>1</v>
      </c>
      <c r="DA11" s="116">
        <v>5</v>
      </c>
      <c r="DB11" s="116">
        <v>0</v>
      </c>
      <c r="DC11" s="116">
        <v>0</v>
      </c>
      <c r="DD11" s="116">
        <v>0</v>
      </c>
      <c r="DE11" s="116">
        <v>0</v>
      </c>
      <c r="DF11" s="116">
        <v>0</v>
      </c>
      <c r="DG11" s="116">
        <v>0</v>
      </c>
      <c r="DH11" s="116">
        <v>0</v>
      </c>
      <c r="DI11" s="116">
        <v>0</v>
      </c>
      <c r="DJ11" s="116">
        <v>0</v>
      </c>
      <c r="DK11" s="116">
        <v>0</v>
      </c>
      <c r="DL11" s="116">
        <v>0</v>
      </c>
      <c r="DM11" s="116">
        <v>0</v>
      </c>
      <c r="DN11" s="116">
        <v>0</v>
      </c>
      <c r="DO11" s="116">
        <v>0</v>
      </c>
      <c r="DP11" s="116">
        <v>90</v>
      </c>
      <c r="DQ11" s="116">
        <v>1</v>
      </c>
      <c r="DR11" s="116" t="s">
        <v>1217</v>
      </c>
      <c r="DS11" s="116">
        <v>3</v>
      </c>
      <c r="DT11" s="116" t="s">
        <v>1218</v>
      </c>
      <c r="DU11" s="116" t="s">
        <v>1219</v>
      </c>
      <c r="DV11" s="116">
        <v>1</v>
      </c>
      <c r="DW11" s="116">
        <v>1</v>
      </c>
      <c r="DX11" s="116">
        <v>1</v>
      </c>
      <c r="DY11" s="116" t="s">
        <v>1220</v>
      </c>
      <c r="DZ11" s="149" t="s">
        <v>1221</v>
      </c>
      <c r="EA11" s="121">
        <v>52018</v>
      </c>
      <c r="EB11" s="121">
        <v>741.69</v>
      </c>
      <c r="EC11" s="122">
        <v>49</v>
      </c>
    </row>
    <row r="12" spans="1:133" ht="24">
      <c r="A12" s="116" t="s">
        <v>99</v>
      </c>
      <c r="B12" s="116" t="s">
        <v>117</v>
      </c>
      <c r="C12" s="147">
        <v>1</v>
      </c>
      <c r="D12" s="116" t="s">
        <v>116</v>
      </c>
      <c r="E12" s="116" t="s">
        <v>1207</v>
      </c>
      <c r="F12" s="116">
        <v>3</v>
      </c>
      <c r="G12" s="116">
        <v>38301</v>
      </c>
      <c r="H12" s="116" t="s">
        <v>117</v>
      </c>
      <c r="I12" s="116" t="s">
        <v>1222</v>
      </c>
      <c r="J12" s="116" t="s">
        <v>1223</v>
      </c>
      <c r="K12" s="116" t="s">
        <v>1224</v>
      </c>
      <c r="L12" s="116" t="s">
        <v>1198</v>
      </c>
      <c r="M12" s="116" t="s">
        <v>1225</v>
      </c>
      <c r="N12" s="116" t="s">
        <v>1226</v>
      </c>
      <c r="O12" s="116"/>
      <c r="P12" s="116">
        <v>388607506</v>
      </c>
      <c r="Q12" s="116" t="s">
        <v>1227</v>
      </c>
      <c r="R12" s="116"/>
      <c r="S12" s="116" t="s">
        <v>1228</v>
      </c>
      <c r="T12" s="116" t="s">
        <v>1229</v>
      </c>
      <c r="U12" s="116"/>
      <c r="V12" s="116">
        <v>388607505</v>
      </c>
      <c r="W12" s="116" t="s">
        <v>1230</v>
      </c>
      <c r="X12" s="116">
        <v>2</v>
      </c>
      <c r="Y12" s="116">
        <v>0</v>
      </c>
      <c r="Z12" s="116">
        <v>2</v>
      </c>
      <c r="AA12" s="116">
        <v>0.5</v>
      </c>
      <c r="AB12" s="116">
        <v>0</v>
      </c>
      <c r="AC12" s="116">
        <v>0.5</v>
      </c>
      <c r="AD12" s="148" t="str">
        <f t="shared" si="0"/>
        <v>A</v>
      </c>
      <c r="AE12" s="116">
        <v>2</v>
      </c>
      <c r="AF12" s="148" t="str">
        <f t="shared" si="1"/>
        <v>A</v>
      </c>
      <c r="AG12" s="116">
        <v>0</v>
      </c>
      <c r="AH12" s="116">
        <v>2</v>
      </c>
      <c r="AI12" s="116">
        <v>0</v>
      </c>
      <c r="AJ12" s="116">
        <v>0</v>
      </c>
      <c r="AK12" s="116">
        <v>2</v>
      </c>
      <c r="AL12" s="148" t="str">
        <f t="shared" si="2"/>
        <v>A</v>
      </c>
      <c r="AM12" s="116">
        <v>0</v>
      </c>
      <c r="AN12" s="116">
        <v>0</v>
      </c>
      <c r="AO12" s="116">
        <v>2</v>
      </c>
      <c r="AP12" s="116">
        <v>2</v>
      </c>
      <c r="AQ12" s="148" t="str">
        <f t="shared" si="3"/>
        <v>A</v>
      </c>
      <c r="AR12" s="116">
        <v>0</v>
      </c>
      <c r="AS12" s="116">
        <v>0</v>
      </c>
      <c r="AT12" s="116">
        <v>0</v>
      </c>
      <c r="AU12" s="116">
        <v>2</v>
      </c>
      <c r="AV12" s="116">
        <v>0</v>
      </c>
      <c r="AW12" s="116">
        <v>0</v>
      </c>
      <c r="AX12" s="116">
        <v>2</v>
      </c>
      <c r="AY12" s="148" t="str">
        <f t="shared" si="4"/>
        <v>A</v>
      </c>
      <c r="AZ12" s="116">
        <v>0</v>
      </c>
      <c r="BA12" s="116">
        <v>1</v>
      </c>
      <c r="BB12" s="116">
        <v>1</v>
      </c>
      <c r="BC12" s="116">
        <v>1</v>
      </c>
      <c r="BD12" s="116">
        <v>25</v>
      </c>
      <c r="BE12" s="116">
        <v>16</v>
      </c>
      <c r="BF12" s="116">
        <v>0</v>
      </c>
      <c r="BG12" s="116">
        <v>0</v>
      </c>
      <c r="BH12" s="116">
        <v>3</v>
      </c>
      <c r="BI12" s="116">
        <v>0</v>
      </c>
      <c r="BJ12" s="116">
        <v>0</v>
      </c>
      <c r="BK12" s="116">
        <v>0</v>
      </c>
      <c r="BL12" s="116">
        <v>19</v>
      </c>
      <c r="BM12" s="116">
        <v>0</v>
      </c>
      <c r="BN12" s="116">
        <v>0</v>
      </c>
      <c r="BO12" s="116">
        <v>0</v>
      </c>
      <c r="BP12" s="116">
        <v>0</v>
      </c>
      <c r="BQ12" s="116">
        <v>0</v>
      </c>
      <c r="BR12" s="116">
        <v>0</v>
      </c>
      <c r="BS12" s="116">
        <v>0</v>
      </c>
      <c r="BT12" s="116">
        <v>0</v>
      </c>
      <c r="BU12" s="116">
        <v>0</v>
      </c>
      <c r="BV12" s="116">
        <v>1</v>
      </c>
      <c r="BW12" s="116">
        <v>0</v>
      </c>
      <c r="BX12" s="116">
        <v>0</v>
      </c>
      <c r="BY12" s="116">
        <v>0</v>
      </c>
      <c r="BZ12" s="116">
        <v>0</v>
      </c>
      <c r="CA12" s="116">
        <v>0</v>
      </c>
      <c r="CB12" s="116">
        <v>0</v>
      </c>
      <c r="CC12" s="116">
        <v>0</v>
      </c>
      <c r="CD12" s="116">
        <v>0</v>
      </c>
      <c r="CE12" s="116">
        <v>0</v>
      </c>
      <c r="CF12" s="116">
        <v>0</v>
      </c>
      <c r="CG12" s="116">
        <v>0</v>
      </c>
      <c r="CH12" s="116">
        <v>0</v>
      </c>
      <c r="CI12" s="116">
        <v>0</v>
      </c>
      <c r="CJ12" s="116">
        <v>0</v>
      </c>
      <c r="CK12" s="116">
        <v>0</v>
      </c>
      <c r="CL12" s="116">
        <v>0</v>
      </c>
      <c r="CM12" s="116">
        <v>0</v>
      </c>
      <c r="CN12" s="116">
        <v>0</v>
      </c>
      <c r="CO12" s="116">
        <v>0</v>
      </c>
      <c r="CP12" s="116">
        <v>0</v>
      </c>
      <c r="CQ12" s="116">
        <v>0</v>
      </c>
      <c r="CR12" s="116">
        <v>0</v>
      </c>
      <c r="CS12" s="116">
        <v>0</v>
      </c>
      <c r="CT12" s="116">
        <v>0</v>
      </c>
      <c r="CU12" s="116">
        <v>0</v>
      </c>
      <c r="CV12" s="116">
        <v>0</v>
      </c>
      <c r="CW12" s="116">
        <v>0</v>
      </c>
      <c r="CX12" s="116">
        <v>0</v>
      </c>
      <c r="CY12" s="116">
        <v>0</v>
      </c>
      <c r="CZ12" s="116">
        <v>0</v>
      </c>
      <c r="DA12" s="116">
        <v>0</v>
      </c>
      <c r="DB12" s="116">
        <v>0</v>
      </c>
      <c r="DC12" s="116">
        <v>0</v>
      </c>
      <c r="DD12" s="116">
        <v>0</v>
      </c>
      <c r="DE12" s="116">
        <v>0</v>
      </c>
      <c r="DF12" s="116">
        <v>0</v>
      </c>
      <c r="DG12" s="116">
        <v>0</v>
      </c>
      <c r="DH12" s="116">
        <v>0</v>
      </c>
      <c r="DI12" s="116">
        <v>0</v>
      </c>
      <c r="DJ12" s="116">
        <v>0</v>
      </c>
      <c r="DK12" s="116">
        <v>0</v>
      </c>
      <c r="DL12" s="116">
        <v>0</v>
      </c>
      <c r="DM12" s="116">
        <v>0</v>
      </c>
      <c r="DN12" s="116">
        <v>0</v>
      </c>
      <c r="DO12" s="116">
        <v>0</v>
      </c>
      <c r="DP12" s="116">
        <v>25</v>
      </c>
      <c r="DQ12" s="116">
        <v>1</v>
      </c>
      <c r="DR12" s="116" t="s">
        <v>1231</v>
      </c>
      <c r="DS12" s="116">
        <v>3</v>
      </c>
      <c r="DT12" s="116"/>
      <c r="DU12" s="116" t="s">
        <v>1232</v>
      </c>
      <c r="DV12" s="116">
        <v>1</v>
      </c>
      <c r="DW12" s="116">
        <v>1</v>
      </c>
      <c r="DX12" s="116">
        <v>1</v>
      </c>
      <c r="DY12" s="116"/>
      <c r="DZ12" s="149"/>
      <c r="EA12" s="121">
        <v>33426</v>
      </c>
      <c r="EB12" s="121">
        <v>839.51</v>
      </c>
      <c r="EC12" s="122">
        <v>44</v>
      </c>
    </row>
    <row r="13" spans="1:133" ht="120">
      <c r="A13" s="116" t="s">
        <v>99</v>
      </c>
      <c r="B13" s="116" t="s">
        <v>119</v>
      </c>
      <c r="C13" s="147">
        <v>1</v>
      </c>
      <c r="D13" s="116" t="s">
        <v>118</v>
      </c>
      <c r="E13" s="116" t="s">
        <v>1233</v>
      </c>
      <c r="F13" s="116" t="s">
        <v>1234</v>
      </c>
      <c r="G13" s="116">
        <v>39217</v>
      </c>
      <c r="H13" s="116" t="s">
        <v>119</v>
      </c>
      <c r="I13" s="116" t="s">
        <v>1235</v>
      </c>
      <c r="J13" s="116" t="s">
        <v>1236</v>
      </c>
      <c r="K13" s="116" t="s">
        <v>1237</v>
      </c>
      <c r="L13" s="116" t="s">
        <v>1238</v>
      </c>
      <c r="M13" s="116" t="s">
        <v>1239</v>
      </c>
      <c r="N13" s="116" t="s">
        <v>1240</v>
      </c>
      <c r="O13" s="116"/>
      <c r="P13" s="116">
        <v>381508140</v>
      </c>
      <c r="Q13" s="116" t="s">
        <v>1241</v>
      </c>
      <c r="R13" s="116"/>
      <c r="S13" s="116" t="s">
        <v>976</v>
      </c>
      <c r="T13" s="116" t="s">
        <v>1242</v>
      </c>
      <c r="U13" s="116"/>
      <c r="V13" s="116">
        <v>381508156</v>
      </c>
      <c r="W13" s="116" t="s">
        <v>1243</v>
      </c>
      <c r="X13" s="116">
        <v>1</v>
      </c>
      <c r="Y13" s="116">
        <v>0</v>
      </c>
      <c r="Z13" s="116">
        <v>1</v>
      </c>
      <c r="AA13" s="116">
        <v>1</v>
      </c>
      <c r="AB13" s="116">
        <v>0</v>
      </c>
      <c r="AC13" s="116">
        <v>1</v>
      </c>
      <c r="AD13" s="148" t="str">
        <f t="shared" si="0"/>
        <v>A</v>
      </c>
      <c r="AE13" s="116">
        <v>1</v>
      </c>
      <c r="AF13" s="148" t="str">
        <f t="shared" si="1"/>
        <v>A</v>
      </c>
      <c r="AG13" s="116">
        <v>0</v>
      </c>
      <c r="AH13" s="116">
        <v>1</v>
      </c>
      <c r="AI13" s="116">
        <v>0</v>
      </c>
      <c r="AJ13" s="116">
        <v>0</v>
      </c>
      <c r="AK13" s="116">
        <v>1</v>
      </c>
      <c r="AL13" s="148" t="str">
        <f t="shared" si="2"/>
        <v>A</v>
      </c>
      <c r="AM13" s="116">
        <v>0</v>
      </c>
      <c r="AN13" s="116">
        <v>0</v>
      </c>
      <c r="AO13" s="116">
        <v>1</v>
      </c>
      <c r="AP13" s="116">
        <v>1</v>
      </c>
      <c r="AQ13" s="148" t="str">
        <f t="shared" si="3"/>
        <v>A</v>
      </c>
      <c r="AR13" s="116">
        <v>0</v>
      </c>
      <c r="AS13" s="116">
        <v>0</v>
      </c>
      <c r="AT13" s="116">
        <v>0</v>
      </c>
      <c r="AU13" s="116">
        <v>1</v>
      </c>
      <c r="AV13" s="116">
        <v>0</v>
      </c>
      <c r="AW13" s="116">
        <v>0</v>
      </c>
      <c r="AX13" s="116">
        <v>1</v>
      </c>
      <c r="AY13" s="148" t="str">
        <f t="shared" si="4"/>
        <v>A</v>
      </c>
      <c r="AZ13" s="116">
        <v>1</v>
      </c>
      <c r="BA13" s="116">
        <v>1</v>
      </c>
      <c r="BB13" s="116">
        <v>0</v>
      </c>
      <c r="BC13" s="116">
        <v>1</v>
      </c>
      <c r="BD13" s="116">
        <v>7</v>
      </c>
      <c r="BE13" s="116">
        <v>10</v>
      </c>
      <c r="BF13" s="116">
        <v>0</v>
      </c>
      <c r="BG13" s="116">
        <v>0</v>
      </c>
      <c r="BH13" s="116">
        <v>2</v>
      </c>
      <c r="BI13" s="116">
        <v>1</v>
      </c>
      <c r="BJ13" s="116">
        <v>1</v>
      </c>
      <c r="BK13" s="116">
        <v>0</v>
      </c>
      <c r="BL13" s="116">
        <v>16</v>
      </c>
      <c r="BM13" s="116">
        <v>1</v>
      </c>
      <c r="BN13" s="116">
        <v>2</v>
      </c>
      <c r="BO13" s="116">
        <v>7</v>
      </c>
      <c r="BP13" s="116">
        <v>16</v>
      </c>
      <c r="BQ13" s="116">
        <v>0</v>
      </c>
      <c r="BR13" s="116">
        <v>0</v>
      </c>
      <c r="BS13" s="116">
        <v>0</v>
      </c>
      <c r="BT13" s="116">
        <v>0</v>
      </c>
      <c r="BU13" s="116">
        <v>0</v>
      </c>
      <c r="BV13" s="116">
        <v>2</v>
      </c>
      <c r="BW13" s="116">
        <v>0</v>
      </c>
      <c r="BX13" s="116">
        <v>0</v>
      </c>
      <c r="BY13" s="116">
        <v>0</v>
      </c>
      <c r="BZ13" s="116">
        <v>0</v>
      </c>
      <c r="CA13" s="116">
        <v>0</v>
      </c>
      <c r="CB13" s="116">
        <v>0</v>
      </c>
      <c r="CC13" s="116">
        <v>0</v>
      </c>
      <c r="CD13" s="116">
        <v>0</v>
      </c>
      <c r="CE13" s="116">
        <v>0</v>
      </c>
      <c r="CF13" s="116">
        <v>0</v>
      </c>
      <c r="CG13" s="116">
        <v>0</v>
      </c>
      <c r="CH13" s="116">
        <v>0</v>
      </c>
      <c r="CI13" s="116">
        <v>0</v>
      </c>
      <c r="CJ13" s="116">
        <v>0</v>
      </c>
      <c r="CK13" s="116">
        <v>0</v>
      </c>
      <c r="CL13" s="116">
        <v>0</v>
      </c>
      <c r="CM13" s="116">
        <v>1</v>
      </c>
      <c r="CN13" s="116">
        <v>0</v>
      </c>
      <c r="CO13" s="116">
        <v>0</v>
      </c>
      <c r="CP13" s="116">
        <v>0</v>
      </c>
      <c r="CQ13" s="116">
        <v>0</v>
      </c>
      <c r="CR13" s="116">
        <v>0</v>
      </c>
      <c r="CS13" s="116">
        <v>0</v>
      </c>
      <c r="CT13" s="116">
        <v>0</v>
      </c>
      <c r="CU13" s="116">
        <v>0</v>
      </c>
      <c r="CV13" s="116">
        <v>0</v>
      </c>
      <c r="CW13" s="116">
        <v>0</v>
      </c>
      <c r="CX13" s="116">
        <v>0</v>
      </c>
      <c r="CY13" s="116">
        <v>0</v>
      </c>
      <c r="CZ13" s="116">
        <v>0</v>
      </c>
      <c r="DA13" s="116">
        <v>0</v>
      </c>
      <c r="DB13" s="116">
        <v>0</v>
      </c>
      <c r="DC13" s="116">
        <v>0</v>
      </c>
      <c r="DD13" s="116">
        <v>0</v>
      </c>
      <c r="DE13" s="116">
        <v>0</v>
      </c>
      <c r="DF13" s="116">
        <v>0</v>
      </c>
      <c r="DG13" s="116">
        <v>0</v>
      </c>
      <c r="DH13" s="116">
        <v>0</v>
      </c>
      <c r="DI13" s="116">
        <v>0</v>
      </c>
      <c r="DJ13" s="116">
        <v>0</v>
      </c>
      <c r="DK13" s="116">
        <v>0</v>
      </c>
      <c r="DL13" s="116">
        <v>0</v>
      </c>
      <c r="DM13" s="116">
        <v>0</v>
      </c>
      <c r="DN13" s="116">
        <v>0</v>
      </c>
      <c r="DO13" s="116">
        <v>0</v>
      </c>
      <c r="DP13" s="116">
        <v>25</v>
      </c>
      <c r="DQ13" s="116">
        <v>1</v>
      </c>
      <c r="DR13" s="116" t="s">
        <v>1244</v>
      </c>
      <c r="DS13" s="116">
        <v>2</v>
      </c>
      <c r="DT13" s="116" t="s">
        <v>1245</v>
      </c>
      <c r="DU13" s="116" t="s">
        <v>1246</v>
      </c>
      <c r="DV13" s="116">
        <v>1</v>
      </c>
      <c r="DW13" s="116">
        <v>1</v>
      </c>
      <c r="DX13" s="116"/>
      <c r="DY13" s="116"/>
      <c r="DZ13" s="149"/>
      <c r="EA13" s="121">
        <v>22058</v>
      </c>
      <c r="EB13" s="121">
        <v>323.86</v>
      </c>
      <c r="EC13" s="122">
        <v>31</v>
      </c>
    </row>
    <row r="14" spans="1:133" ht="24">
      <c r="A14" s="116" t="s">
        <v>99</v>
      </c>
      <c r="B14" s="116" t="s">
        <v>121</v>
      </c>
      <c r="C14" s="147">
        <v>1</v>
      </c>
      <c r="D14" s="116" t="s">
        <v>120</v>
      </c>
      <c r="E14" s="116" t="s">
        <v>1207</v>
      </c>
      <c r="F14" s="116">
        <v>2</v>
      </c>
      <c r="G14" s="116">
        <v>38621</v>
      </c>
      <c r="H14" s="116" t="s">
        <v>121</v>
      </c>
      <c r="I14" s="116" t="s">
        <v>1247</v>
      </c>
      <c r="J14" s="116" t="s">
        <v>1248</v>
      </c>
      <c r="K14" s="116" t="s">
        <v>1249</v>
      </c>
      <c r="L14" s="116" t="s">
        <v>961</v>
      </c>
      <c r="M14" s="116" t="s">
        <v>1214</v>
      </c>
      <c r="N14" s="116" t="s">
        <v>1250</v>
      </c>
      <c r="O14" s="116"/>
      <c r="P14" s="116" t="s">
        <v>1251</v>
      </c>
      <c r="Q14" s="116" t="s">
        <v>1252</v>
      </c>
      <c r="R14" s="116" t="s">
        <v>961</v>
      </c>
      <c r="S14" s="116" t="s">
        <v>1214</v>
      </c>
      <c r="T14" s="116" t="s">
        <v>1250</v>
      </c>
      <c r="U14" s="116"/>
      <c r="V14" s="116" t="s">
        <v>1251</v>
      </c>
      <c r="W14" s="116" t="s">
        <v>1252</v>
      </c>
      <c r="X14" s="116">
        <v>3</v>
      </c>
      <c r="Y14" s="116">
        <v>1</v>
      </c>
      <c r="Z14" s="116">
        <v>4</v>
      </c>
      <c r="AA14" s="116">
        <v>2.5</v>
      </c>
      <c r="AB14" s="116">
        <v>0.5</v>
      </c>
      <c r="AC14" s="116">
        <v>3</v>
      </c>
      <c r="AD14" s="148" t="str">
        <f t="shared" si="0"/>
        <v>A</v>
      </c>
      <c r="AE14" s="116">
        <v>3</v>
      </c>
      <c r="AF14" s="148" t="str">
        <f t="shared" si="1"/>
        <v>A</v>
      </c>
      <c r="AG14" s="116">
        <v>0</v>
      </c>
      <c r="AH14" s="116">
        <v>2</v>
      </c>
      <c r="AI14" s="116">
        <v>0</v>
      </c>
      <c r="AJ14" s="116">
        <v>1</v>
      </c>
      <c r="AK14" s="116">
        <v>3</v>
      </c>
      <c r="AL14" s="148" t="str">
        <f t="shared" si="2"/>
        <v>A</v>
      </c>
      <c r="AM14" s="116">
        <v>1</v>
      </c>
      <c r="AN14" s="116">
        <v>0</v>
      </c>
      <c r="AO14" s="116">
        <v>2</v>
      </c>
      <c r="AP14" s="116">
        <v>3</v>
      </c>
      <c r="AQ14" s="148" t="str">
        <f t="shared" si="3"/>
        <v>A</v>
      </c>
      <c r="AR14" s="116">
        <v>0</v>
      </c>
      <c r="AS14" s="116">
        <v>0</v>
      </c>
      <c r="AT14" s="116">
        <v>2</v>
      </c>
      <c r="AU14" s="116">
        <v>0</v>
      </c>
      <c r="AV14" s="116">
        <v>1</v>
      </c>
      <c r="AW14" s="116">
        <v>0</v>
      </c>
      <c r="AX14" s="116">
        <v>3</v>
      </c>
      <c r="AY14" s="148" t="str">
        <f t="shared" si="4"/>
        <v>A</v>
      </c>
      <c r="AZ14" s="116">
        <v>0</v>
      </c>
      <c r="BA14" s="116">
        <v>1</v>
      </c>
      <c r="BB14" s="116">
        <v>0</v>
      </c>
      <c r="BC14" s="116">
        <v>1</v>
      </c>
      <c r="BD14" s="116">
        <v>61</v>
      </c>
      <c r="BE14" s="116">
        <v>14</v>
      </c>
      <c r="BF14" s="116">
        <v>2</v>
      </c>
      <c r="BG14" s="116">
        <v>0</v>
      </c>
      <c r="BH14" s="116">
        <v>2</v>
      </c>
      <c r="BI14" s="116">
        <v>0</v>
      </c>
      <c r="BJ14" s="116">
        <v>0</v>
      </c>
      <c r="BK14" s="116">
        <v>0</v>
      </c>
      <c r="BL14" s="116">
        <v>17</v>
      </c>
      <c r="BM14" s="116">
        <v>1</v>
      </c>
      <c r="BN14" s="116">
        <v>7</v>
      </c>
      <c r="BO14" s="116">
        <v>0</v>
      </c>
      <c r="BP14" s="116">
        <v>16</v>
      </c>
      <c r="BQ14" s="116">
        <v>0</v>
      </c>
      <c r="BR14" s="116">
        <v>0</v>
      </c>
      <c r="BS14" s="116">
        <v>0</v>
      </c>
      <c r="BT14" s="116">
        <v>0</v>
      </c>
      <c r="BU14" s="116">
        <v>0</v>
      </c>
      <c r="BV14" s="116">
        <v>0</v>
      </c>
      <c r="BW14" s="116">
        <v>0</v>
      </c>
      <c r="BX14" s="116">
        <v>0</v>
      </c>
      <c r="BY14" s="116">
        <v>1</v>
      </c>
      <c r="BZ14" s="116">
        <v>0</v>
      </c>
      <c r="CA14" s="116">
        <v>0</v>
      </c>
      <c r="CB14" s="116">
        <v>0</v>
      </c>
      <c r="CC14" s="116">
        <v>0</v>
      </c>
      <c r="CD14" s="116">
        <v>0</v>
      </c>
      <c r="CE14" s="116">
        <v>0</v>
      </c>
      <c r="CF14" s="116">
        <v>0</v>
      </c>
      <c r="CG14" s="116">
        <v>0</v>
      </c>
      <c r="CH14" s="116">
        <v>2</v>
      </c>
      <c r="CI14" s="116">
        <v>0</v>
      </c>
      <c r="CJ14" s="116">
        <v>0</v>
      </c>
      <c r="CK14" s="116">
        <v>0</v>
      </c>
      <c r="CL14" s="116">
        <v>0</v>
      </c>
      <c r="CM14" s="116">
        <v>1</v>
      </c>
      <c r="CN14" s="116">
        <v>0</v>
      </c>
      <c r="CO14" s="116">
        <v>0</v>
      </c>
      <c r="CP14" s="116">
        <v>0</v>
      </c>
      <c r="CQ14" s="116">
        <v>0</v>
      </c>
      <c r="CR14" s="116">
        <v>1</v>
      </c>
      <c r="CS14" s="116">
        <v>0</v>
      </c>
      <c r="CT14" s="116">
        <v>0</v>
      </c>
      <c r="CU14" s="116">
        <v>0</v>
      </c>
      <c r="CV14" s="116">
        <v>0</v>
      </c>
      <c r="CW14" s="116">
        <v>0</v>
      </c>
      <c r="CX14" s="116">
        <v>0</v>
      </c>
      <c r="CY14" s="116">
        <v>0</v>
      </c>
      <c r="CZ14" s="116">
        <v>0</v>
      </c>
      <c r="DA14" s="116">
        <v>0</v>
      </c>
      <c r="DB14" s="116">
        <v>2</v>
      </c>
      <c r="DC14" s="116">
        <v>0</v>
      </c>
      <c r="DD14" s="116">
        <v>0</v>
      </c>
      <c r="DE14" s="116">
        <v>0</v>
      </c>
      <c r="DF14" s="116">
        <v>0</v>
      </c>
      <c r="DG14" s="116">
        <v>0</v>
      </c>
      <c r="DH14" s="116">
        <v>1</v>
      </c>
      <c r="DI14" s="116">
        <v>0</v>
      </c>
      <c r="DJ14" s="116">
        <v>0</v>
      </c>
      <c r="DK14" s="116">
        <v>0</v>
      </c>
      <c r="DL14" s="116">
        <v>0</v>
      </c>
      <c r="DM14" s="116">
        <v>4</v>
      </c>
      <c r="DN14" s="116">
        <v>0</v>
      </c>
      <c r="DO14" s="116">
        <v>0</v>
      </c>
      <c r="DP14" s="116">
        <v>30</v>
      </c>
      <c r="DQ14" s="116">
        <v>0</v>
      </c>
      <c r="DR14" s="116"/>
      <c r="DS14" s="116">
        <v>2</v>
      </c>
      <c r="DT14" s="116"/>
      <c r="DU14" s="116"/>
      <c r="DV14" s="116">
        <v>1</v>
      </c>
      <c r="DW14" s="116">
        <v>1</v>
      </c>
      <c r="DX14" s="116">
        <v>1</v>
      </c>
      <c r="DY14" s="116"/>
      <c r="DZ14" s="149"/>
      <c r="EA14" s="121">
        <v>45082</v>
      </c>
      <c r="EB14" s="121">
        <v>574.08000000000004</v>
      </c>
      <c r="EC14" s="122">
        <v>69</v>
      </c>
    </row>
    <row r="15" spans="1:133" ht="48">
      <c r="A15" s="116" t="s">
        <v>99</v>
      </c>
      <c r="B15" s="116" t="s">
        <v>123</v>
      </c>
      <c r="C15" s="147">
        <v>1</v>
      </c>
      <c r="D15" s="116" t="s">
        <v>122</v>
      </c>
      <c r="E15" s="116" t="s">
        <v>1253</v>
      </c>
      <c r="F15" s="157" t="s">
        <v>1254</v>
      </c>
      <c r="G15" s="116">
        <v>39015</v>
      </c>
      <c r="H15" s="116" t="s">
        <v>123</v>
      </c>
      <c r="I15" s="116" t="s">
        <v>1255</v>
      </c>
      <c r="J15" s="116" t="s">
        <v>1256</v>
      </c>
      <c r="K15" s="116" t="s">
        <v>1151</v>
      </c>
      <c r="L15" s="116" t="s">
        <v>961</v>
      </c>
      <c r="M15" s="116" t="s">
        <v>1257</v>
      </c>
      <c r="N15" s="116" t="s">
        <v>1258</v>
      </c>
      <c r="O15" s="116"/>
      <c r="P15" s="116">
        <v>381486280</v>
      </c>
      <c r="Q15" s="116" t="s">
        <v>1259</v>
      </c>
      <c r="R15" s="116" t="s">
        <v>961</v>
      </c>
      <c r="S15" s="116" t="s">
        <v>1260</v>
      </c>
      <c r="T15" s="116" t="s">
        <v>1261</v>
      </c>
      <c r="U15" s="116"/>
      <c r="V15" s="116">
        <v>381486285</v>
      </c>
      <c r="W15" s="116" t="s">
        <v>1262</v>
      </c>
      <c r="X15" s="116">
        <v>3</v>
      </c>
      <c r="Y15" s="116">
        <v>4</v>
      </c>
      <c r="Z15" s="116">
        <v>7</v>
      </c>
      <c r="AA15" s="116">
        <v>2.5</v>
      </c>
      <c r="AB15" s="116">
        <v>4</v>
      </c>
      <c r="AC15" s="116">
        <v>6.5</v>
      </c>
      <c r="AD15" s="148" t="str">
        <f t="shared" si="0"/>
        <v>A</v>
      </c>
      <c r="AE15" s="116">
        <v>3</v>
      </c>
      <c r="AF15" s="148" t="str">
        <f t="shared" si="1"/>
        <v>A</v>
      </c>
      <c r="AG15" s="116">
        <v>0</v>
      </c>
      <c r="AH15" s="116">
        <v>2</v>
      </c>
      <c r="AI15" s="116">
        <v>1</v>
      </c>
      <c r="AJ15" s="116">
        <v>0</v>
      </c>
      <c r="AK15" s="116">
        <v>3</v>
      </c>
      <c r="AL15" s="148" t="str">
        <f t="shared" si="2"/>
        <v>A</v>
      </c>
      <c r="AM15" s="116">
        <v>0</v>
      </c>
      <c r="AN15" s="116">
        <v>1</v>
      </c>
      <c r="AO15" s="116">
        <v>2</v>
      </c>
      <c r="AP15" s="116">
        <v>3</v>
      </c>
      <c r="AQ15" s="148" t="str">
        <f t="shared" si="3"/>
        <v>A</v>
      </c>
      <c r="AR15" s="116">
        <v>0</v>
      </c>
      <c r="AS15" s="116">
        <v>0</v>
      </c>
      <c r="AT15" s="116">
        <v>0</v>
      </c>
      <c r="AU15" s="116">
        <v>3</v>
      </c>
      <c r="AV15" s="116">
        <v>0</v>
      </c>
      <c r="AW15" s="116">
        <v>0</v>
      </c>
      <c r="AX15" s="116">
        <v>3</v>
      </c>
      <c r="AY15" s="148" t="str">
        <f t="shared" si="4"/>
        <v>A</v>
      </c>
      <c r="AZ15" s="116">
        <v>0</v>
      </c>
      <c r="BA15" s="116">
        <v>1</v>
      </c>
      <c r="BB15" s="116">
        <v>1</v>
      </c>
      <c r="BC15" s="116">
        <v>1</v>
      </c>
      <c r="BD15" s="116">
        <v>38</v>
      </c>
      <c r="BE15" s="116">
        <v>45</v>
      </c>
      <c r="BF15" s="116">
        <v>2</v>
      </c>
      <c r="BG15" s="116">
        <v>0</v>
      </c>
      <c r="BH15" s="116">
        <v>6</v>
      </c>
      <c r="BI15" s="116">
        <v>0</v>
      </c>
      <c r="BJ15" s="116">
        <v>0</v>
      </c>
      <c r="BK15" s="116">
        <v>0</v>
      </c>
      <c r="BL15" s="116">
        <v>24</v>
      </c>
      <c r="BM15" s="116">
        <v>0</v>
      </c>
      <c r="BN15" s="116">
        <v>7</v>
      </c>
      <c r="BO15" s="116">
        <v>3</v>
      </c>
      <c r="BP15" s="116">
        <v>91</v>
      </c>
      <c r="BQ15" s="116">
        <v>0</v>
      </c>
      <c r="BR15" s="116">
        <v>0</v>
      </c>
      <c r="BS15" s="116">
        <v>0</v>
      </c>
      <c r="BT15" s="116">
        <v>0</v>
      </c>
      <c r="BU15" s="116">
        <v>0</v>
      </c>
      <c r="BV15" s="116">
        <v>0</v>
      </c>
      <c r="BW15" s="116">
        <v>0</v>
      </c>
      <c r="BX15" s="116">
        <v>0</v>
      </c>
      <c r="BY15" s="116">
        <v>0</v>
      </c>
      <c r="BZ15" s="116">
        <v>0</v>
      </c>
      <c r="CA15" s="116">
        <v>0</v>
      </c>
      <c r="CB15" s="116">
        <v>0</v>
      </c>
      <c r="CC15" s="116">
        <v>0</v>
      </c>
      <c r="CD15" s="116">
        <v>0</v>
      </c>
      <c r="CE15" s="116">
        <v>0</v>
      </c>
      <c r="CF15" s="116">
        <v>0</v>
      </c>
      <c r="CG15" s="116">
        <v>0</v>
      </c>
      <c r="CH15" s="116">
        <v>0</v>
      </c>
      <c r="CI15" s="116">
        <v>0</v>
      </c>
      <c r="CJ15" s="116">
        <v>0</v>
      </c>
      <c r="CK15" s="116">
        <v>0</v>
      </c>
      <c r="CL15" s="116">
        <v>0</v>
      </c>
      <c r="CM15" s="116">
        <v>0</v>
      </c>
      <c r="CN15" s="116">
        <v>0</v>
      </c>
      <c r="CO15" s="116">
        <v>0</v>
      </c>
      <c r="CP15" s="116">
        <v>0</v>
      </c>
      <c r="CQ15" s="116">
        <v>0</v>
      </c>
      <c r="CR15" s="116">
        <v>0</v>
      </c>
      <c r="CS15" s="116">
        <v>0</v>
      </c>
      <c r="CT15" s="116">
        <v>0</v>
      </c>
      <c r="CU15" s="116">
        <v>0</v>
      </c>
      <c r="CV15" s="116">
        <v>0</v>
      </c>
      <c r="CW15" s="116">
        <v>0</v>
      </c>
      <c r="CX15" s="116">
        <v>0</v>
      </c>
      <c r="CY15" s="116">
        <v>0</v>
      </c>
      <c r="CZ15" s="116">
        <v>0</v>
      </c>
      <c r="DA15" s="116">
        <v>0</v>
      </c>
      <c r="DB15" s="116">
        <v>0</v>
      </c>
      <c r="DC15" s="116">
        <v>0</v>
      </c>
      <c r="DD15" s="116">
        <v>0</v>
      </c>
      <c r="DE15" s="116">
        <v>0</v>
      </c>
      <c r="DF15" s="116">
        <v>0</v>
      </c>
      <c r="DG15" s="116">
        <v>0</v>
      </c>
      <c r="DH15" s="116">
        <v>0</v>
      </c>
      <c r="DI15" s="116">
        <v>0</v>
      </c>
      <c r="DJ15" s="116">
        <v>0</v>
      </c>
      <c r="DK15" s="116">
        <v>0</v>
      </c>
      <c r="DL15" s="116">
        <v>0</v>
      </c>
      <c r="DM15" s="116">
        <v>0</v>
      </c>
      <c r="DN15" s="116">
        <v>0</v>
      </c>
      <c r="DO15" s="116">
        <v>0</v>
      </c>
      <c r="DP15" s="116">
        <v>70</v>
      </c>
      <c r="DQ15" s="116">
        <v>1</v>
      </c>
      <c r="DR15" s="116" t="s">
        <v>1263</v>
      </c>
      <c r="DS15" s="116">
        <v>2</v>
      </c>
      <c r="DT15" s="116" t="s">
        <v>1264</v>
      </c>
      <c r="DU15" s="116" t="s">
        <v>1265</v>
      </c>
      <c r="DV15" s="116">
        <v>1</v>
      </c>
      <c r="DW15" s="116">
        <v>1</v>
      </c>
      <c r="DX15" s="116">
        <v>1</v>
      </c>
      <c r="DY15" s="116"/>
      <c r="DZ15" s="149"/>
      <c r="EA15" s="121">
        <v>80553</v>
      </c>
      <c r="EB15" s="121">
        <v>1002.17</v>
      </c>
      <c r="EC15" s="122">
        <v>79</v>
      </c>
    </row>
    <row r="16" spans="1:133" ht="24">
      <c r="A16" s="116" t="s">
        <v>99</v>
      </c>
      <c r="B16" s="116" t="s">
        <v>125</v>
      </c>
      <c r="C16" s="147">
        <v>1</v>
      </c>
      <c r="D16" s="116" t="s">
        <v>124</v>
      </c>
      <c r="E16" s="116" t="s">
        <v>1266</v>
      </c>
      <c r="F16" s="156">
        <v>32</v>
      </c>
      <c r="G16" s="116">
        <v>37401</v>
      </c>
      <c r="H16" s="116" t="s">
        <v>125</v>
      </c>
      <c r="I16" s="116" t="s">
        <v>1267</v>
      </c>
      <c r="J16" s="116" t="s">
        <v>1268</v>
      </c>
      <c r="K16" s="116" t="s">
        <v>1097</v>
      </c>
      <c r="L16" s="116"/>
      <c r="M16" s="116" t="s">
        <v>1044</v>
      </c>
      <c r="N16" s="116" t="s">
        <v>1269</v>
      </c>
      <c r="O16" s="116"/>
      <c r="P16" s="116">
        <v>386301446</v>
      </c>
      <c r="Q16" s="116" t="s">
        <v>1270</v>
      </c>
      <c r="R16" s="116"/>
      <c r="S16" s="116" t="s">
        <v>1214</v>
      </c>
      <c r="T16" s="116" t="s">
        <v>1271</v>
      </c>
      <c r="U16" s="116"/>
      <c r="V16" s="116">
        <v>386301436</v>
      </c>
      <c r="W16" s="116" t="s">
        <v>1272</v>
      </c>
      <c r="X16" s="116">
        <v>1</v>
      </c>
      <c r="Y16" s="116">
        <v>0</v>
      </c>
      <c r="Z16" s="116">
        <v>1</v>
      </c>
      <c r="AA16" s="116">
        <v>1</v>
      </c>
      <c r="AB16" s="116">
        <v>0</v>
      </c>
      <c r="AC16" s="116">
        <v>1</v>
      </c>
      <c r="AD16" s="148" t="str">
        <f t="shared" si="0"/>
        <v>A</v>
      </c>
      <c r="AE16" s="116">
        <v>1</v>
      </c>
      <c r="AF16" s="148" t="str">
        <f t="shared" si="1"/>
        <v>A</v>
      </c>
      <c r="AG16" s="116">
        <v>0</v>
      </c>
      <c r="AH16" s="116">
        <v>1</v>
      </c>
      <c r="AI16" s="116">
        <v>0</v>
      </c>
      <c r="AJ16" s="116">
        <v>0</v>
      </c>
      <c r="AK16" s="116">
        <v>1</v>
      </c>
      <c r="AL16" s="148" t="str">
        <f t="shared" si="2"/>
        <v>A</v>
      </c>
      <c r="AM16" s="116">
        <v>0</v>
      </c>
      <c r="AN16" s="116">
        <v>0</v>
      </c>
      <c r="AO16" s="116">
        <v>1</v>
      </c>
      <c r="AP16" s="116">
        <v>1</v>
      </c>
      <c r="AQ16" s="148" t="str">
        <f t="shared" si="3"/>
        <v>A</v>
      </c>
      <c r="AR16" s="116">
        <v>0</v>
      </c>
      <c r="AS16" s="116">
        <v>0</v>
      </c>
      <c r="AT16" s="116">
        <v>0</v>
      </c>
      <c r="AU16" s="116">
        <v>1</v>
      </c>
      <c r="AV16" s="116">
        <v>0</v>
      </c>
      <c r="AW16" s="116">
        <v>0</v>
      </c>
      <c r="AX16" s="116">
        <v>1</v>
      </c>
      <c r="AY16" s="148" t="str">
        <f t="shared" si="4"/>
        <v>A</v>
      </c>
      <c r="AZ16" s="116">
        <v>1</v>
      </c>
      <c r="BA16" s="116">
        <v>1</v>
      </c>
      <c r="BB16" s="116">
        <v>0</v>
      </c>
      <c r="BC16" s="116">
        <v>1</v>
      </c>
      <c r="BD16" s="116">
        <v>28</v>
      </c>
      <c r="BE16" s="116">
        <v>9</v>
      </c>
      <c r="BF16" s="116">
        <v>0</v>
      </c>
      <c r="BG16" s="116">
        <v>0</v>
      </c>
      <c r="BH16" s="116">
        <v>0</v>
      </c>
      <c r="BI16" s="116">
        <v>0</v>
      </c>
      <c r="BJ16" s="116">
        <v>0</v>
      </c>
      <c r="BK16" s="116">
        <v>0</v>
      </c>
      <c r="BL16" s="116">
        <v>3</v>
      </c>
      <c r="BM16" s="116">
        <v>0</v>
      </c>
      <c r="BN16" s="116">
        <v>0</v>
      </c>
      <c r="BO16" s="116">
        <v>0</v>
      </c>
      <c r="BP16" s="116">
        <v>0</v>
      </c>
      <c r="BQ16" s="116">
        <v>0</v>
      </c>
      <c r="BR16" s="116">
        <v>0</v>
      </c>
      <c r="BS16" s="116">
        <v>0</v>
      </c>
      <c r="BT16" s="116">
        <v>0</v>
      </c>
      <c r="BU16" s="116">
        <v>0</v>
      </c>
      <c r="BV16" s="116">
        <v>0</v>
      </c>
      <c r="BW16" s="116">
        <v>0</v>
      </c>
      <c r="BX16" s="116">
        <v>0</v>
      </c>
      <c r="BY16" s="116">
        <v>0</v>
      </c>
      <c r="BZ16" s="116">
        <v>0</v>
      </c>
      <c r="CA16" s="116">
        <v>0</v>
      </c>
      <c r="CB16" s="116">
        <v>0</v>
      </c>
      <c r="CC16" s="116">
        <v>0</v>
      </c>
      <c r="CD16" s="116">
        <v>0</v>
      </c>
      <c r="CE16" s="116">
        <v>0</v>
      </c>
      <c r="CF16" s="116">
        <v>0</v>
      </c>
      <c r="CG16" s="116">
        <v>0</v>
      </c>
      <c r="CH16" s="116">
        <v>0</v>
      </c>
      <c r="CI16" s="116">
        <v>0</v>
      </c>
      <c r="CJ16" s="116">
        <v>0</v>
      </c>
      <c r="CK16" s="116">
        <v>0</v>
      </c>
      <c r="CL16" s="116">
        <v>0</v>
      </c>
      <c r="CM16" s="116">
        <v>0</v>
      </c>
      <c r="CN16" s="116">
        <v>0</v>
      </c>
      <c r="CO16" s="116">
        <v>0</v>
      </c>
      <c r="CP16" s="116">
        <v>0</v>
      </c>
      <c r="CQ16" s="116">
        <v>0</v>
      </c>
      <c r="CR16" s="116">
        <v>0</v>
      </c>
      <c r="CS16" s="116">
        <v>0</v>
      </c>
      <c r="CT16" s="116">
        <v>0</v>
      </c>
      <c r="CU16" s="116">
        <v>0</v>
      </c>
      <c r="CV16" s="116">
        <v>0</v>
      </c>
      <c r="CW16" s="116">
        <v>0</v>
      </c>
      <c r="CX16" s="116">
        <v>0</v>
      </c>
      <c r="CY16" s="116">
        <v>0</v>
      </c>
      <c r="CZ16" s="116">
        <v>0</v>
      </c>
      <c r="DA16" s="116">
        <v>0</v>
      </c>
      <c r="DB16" s="116">
        <v>0</v>
      </c>
      <c r="DC16" s="116">
        <v>0</v>
      </c>
      <c r="DD16" s="116">
        <v>0</v>
      </c>
      <c r="DE16" s="116">
        <v>0</v>
      </c>
      <c r="DF16" s="116">
        <v>0</v>
      </c>
      <c r="DG16" s="116">
        <v>0</v>
      </c>
      <c r="DH16" s="116">
        <v>0</v>
      </c>
      <c r="DI16" s="116">
        <v>0</v>
      </c>
      <c r="DJ16" s="116">
        <v>0</v>
      </c>
      <c r="DK16" s="116">
        <v>0</v>
      </c>
      <c r="DL16" s="116">
        <v>0</v>
      </c>
      <c r="DM16" s="116">
        <v>0</v>
      </c>
      <c r="DN16" s="116">
        <v>0</v>
      </c>
      <c r="DO16" s="116">
        <v>0</v>
      </c>
      <c r="DP16" s="116">
        <v>35</v>
      </c>
      <c r="DQ16" s="116">
        <v>0</v>
      </c>
      <c r="DR16" s="116"/>
      <c r="DS16" s="116">
        <v>3</v>
      </c>
      <c r="DT16" s="116"/>
      <c r="DU16" s="116"/>
      <c r="DV16" s="116">
        <v>1</v>
      </c>
      <c r="DW16" s="116">
        <v>1</v>
      </c>
      <c r="DX16" s="116">
        <v>1</v>
      </c>
      <c r="DY16" s="116"/>
      <c r="DZ16" s="149"/>
      <c r="EA16" s="121">
        <v>18654</v>
      </c>
      <c r="EB16" s="121">
        <v>452.4</v>
      </c>
      <c r="EC16" s="122">
        <v>16</v>
      </c>
    </row>
    <row r="17" spans="1:134">
      <c r="A17" s="154" t="s">
        <v>99</v>
      </c>
      <c r="B17" s="154" t="s">
        <v>127</v>
      </c>
      <c r="C17" s="155">
        <v>1</v>
      </c>
      <c r="D17" s="154" t="s">
        <v>126</v>
      </c>
      <c r="E17" s="116"/>
      <c r="F17" s="116"/>
      <c r="G17" s="116"/>
      <c r="H17" s="116"/>
      <c r="I17" s="116"/>
      <c r="J17" s="116"/>
      <c r="K17" s="116"/>
      <c r="L17" s="116"/>
      <c r="M17" s="116"/>
      <c r="N17" s="116"/>
      <c r="O17" s="116"/>
      <c r="P17" s="116"/>
      <c r="Q17" s="116"/>
      <c r="R17" s="116"/>
      <c r="S17" s="116"/>
      <c r="T17" s="116"/>
      <c r="U17" s="116"/>
      <c r="V17" s="116"/>
      <c r="W17" s="116"/>
      <c r="X17" s="116">
        <v>0</v>
      </c>
      <c r="Y17" s="116">
        <v>0</v>
      </c>
      <c r="Z17" s="116">
        <v>0</v>
      </c>
      <c r="AA17" s="116">
        <v>0</v>
      </c>
      <c r="AB17" s="116">
        <v>0</v>
      </c>
      <c r="AC17" s="116">
        <v>0</v>
      </c>
      <c r="AD17" s="148" t="str">
        <f t="shared" si="0"/>
        <v>A</v>
      </c>
      <c r="AE17" s="116">
        <v>0</v>
      </c>
      <c r="AF17" s="148" t="str">
        <f t="shared" si="1"/>
        <v>A</v>
      </c>
      <c r="AG17" s="116">
        <v>0</v>
      </c>
      <c r="AH17" s="116">
        <v>0</v>
      </c>
      <c r="AI17" s="116">
        <v>0</v>
      </c>
      <c r="AJ17" s="116">
        <v>0</v>
      </c>
      <c r="AK17" s="116">
        <v>0</v>
      </c>
      <c r="AL17" s="148" t="str">
        <f t="shared" si="2"/>
        <v>A</v>
      </c>
      <c r="AM17" s="116">
        <v>0</v>
      </c>
      <c r="AN17" s="116">
        <v>0</v>
      </c>
      <c r="AO17" s="116">
        <v>0</v>
      </c>
      <c r="AP17" s="116">
        <v>0</v>
      </c>
      <c r="AQ17" s="148" t="str">
        <f t="shared" si="3"/>
        <v>A</v>
      </c>
      <c r="AR17" s="116">
        <v>0</v>
      </c>
      <c r="AS17" s="116">
        <v>0</v>
      </c>
      <c r="AT17" s="116">
        <v>0</v>
      </c>
      <c r="AU17" s="116">
        <v>0</v>
      </c>
      <c r="AV17" s="116">
        <v>0</v>
      </c>
      <c r="AW17" s="116">
        <v>0</v>
      </c>
      <c r="AX17" s="116">
        <v>0</v>
      </c>
      <c r="AY17" s="148" t="str">
        <f t="shared" si="4"/>
        <v>A</v>
      </c>
      <c r="AZ17" s="116">
        <v>0</v>
      </c>
      <c r="BA17" s="116">
        <v>0</v>
      </c>
      <c r="BB17" s="116">
        <v>0</v>
      </c>
      <c r="BC17" s="116">
        <v>0</v>
      </c>
      <c r="BD17" s="116">
        <v>0</v>
      </c>
      <c r="BE17" s="116">
        <v>0</v>
      </c>
      <c r="BF17" s="116">
        <v>0</v>
      </c>
      <c r="BG17" s="116">
        <v>0</v>
      </c>
      <c r="BH17" s="116">
        <v>0</v>
      </c>
      <c r="BI17" s="116">
        <v>0</v>
      </c>
      <c r="BJ17" s="116">
        <v>0</v>
      </c>
      <c r="BK17" s="116">
        <v>0</v>
      </c>
      <c r="BL17" s="116">
        <v>0</v>
      </c>
      <c r="BM17" s="116">
        <v>0</v>
      </c>
      <c r="BN17" s="116">
        <v>0</v>
      </c>
      <c r="BO17" s="116">
        <v>0</v>
      </c>
      <c r="BP17" s="116">
        <v>0</v>
      </c>
      <c r="BQ17" s="116">
        <v>0</v>
      </c>
      <c r="BR17" s="116">
        <v>0</v>
      </c>
      <c r="BS17" s="116">
        <v>0</v>
      </c>
      <c r="BT17" s="116">
        <v>0</v>
      </c>
      <c r="BU17" s="116">
        <v>0</v>
      </c>
      <c r="BV17" s="116">
        <v>0</v>
      </c>
      <c r="BW17" s="116">
        <v>0</v>
      </c>
      <c r="BX17" s="116">
        <v>0</v>
      </c>
      <c r="BY17" s="116">
        <v>0</v>
      </c>
      <c r="BZ17" s="116">
        <v>0</v>
      </c>
      <c r="CA17" s="116">
        <v>0</v>
      </c>
      <c r="CB17" s="116">
        <v>0</v>
      </c>
      <c r="CC17" s="116">
        <v>0</v>
      </c>
      <c r="CD17" s="116">
        <v>0</v>
      </c>
      <c r="CE17" s="116">
        <v>0</v>
      </c>
      <c r="CF17" s="116">
        <v>0</v>
      </c>
      <c r="CG17" s="116">
        <v>0</v>
      </c>
      <c r="CH17" s="116">
        <v>0</v>
      </c>
      <c r="CI17" s="116">
        <v>0</v>
      </c>
      <c r="CJ17" s="116">
        <v>0</v>
      </c>
      <c r="CK17" s="116">
        <v>0</v>
      </c>
      <c r="CL17" s="116">
        <v>0</v>
      </c>
      <c r="CM17" s="116">
        <v>0</v>
      </c>
      <c r="CN17" s="116">
        <v>0</v>
      </c>
      <c r="CO17" s="116">
        <v>0</v>
      </c>
      <c r="CP17" s="116">
        <v>0</v>
      </c>
      <c r="CQ17" s="116">
        <v>0</v>
      </c>
      <c r="CR17" s="116">
        <v>0</v>
      </c>
      <c r="CS17" s="116">
        <v>0</v>
      </c>
      <c r="CT17" s="116">
        <v>0</v>
      </c>
      <c r="CU17" s="116">
        <v>0</v>
      </c>
      <c r="CV17" s="116">
        <v>0</v>
      </c>
      <c r="CW17" s="116">
        <v>0</v>
      </c>
      <c r="CX17" s="116">
        <v>0</v>
      </c>
      <c r="CY17" s="116">
        <v>0</v>
      </c>
      <c r="CZ17" s="116">
        <v>0</v>
      </c>
      <c r="DA17" s="116">
        <v>0</v>
      </c>
      <c r="DB17" s="116">
        <v>0</v>
      </c>
      <c r="DC17" s="116">
        <v>0</v>
      </c>
      <c r="DD17" s="116">
        <v>0</v>
      </c>
      <c r="DE17" s="116">
        <v>0</v>
      </c>
      <c r="DF17" s="116">
        <v>0</v>
      </c>
      <c r="DG17" s="116">
        <v>0</v>
      </c>
      <c r="DH17" s="116">
        <v>0</v>
      </c>
      <c r="DI17" s="116">
        <v>0</v>
      </c>
      <c r="DJ17" s="116">
        <v>0</v>
      </c>
      <c r="DK17" s="116">
        <v>0</v>
      </c>
      <c r="DL17" s="116">
        <v>0</v>
      </c>
      <c r="DM17" s="116">
        <v>0</v>
      </c>
      <c r="DN17" s="116">
        <v>0</v>
      </c>
      <c r="DO17" s="116">
        <v>0</v>
      </c>
      <c r="DP17" s="116"/>
      <c r="DQ17" s="116"/>
      <c r="DR17" s="116"/>
      <c r="DS17" s="116"/>
      <c r="DT17" s="116"/>
      <c r="DU17" s="116"/>
      <c r="DV17" s="116"/>
      <c r="DW17" s="116"/>
      <c r="DX17" s="116"/>
      <c r="DY17" s="116"/>
      <c r="DZ17" s="149"/>
      <c r="EA17" s="121">
        <v>24932</v>
      </c>
      <c r="EB17" s="121">
        <v>538.16</v>
      </c>
      <c r="EC17" s="122">
        <v>25</v>
      </c>
      <c r="ED17" s="158"/>
    </row>
    <row r="18" spans="1:134" ht="24">
      <c r="A18" s="116" t="s">
        <v>99</v>
      </c>
      <c r="B18" s="116" t="s">
        <v>129</v>
      </c>
      <c r="C18" s="147">
        <v>1</v>
      </c>
      <c r="D18" s="116" t="s">
        <v>128</v>
      </c>
      <c r="E18" s="116" t="s">
        <v>1273</v>
      </c>
      <c r="F18" s="116">
        <v>2</v>
      </c>
      <c r="G18" s="116">
        <v>37501</v>
      </c>
      <c r="H18" s="116" t="s">
        <v>129</v>
      </c>
      <c r="I18" s="116" t="s">
        <v>1274</v>
      </c>
      <c r="J18" s="116" t="s">
        <v>1275</v>
      </c>
      <c r="K18" s="116" t="s">
        <v>1097</v>
      </c>
      <c r="L18" s="116" t="s">
        <v>961</v>
      </c>
      <c r="M18" s="116" t="s">
        <v>1025</v>
      </c>
      <c r="N18" s="116" t="s">
        <v>1276</v>
      </c>
      <c r="O18" s="116"/>
      <c r="P18" s="159">
        <v>385772281</v>
      </c>
      <c r="Q18" s="116" t="s">
        <v>1277</v>
      </c>
      <c r="R18" s="116"/>
      <c r="S18" s="116" t="s">
        <v>980</v>
      </c>
      <c r="T18" s="116" t="s">
        <v>1278</v>
      </c>
      <c r="U18" s="116"/>
      <c r="V18" s="159">
        <v>385772283</v>
      </c>
      <c r="W18" s="116" t="s">
        <v>1279</v>
      </c>
      <c r="X18" s="116">
        <v>1</v>
      </c>
      <c r="Y18" s="116">
        <v>1</v>
      </c>
      <c r="Z18" s="116">
        <v>2</v>
      </c>
      <c r="AA18" s="116">
        <v>0.3</v>
      </c>
      <c r="AB18" s="116">
        <v>0.1</v>
      </c>
      <c r="AC18" s="116">
        <v>0.4</v>
      </c>
      <c r="AD18" s="148" t="str">
        <f t="shared" si="0"/>
        <v>A</v>
      </c>
      <c r="AE18" s="116">
        <v>1</v>
      </c>
      <c r="AF18" s="148" t="str">
        <f t="shared" si="1"/>
        <v>A</v>
      </c>
      <c r="AG18" s="116">
        <v>0</v>
      </c>
      <c r="AH18" s="116">
        <v>1</v>
      </c>
      <c r="AI18" s="116">
        <v>0</v>
      </c>
      <c r="AJ18" s="116">
        <v>0</v>
      </c>
      <c r="AK18" s="116">
        <v>1</v>
      </c>
      <c r="AL18" s="148" t="str">
        <f t="shared" si="2"/>
        <v>A</v>
      </c>
      <c r="AM18" s="116">
        <v>0</v>
      </c>
      <c r="AN18" s="116">
        <v>1</v>
      </c>
      <c r="AO18" s="116">
        <v>0</v>
      </c>
      <c r="AP18" s="116">
        <v>1</v>
      </c>
      <c r="AQ18" s="148" t="str">
        <f t="shared" si="3"/>
        <v>A</v>
      </c>
      <c r="AR18" s="116">
        <v>0</v>
      </c>
      <c r="AS18" s="116">
        <v>0</v>
      </c>
      <c r="AT18" s="116">
        <v>0</v>
      </c>
      <c r="AU18" s="116">
        <v>1</v>
      </c>
      <c r="AV18" s="116">
        <v>0</v>
      </c>
      <c r="AW18" s="116">
        <v>0</v>
      </c>
      <c r="AX18" s="116">
        <v>1</v>
      </c>
      <c r="AY18" s="148" t="str">
        <f t="shared" si="4"/>
        <v>A</v>
      </c>
      <c r="AZ18" s="116">
        <v>1</v>
      </c>
      <c r="BA18" s="116">
        <v>1</v>
      </c>
      <c r="BB18" s="116">
        <v>0</v>
      </c>
      <c r="BC18" s="116">
        <v>1</v>
      </c>
      <c r="BD18" s="116">
        <v>20</v>
      </c>
      <c r="BE18" s="116">
        <v>18</v>
      </c>
      <c r="BF18" s="116">
        <v>0</v>
      </c>
      <c r="BG18" s="116">
        <v>0</v>
      </c>
      <c r="BH18" s="116">
        <v>1</v>
      </c>
      <c r="BI18" s="116">
        <v>0</v>
      </c>
      <c r="BJ18" s="116">
        <v>0</v>
      </c>
      <c r="BK18" s="116">
        <v>0</v>
      </c>
      <c r="BL18" s="116">
        <v>5</v>
      </c>
      <c r="BM18" s="116">
        <v>0</v>
      </c>
      <c r="BN18" s="116">
        <v>1</v>
      </c>
      <c r="BO18" s="116">
        <v>0</v>
      </c>
      <c r="BP18" s="116">
        <v>38</v>
      </c>
      <c r="BQ18" s="116">
        <v>0</v>
      </c>
      <c r="BR18" s="116">
        <v>0</v>
      </c>
      <c r="BS18" s="116">
        <v>0</v>
      </c>
      <c r="BT18" s="116">
        <v>0</v>
      </c>
      <c r="BU18" s="116">
        <v>0</v>
      </c>
      <c r="BV18" s="116">
        <v>0</v>
      </c>
      <c r="BW18" s="116">
        <v>0</v>
      </c>
      <c r="BX18" s="116">
        <v>0</v>
      </c>
      <c r="BY18" s="116">
        <v>0</v>
      </c>
      <c r="BZ18" s="116">
        <v>0</v>
      </c>
      <c r="CA18" s="116">
        <v>0</v>
      </c>
      <c r="CB18" s="116">
        <v>0</v>
      </c>
      <c r="CC18" s="116">
        <v>0</v>
      </c>
      <c r="CD18" s="116">
        <v>0</v>
      </c>
      <c r="CE18" s="116">
        <v>0</v>
      </c>
      <c r="CF18" s="116">
        <v>0</v>
      </c>
      <c r="CG18" s="116">
        <v>0</v>
      </c>
      <c r="CH18" s="116">
        <v>1</v>
      </c>
      <c r="CI18" s="116">
        <v>0</v>
      </c>
      <c r="CJ18" s="116">
        <v>1</v>
      </c>
      <c r="CK18" s="116">
        <v>0</v>
      </c>
      <c r="CL18" s="116">
        <v>0</v>
      </c>
      <c r="CM18" s="116">
        <v>0</v>
      </c>
      <c r="CN18" s="116">
        <v>0</v>
      </c>
      <c r="CO18" s="116">
        <v>0</v>
      </c>
      <c r="CP18" s="116">
        <v>0</v>
      </c>
      <c r="CQ18" s="116">
        <v>0</v>
      </c>
      <c r="CR18" s="116">
        <v>0</v>
      </c>
      <c r="CS18" s="116">
        <v>0</v>
      </c>
      <c r="CT18" s="116">
        <v>0</v>
      </c>
      <c r="CU18" s="116">
        <v>0</v>
      </c>
      <c r="CV18" s="116">
        <v>0</v>
      </c>
      <c r="CW18" s="116">
        <v>0</v>
      </c>
      <c r="CX18" s="116">
        <v>0</v>
      </c>
      <c r="CY18" s="116">
        <v>0</v>
      </c>
      <c r="CZ18" s="116">
        <v>0</v>
      </c>
      <c r="DA18" s="116">
        <v>0</v>
      </c>
      <c r="DB18" s="116">
        <v>0</v>
      </c>
      <c r="DC18" s="116">
        <v>0</v>
      </c>
      <c r="DD18" s="116">
        <v>0</v>
      </c>
      <c r="DE18" s="116">
        <v>0</v>
      </c>
      <c r="DF18" s="116">
        <v>0</v>
      </c>
      <c r="DG18" s="116">
        <v>0</v>
      </c>
      <c r="DH18" s="116">
        <v>0</v>
      </c>
      <c r="DI18" s="116">
        <v>0</v>
      </c>
      <c r="DJ18" s="116">
        <v>0</v>
      </c>
      <c r="DK18" s="116">
        <v>0</v>
      </c>
      <c r="DL18" s="116">
        <v>0</v>
      </c>
      <c r="DM18" s="116">
        <v>2</v>
      </c>
      <c r="DN18" s="116">
        <v>0</v>
      </c>
      <c r="DO18" s="116">
        <v>0</v>
      </c>
      <c r="DP18" s="116">
        <v>30</v>
      </c>
      <c r="DQ18" s="116">
        <v>1</v>
      </c>
      <c r="DR18" s="116"/>
      <c r="DS18" s="116">
        <v>3</v>
      </c>
      <c r="DT18" s="116"/>
      <c r="DU18" s="116"/>
      <c r="DV18" s="116">
        <v>1</v>
      </c>
      <c r="DW18" s="116">
        <v>1</v>
      </c>
      <c r="DX18" s="116"/>
      <c r="DY18" s="116"/>
      <c r="DZ18" s="149"/>
      <c r="EA18" s="121">
        <v>14104</v>
      </c>
      <c r="EB18" s="121">
        <v>262.39999999999998</v>
      </c>
      <c r="EC18" s="122">
        <v>14</v>
      </c>
    </row>
    <row r="19" spans="1:134" ht="24">
      <c r="A19" s="116" t="s">
        <v>99</v>
      </c>
      <c r="B19" s="116" t="s">
        <v>131</v>
      </c>
      <c r="C19" s="147">
        <v>1</v>
      </c>
      <c r="D19" s="116" t="s">
        <v>130</v>
      </c>
      <c r="E19" s="116" t="s">
        <v>1280</v>
      </c>
      <c r="F19" s="116">
        <v>6</v>
      </c>
      <c r="G19" s="116">
        <v>38517</v>
      </c>
      <c r="H19" s="116" t="s">
        <v>131</v>
      </c>
      <c r="I19" s="116" t="s">
        <v>1281</v>
      </c>
      <c r="J19" s="116" t="s">
        <v>1282</v>
      </c>
      <c r="K19" s="116" t="s">
        <v>1097</v>
      </c>
      <c r="L19" s="116" t="s">
        <v>1198</v>
      </c>
      <c r="M19" s="116" t="s">
        <v>1283</v>
      </c>
      <c r="N19" s="116" t="s">
        <v>1284</v>
      </c>
      <c r="O19" s="116"/>
      <c r="P19" s="116">
        <v>388459089</v>
      </c>
      <c r="Q19" s="116" t="s">
        <v>1285</v>
      </c>
      <c r="R19" s="116"/>
      <c r="S19" s="116" t="s">
        <v>962</v>
      </c>
      <c r="T19" s="116" t="s">
        <v>1286</v>
      </c>
      <c r="U19" s="116"/>
      <c r="V19" s="116">
        <v>388459087</v>
      </c>
      <c r="W19" s="116" t="s">
        <v>1287</v>
      </c>
      <c r="X19" s="116">
        <v>2</v>
      </c>
      <c r="Y19" s="116">
        <v>1</v>
      </c>
      <c r="Z19" s="116">
        <v>3</v>
      </c>
      <c r="AA19" s="116">
        <v>2</v>
      </c>
      <c r="AB19" s="116">
        <v>1</v>
      </c>
      <c r="AC19" s="116">
        <v>3</v>
      </c>
      <c r="AD19" s="148" t="str">
        <f t="shared" si="0"/>
        <v>A</v>
      </c>
      <c r="AE19" s="116">
        <v>1</v>
      </c>
      <c r="AF19" s="148" t="str">
        <f t="shared" si="1"/>
        <v>A</v>
      </c>
      <c r="AG19" s="116">
        <v>0</v>
      </c>
      <c r="AH19" s="116">
        <v>1</v>
      </c>
      <c r="AI19" s="116">
        <v>1</v>
      </c>
      <c r="AJ19" s="116">
        <v>0</v>
      </c>
      <c r="AK19" s="116">
        <v>2</v>
      </c>
      <c r="AL19" s="148" t="str">
        <f t="shared" si="2"/>
        <v>A</v>
      </c>
      <c r="AM19" s="116">
        <v>0</v>
      </c>
      <c r="AN19" s="116">
        <v>2</v>
      </c>
      <c r="AO19" s="116">
        <v>0</v>
      </c>
      <c r="AP19" s="116">
        <v>2</v>
      </c>
      <c r="AQ19" s="148" t="str">
        <f t="shared" si="3"/>
        <v>A</v>
      </c>
      <c r="AR19" s="116">
        <v>0</v>
      </c>
      <c r="AS19" s="116">
        <v>0</v>
      </c>
      <c r="AT19" s="116">
        <v>0</v>
      </c>
      <c r="AU19" s="116">
        <v>1</v>
      </c>
      <c r="AV19" s="116">
        <v>0</v>
      </c>
      <c r="AW19" s="116">
        <v>1</v>
      </c>
      <c r="AX19" s="116">
        <v>2</v>
      </c>
      <c r="AY19" s="148" t="str">
        <f t="shared" si="4"/>
        <v>A</v>
      </c>
      <c r="AZ19" s="116">
        <v>0</v>
      </c>
      <c r="BA19" s="116">
        <v>1</v>
      </c>
      <c r="BB19" s="116">
        <v>0</v>
      </c>
      <c r="BC19" s="116">
        <v>0</v>
      </c>
      <c r="BD19" s="116">
        <v>13</v>
      </c>
      <c r="BE19" s="116">
        <v>12</v>
      </c>
      <c r="BF19" s="116">
        <v>0</v>
      </c>
      <c r="BG19" s="116">
        <v>0</v>
      </c>
      <c r="BH19" s="116">
        <v>1</v>
      </c>
      <c r="BI19" s="116">
        <v>0</v>
      </c>
      <c r="BJ19" s="116">
        <v>0</v>
      </c>
      <c r="BK19" s="116">
        <v>0</v>
      </c>
      <c r="BL19" s="116">
        <v>8</v>
      </c>
      <c r="BM19" s="116">
        <v>0</v>
      </c>
      <c r="BN19" s="116">
        <v>1</v>
      </c>
      <c r="BO19" s="116">
        <v>0</v>
      </c>
      <c r="BP19" s="116">
        <v>12</v>
      </c>
      <c r="BQ19" s="116">
        <v>0</v>
      </c>
      <c r="BR19" s="116">
        <v>0</v>
      </c>
      <c r="BS19" s="116">
        <v>0</v>
      </c>
      <c r="BT19" s="116">
        <v>0</v>
      </c>
      <c r="BU19" s="116">
        <v>0</v>
      </c>
      <c r="BV19" s="116">
        <v>0</v>
      </c>
      <c r="BW19" s="116">
        <v>0</v>
      </c>
      <c r="BX19" s="116">
        <v>0</v>
      </c>
      <c r="BY19" s="116">
        <v>0</v>
      </c>
      <c r="BZ19" s="116">
        <v>0</v>
      </c>
      <c r="CA19" s="116">
        <v>0</v>
      </c>
      <c r="CB19" s="116">
        <v>0</v>
      </c>
      <c r="CC19" s="116">
        <v>0</v>
      </c>
      <c r="CD19" s="116">
        <v>0</v>
      </c>
      <c r="CE19" s="116">
        <v>0</v>
      </c>
      <c r="CF19" s="116">
        <v>0</v>
      </c>
      <c r="CG19" s="116">
        <v>0</v>
      </c>
      <c r="CH19" s="116">
        <v>1</v>
      </c>
      <c r="CI19" s="116">
        <v>0</v>
      </c>
      <c r="CJ19" s="116">
        <v>0</v>
      </c>
      <c r="CK19" s="116">
        <v>1</v>
      </c>
      <c r="CL19" s="116">
        <v>0</v>
      </c>
      <c r="CM19" s="116">
        <v>2</v>
      </c>
      <c r="CN19" s="116">
        <v>0</v>
      </c>
      <c r="CO19" s="116">
        <v>0</v>
      </c>
      <c r="CP19" s="116">
        <v>0</v>
      </c>
      <c r="CQ19" s="116">
        <v>0</v>
      </c>
      <c r="CR19" s="116">
        <v>0</v>
      </c>
      <c r="CS19" s="116">
        <v>0</v>
      </c>
      <c r="CT19" s="116">
        <v>0</v>
      </c>
      <c r="CU19" s="116">
        <v>0</v>
      </c>
      <c r="CV19" s="116">
        <v>0</v>
      </c>
      <c r="CW19" s="116">
        <v>0</v>
      </c>
      <c r="CX19" s="116">
        <v>0</v>
      </c>
      <c r="CY19" s="116">
        <v>0</v>
      </c>
      <c r="CZ19" s="116">
        <v>0</v>
      </c>
      <c r="DA19" s="116">
        <v>0</v>
      </c>
      <c r="DB19" s="116">
        <v>0</v>
      </c>
      <c r="DC19" s="116">
        <v>0</v>
      </c>
      <c r="DD19" s="116">
        <v>0</v>
      </c>
      <c r="DE19" s="116">
        <v>0</v>
      </c>
      <c r="DF19" s="116">
        <v>0</v>
      </c>
      <c r="DG19" s="116">
        <v>0</v>
      </c>
      <c r="DH19" s="116">
        <v>2</v>
      </c>
      <c r="DI19" s="116">
        <v>0</v>
      </c>
      <c r="DJ19" s="116">
        <v>0</v>
      </c>
      <c r="DK19" s="116">
        <v>0</v>
      </c>
      <c r="DL19" s="116">
        <v>0</v>
      </c>
      <c r="DM19" s="116">
        <v>0</v>
      </c>
      <c r="DN19" s="116">
        <v>0</v>
      </c>
      <c r="DO19" s="116">
        <v>0</v>
      </c>
      <c r="DP19" s="116">
        <v>50</v>
      </c>
      <c r="DQ19" s="116">
        <v>1</v>
      </c>
      <c r="DR19" s="116" t="s">
        <v>1288</v>
      </c>
      <c r="DS19" s="116">
        <v>2</v>
      </c>
      <c r="DT19" s="116" t="s">
        <v>1289</v>
      </c>
      <c r="DU19" s="116"/>
      <c r="DV19" s="116">
        <v>1</v>
      </c>
      <c r="DW19" s="116">
        <v>1</v>
      </c>
      <c r="DX19" s="116">
        <v>0</v>
      </c>
      <c r="DY19" s="116"/>
      <c r="DZ19" s="149"/>
      <c r="EA19" s="121">
        <v>17512</v>
      </c>
      <c r="EB19" s="121">
        <v>535.36</v>
      </c>
      <c r="EC19" s="122">
        <v>21</v>
      </c>
    </row>
    <row r="20" spans="1:134" ht="24">
      <c r="A20" s="116" t="s">
        <v>99</v>
      </c>
      <c r="B20" s="116" t="s">
        <v>133</v>
      </c>
      <c r="C20" s="147">
        <v>1</v>
      </c>
      <c r="D20" s="116" t="s">
        <v>132</v>
      </c>
      <c r="E20" s="116" t="s">
        <v>1290</v>
      </c>
      <c r="F20" s="116">
        <v>18</v>
      </c>
      <c r="G20" s="116">
        <v>38901</v>
      </c>
      <c r="H20" s="116" t="s">
        <v>133</v>
      </c>
      <c r="I20" s="116" t="s">
        <v>1291</v>
      </c>
      <c r="J20" s="116" t="s">
        <v>1292</v>
      </c>
      <c r="K20" s="116" t="s">
        <v>1293</v>
      </c>
      <c r="L20" s="116" t="s">
        <v>991</v>
      </c>
      <c r="M20" s="116" t="s">
        <v>1294</v>
      </c>
      <c r="N20" s="116" t="s">
        <v>1295</v>
      </c>
      <c r="O20" s="116" t="s">
        <v>991</v>
      </c>
      <c r="P20" s="159">
        <v>383379121</v>
      </c>
      <c r="Q20" s="116" t="s">
        <v>1296</v>
      </c>
      <c r="R20" s="116" t="s">
        <v>991</v>
      </c>
      <c r="S20" s="116" t="s">
        <v>1294</v>
      </c>
      <c r="T20" s="116" t="s">
        <v>1295</v>
      </c>
      <c r="U20" s="116" t="s">
        <v>991</v>
      </c>
      <c r="V20" s="159">
        <v>383379121</v>
      </c>
      <c r="W20" s="116" t="s">
        <v>1296</v>
      </c>
      <c r="X20" s="116">
        <v>1</v>
      </c>
      <c r="Y20" s="116">
        <v>0</v>
      </c>
      <c r="Z20" s="116">
        <v>1</v>
      </c>
      <c r="AA20" s="116">
        <v>1</v>
      </c>
      <c r="AB20" s="116">
        <v>0</v>
      </c>
      <c r="AC20" s="116">
        <v>1</v>
      </c>
      <c r="AD20" s="148" t="str">
        <f t="shared" si="0"/>
        <v>A</v>
      </c>
      <c r="AE20" s="116">
        <v>1</v>
      </c>
      <c r="AF20" s="148" t="str">
        <f t="shared" si="1"/>
        <v>A</v>
      </c>
      <c r="AG20" s="116">
        <v>0</v>
      </c>
      <c r="AH20" s="116">
        <v>1</v>
      </c>
      <c r="AI20" s="116">
        <v>0</v>
      </c>
      <c r="AJ20" s="116">
        <v>0</v>
      </c>
      <c r="AK20" s="116">
        <v>1</v>
      </c>
      <c r="AL20" s="148" t="str">
        <f t="shared" si="2"/>
        <v>A</v>
      </c>
      <c r="AM20" s="116">
        <v>0</v>
      </c>
      <c r="AN20" s="116">
        <v>1</v>
      </c>
      <c r="AO20" s="116">
        <v>0</v>
      </c>
      <c r="AP20" s="116">
        <v>1</v>
      </c>
      <c r="AQ20" s="148" t="str">
        <f t="shared" si="3"/>
        <v>A</v>
      </c>
      <c r="AR20" s="116">
        <v>0</v>
      </c>
      <c r="AS20" s="116">
        <v>0</v>
      </c>
      <c r="AT20" s="116">
        <v>0</v>
      </c>
      <c r="AU20" s="116">
        <v>1</v>
      </c>
      <c r="AV20" s="116">
        <v>0</v>
      </c>
      <c r="AW20" s="116">
        <v>0</v>
      </c>
      <c r="AX20" s="116">
        <v>1</v>
      </c>
      <c r="AY20" s="148" t="str">
        <f t="shared" si="4"/>
        <v>A</v>
      </c>
      <c r="AZ20" s="116">
        <v>1</v>
      </c>
      <c r="BA20" s="116">
        <v>0</v>
      </c>
      <c r="BB20" s="116">
        <v>0</v>
      </c>
      <c r="BC20" s="116">
        <v>0</v>
      </c>
      <c r="BD20" s="116">
        <v>15</v>
      </c>
      <c r="BE20" s="116">
        <v>9</v>
      </c>
      <c r="BF20" s="116">
        <v>0</v>
      </c>
      <c r="BG20" s="116">
        <v>0</v>
      </c>
      <c r="BH20" s="116">
        <v>2</v>
      </c>
      <c r="BI20" s="116">
        <v>5</v>
      </c>
      <c r="BJ20" s="116">
        <v>0</v>
      </c>
      <c r="BK20" s="116">
        <v>0</v>
      </c>
      <c r="BL20" s="116">
        <v>4</v>
      </c>
      <c r="BM20" s="116">
        <v>0</v>
      </c>
      <c r="BN20" s="116">
        <v>0</v>
      </c>
      <c r="BO20" s="116">
        <v>0</v>
      </c>
      <c r="BP20" s="116">
        <v>0</v>
      </c>
      <c r="BQ20" s="116">
        <v>0</v>
      </c>
      <c r="BR20" s="116">
        <v>0</v>
      </c>
      <c r="BS20" s="116">
        <v>0</v>
      </c>
      <c r="BT20" s="116">
        <v>0</v>
      </c>
      <c r="BU20" s="116">
        <v>0</v>
      </c>
      <c r="BV20" s="116">
        <v>0</v>
      </c>
      <c r="BW20" s="116">
        <v>0</v>
      </c>
      <c r="BX20" s="116">
        <v>0</v>
      </c>
      <c r="BY20" s="116">
        <v>0</v>
      </c>
      <c r="BZ20" s="116">
        <v>0</v>
      </c>
      <c r="CA20" s="116">
        <v>0</v>
      </c>
      <c r="CB20" s="116">
        <v>0</v>
      </c>
      <c r="CC20" s="116">
        <v>0</v>
      </c>
      <c r="CD20" s="116">
        <v>0</v>
      </c>
      <c r="CE20" s="116">
        <v>0</v>
      </c>
      <c r="CF20" s="116">
        <v>0</v>
      </c>
      <c r="CG20" s="116">
        <v>0</v>
      </c>
      <c r="CH20" s="116">
        <v>6</v>
      </c>
      <c r="CI20" s="116">
        <v>0</v>
      </c>
      <c r="CJ20" s="116">
        <v>0</v>
      </c>
      <c r="CK20" s="116">
        <v>0</v>
      </c>
      <c r="CL20" s="116">
        <v>0</v>
      </c>
      <c r="CM20" s="116">
        <v>3</v>
      </c>
      <c r="CN20" s="116">
        <v>0</v>
      </c>
      <c r="CO20" s="116">
        <v>0</v>
      </c>
      <c r="CP20" s="116">
        <v>0</v>
      </c>
      <c r="CQ20" s="116">
        <v>1</v>
      </c>
      <c r="CR20" s="116">
        <v>1</v>
      </c>
      <c r="CS20" s="116">
        <v>0</v>
      </c>
      <c r="CT20" s="116">
        <v>0</v>
      </c>
      <c r="CU20" s="116">
        <v>0</v>
      </c>
      <c r="CV20" s="116">
        <v>0</v>
      </c>
      <c r="CW20" s="116">
        <v>0</v>
      </c>
      <c r="CX20" s="116">
        <v>0</v>
      </c>
      <c r="CY20" s="116">
        <v>0</v>
      </c>
      <c r="CZ20" s="116">
        <v>0</v>
      </c>
      <c r="DA20" s="116">
        <v>0</v>
      </c>
      <c r="DB20" s="116">
        <v>0</v>
      </c>
      <c r="DC20" s="116">
        <v>0</v>
      </c>
      <c r="DD20" s="116">
        <v>0</v>
      </c>
      <c r="DE20" s="116">
        <v>0</v>
      </c>
      <c r="DF20" s="116">
        <v>0</v>
      </c>
      <c r="DG20" s="116">
        <v>0</v>
      </c>
      <c r="DH20" s="116">
        <v>0</v>
      </c>
      <c r="DI20" s="116">
        <v>0</v>
      </c>
      <c r="DJ20" s="116">
        <v>0</v>
      </c>
      <c r="DK20" s="116">
        <v>0</v>
      </c>
      <c r="DL20" s="116">
        <v>0</v>
      </c>
      <c r="DM20" s="116">
        <v>2</v>
      </c>
      <c r="DN20" s="116">
        <v>2</v>
      </c>
      <c r="DO20" s="116">
        <v>12</v>
      </c>
      <c r="DP20" s="116">
        <v>40</v>
      </c>
      <c r="DQ20" s="116">
        <v>1</v>
      </c>
      <c r="DR20" s="116" t="s">
        <v>1297</v>
      </c>
      <c r="DS20" s="116">
        <v>2</v>
      </c>
      <c r="DT20" s="116" t="s">
        <v>991</v>
      </c>
      <c r="DU20" s="116" t="s">
        <v>991</v>
      </c>
      <c r="DV20" s="116">
        <v>1</v>
      </c>
      <c r="DW20" s="116">
        <v>1</v>
      </c>
      <c r="DX20" s="116"/>
      <c r="DY20" s="116" t="s">
        <v>991</v>
      </c>
      <c r="DZ20" s="149" t="s">
        <v>991</v>
      </c>
      <c r="EA20" s="121">
        <v>11599</v>
      </c>
      <c r="EB20" s="121">
        <v>179.21</v>
      </c>
      <c r="EC20" s="122">
        <v>17</v>
      </c>
    </row>
    <row r="21" spans="1:134" ht="24">
      <c r="A21" s="156" t="s">
        <v>134</v>
      </c>
      <c r="B21" s="156" t="s">
        <v>136</v>
      </c>
      <c r="C21" s="160">
        <v>1</v>
      </c>
      <c r="D21" s="156" t="s">
        <v>135</v>
      </c>
      <c r="E21" s="116" t="s">
        <v>1290</v>
      </c>
      <c r="F21" s="116" t="s">
        <v>1298</v>
      </c>
      <c r="G21" s="116">
        <v>67801</v>
      </c>
      <c r="H21" s="116" t="s">
        <v>1299</v>
      </c>
      <c r="I21" s="116" t="s">
        <v>1300</v>
      </c>
      <c r="J21" s="116" t="s">
        <v>1301</v>
      </c>
      <c r="K21" s="116" t="s">
        <v>1302</v>
      </c>
      <c r="L21" s="116" t="s">
        <v>961</v>
      </c>
      <c r="M21" s="116" t="s">
        <v>962</v>
      </c>
      <c r="N21" s="116" t="s">
        <v>1303</v>
      </c>
      <c r="O21" s="116"/>
      <c r="P21" s="116">
        <v>516775701</v>
      </c>
      <c r="Q21" s="116" t="s">
        <v>1304</v>
      </c>
      <c r="R21" s="116"/>
      <c r="S21" s="116" t="s">
        <v>1305</v>
      </c>
      <c r="T21" s="116" t="s">
        <v>1306</v>
      </c>
      <c r="U21" s="116"/>
      <c r="V21" s="116">
        <v>516775731</v>
      </c>
      <c r="W21" s="116" t="s">
        <v>1307</v>
      </c>
      <c r="X21" s="116">
        <v>3</v>
      </c>
      <c r="Y21" s="116">
        <v>3</v>
      </c>
      <c r="Z21" s="116">
        <v>6</v>
      </c>
      <c r="AA21" s="116">
        <v>3</v>
      </c>
      <c r="AB21" s="116">
        <v>3</v>
      </c>
      <c r="AC21" s="116">
        <v>6</v>
      </c>
      <c r="AD21" s="148" t="str">
        <f t="shared" si="0"/>
        <v>A</v>
      </c>
      <c r="AE21" s="116">
        <v>3</v>
      </c>
      <c r="AF21" s="148" t="str">
        <f t="shared" si="1"/>
        <v>A</v>
      </c>
      <c r="AG21" s="116">
        <v>0</v>
      </c>
      <c r="AH21" s="116">
        <v>2</v>
      </c>
      <c r="AI21" s="116">
        <v>0</v>
      </c>
      <c r="AJ21" s="116">
        <v>1</v>
      </c>
      <c r="AK21" s="116">
        <v>3</v>
      </c>
      <c r="AL21" s="148" t="str">
        <f t="shared" si="2"/>
        <v>A</v>
      </c>
      <c r="AM21" s="116">
        <v>1</v>
      </c>
      <c r="AN21" s="116">
        <v>0</v>
      </c>
      <c r="AO21" s="116">
        <v>2</v>
      </c>
      <c r="AP21" s="116">
        <v>3</v>
      </c>
      <c r="AQ21" s="148" t="str">
        <f t="shared" si="3"/>
        <v>A</v>
      </c>
      <c r="AR21" s="116">
        <v>0</v>
      </c>
      <c r="AS21" s="116">
        <v>0</v>
      </c>
      <c r="AT21" s="116">
        <v>2</v>
      </c>
      <c r="AU21" s="116">
        <v>1</v>
      </c>
      <c r="AV21" s="116">
        <v>0</v>
      </c>
      <c r="AW21" s="116">
        <v>0</v>
      </c>
      <c r="AX21" s="116">
        <v>3</v>
      </c>
      <c r="AY21" s="148" t="str">
        <f t="shared" si="4"/>
        <v>A</v>
      </c>
      <c r="AZ21" s="116">
        <v>1</v>
      </c>
      <c r="BA21" s="116">
        <v>1</v>
      </c>
      <c r="BB21" s="116">
        <v>1</v>
      </c>
      <c r="BC21" s="116">
        <v>1</v>
      </c>
      <c r="BD21" s="116">
        <v>0</v>
      </c>
      <c r="BE21" s="116">
        <v>40</v>
      </c>
      <c r="BF21" s="116">
        <v>0</v>
      </c>
      <c r="BG21" s="116">
        <v>0</v>
      </c>
      <c r="BH21" s="116">
        <v>12</v>
      </c>
      <c r="BI21" s="116">
        <v>0</v>
      </c>
      <c r="BJ21" s="116">
        <v>0</v>
      </c>
      <c r="BK21" s="116">
        <v>0</v>
      </c>
      <c r="BL21" s="116">
        <v>19</v>
      </c>
      <c r="BM21" s="116">
        <v>1</v>
      </c>
      <c r="BN21" s="116">
        <v>7</v>
      </c>
      <c r="BO21" s="116">
        <v>0</v>
      </c>
      <c r="BP21" s="116">
        <v>0</v>
      </c>
      <c r="BQ21" s="116">
        <v>0</v>
      </c>
      <c r="BR21" s="116">
        <v>0</v>
      </c>
      <c r="BS21" s="116">
        <v>0</v>
      </c>
      <c r="BT21" s="116">
        <v>0</v>
      </c>
      <c r="BU21" s="116">
        <v>0</v>
      </c>
      <c r="BV21" s="116">
        <v>2</v>
      </c>
      <c r="BW21" s="116">
        <v>0</v>
      </c>
      <c r="BX21" s="116">
        <v>0</v>
      </c>
      <c r="BY21" s="116">
        <v>0</v>
      </c>
      <c r="BZ21" s="116">
        <v>0</v>
      </c>
      <c r="CA21" s="116">
        <v>0</v>
      </c>
      <c r="CB21" s="116">
        <v>0</v>
      </c>
      <c r="CC21" s="116">
        <v>0</v>
      </c>
      <c r="CD21" s="116">
        <v>0</v>
      </c>
      <c r="CE21" s="116">
        <v>0</v>
      </c>
      <c r="CF21" s="116">
        <v>0</v>
      </c>
      <c r="CG21" s="116">
        <v>0</v>
      </c>
      <c r="CH21" s="116">
        <v>0</v>
      </c>
      <c r="CI21" s="116">
        <v>0</v>
      </c>
      <c r="CJ21" s="116">
        <v>0</v>
      </c>
      <c r="CK21" s="116">
        <v>2</v>
      </c>
      <c r="CL21" s="116">
        <v>2</v>
      </c>
      <c r="CM21" s="116">
        <v>0</v>
      </c>
      <c r="CN21" s="116">
        <v>0</v>
      </c>
      <c r="CO21" s="116">
        <v>0</v>
      </c>
      <c r="CP21" s="116">
        <v>0</v>
      </c>
      <c r="CQ21" s="116">
        <v>0</v>
      </c>
      <c r="CR21" s="116">
        <v>0</v>
      </c>
      <c r="CS21" s="116">
        <v>0</v>
      </c>
      <c r="CT21" s="116">
        <v>0</v>
      </c>
      <c r="CU21" s="116">
        <v>0</v>
      </c>
      <c r="CV21" s="116">
        <v>0</v>
      </c>
      <c r="CW21" s="116">
        <v>0</v>
      </c>
      <c r="CX21" s="116">
        <v>0</v>
      </c>
      <c r="CY21" s="116">
        <v>0</v>
      </c>
      <c r="CZ21" s="116">
        <v>0</v>
      </c>
      <c r="DA21" s="116">
        <v>0</v>
      </c>
      <c r="DB21" s="116">
        <v>0</v>
      </c>
      <c r="DC21" s="116">
        <v>0</v>
      </c>
      <c r="DD21" s="116">
        <v>0</v>
      </c>
      <c r="DE21" s="116">
        <v>0</v>
      </c>
      <c r="DF21" s="116">
        <v>0</v>
      </c>
      <c r="DG21" s="116">
        <v>0</v>
      </c>
      <c r="DH21" s="116">
        <v>0</v>
      </c>
      <c r="DI21" s="116">
        <v>0</v>
      </c>
      <c r="DJ21" s="116">
        <v>0</v>
      </c>
      <c r="DK21" s="116">
        <v>0</v>
      </c>
      <c r="DL21" s="116">
        <v>0</v>
      </c>
      <c r="DM21" s="116">
        <v>1</v>
      </c>
      <c r="DN21" s="116">
        <v>0</v>
      </c>
      <c r="DO21" s="116">
        <v>0</v>
      </c>
      <c r="DP21" s="116">
        <v>30</v>
      </c>
      <c r="DQ21" s="116">
        <v>1</v>
      </c>
      <c r="DR21" s="116" t="s">
        <v>1308</v>
      </c>
      <c r="DS21" s="116">
        <v>1</v>
      </c>
      <c r="DT21" s="116" t="s">
        <v>1309</v>
      </c>
      <c r="DU21" s="116" t="s">
        <v>1310</v>
      </c>
      <c r="DV21" s="116">
        <v>1</v>
      </c>
      <c r="DW21" s="116">
        <v>1</v>
      </c>
      <c r="DX21" s="116">
        <v>0</v>
      </c>
      <c r="DY21" s="116"/>
      <c r="DZ21" s="149" t="s">
        <v>1311</v>
      </c>
      <c r="EA21" s="121">
        <v>56270</v>
      </c>
      <c r="EB21" s="121">
        <v>351.33</v>
      </c>
      <c r="EC21" s="122">
        <v>43</v>
      </c>
    </row>
    <row r="22" spans="1:134" ht="48">
      <c r="A22" s="116" t="s">
        <v>134</v>
      </c>
      <c r="B22" s="116" t="s">
        <v>138</v>
      </c>
      <c r="C22" s="147">
        <v>1</v>
      </c>
      <c r="D22" s="116" t="s">
        <v>137</v>
      </c>
      <c r="E22" s="116" t="s">
        <v>1312</v>
      </c>
      <c r="F22" s="116" t="s">
        <v>1313</v>
      </c>
      <c r="G22" s="116">
        <v>68011</v>
      </c>
      <c r="H22" s="116" t="s">
        <v>138</v>
      </c>
      <c r="I22" s="116" t="s">
        <v>1314</v>
      </c>
      <c r="J22" s="116" t="s">
        <v>1315</v>
      </c>
      <c r="K22" s="116" t="s">
        <v>1151</v>
      </c>
      <c r="L22" s="116" t="s">
        <v>961</v>
      </c>
      <c r="M22" s="116" t="s">
        <v>1316</v>
      </c>
      <c r="N22" s="116" t="s">
        <v>1317</v>
      </c>
      <c r="O22" s="116" t="s">
        <v>991</v>
      </c>
      <c r="P22" s="116">
        <v>516488780</v>
      </c>
      <c r="Q22" s="116" t="s">
        <v>1318</v>
      </c>
      <c r="R22" s="116" t="s">
        <v>991</v>
      </c>
      <c r="S22" s="116" t="s">
        <v>1025</v>
      </c>
      <c r="T22" s="116" t="s">
        <v>1319</v>
      </c>
      <c r="U22" s="116" t="s">
        <v>991</v>
      </c>
      <c r="V22" s="116">
        <v>516488781</v>
      </c>
      <c r="W22" s="116" t="s">
        <v>1320</v>
      </c>
      <c r="X22" s="116">
        <v>3</v>
      </c>
      <c r="Y22" s="116">
        <v>0</v>
      </c>
      <c r="Z22" s="116">
        <v>3</v>
      </c>
      <c r="AA22" s="116">
        <v>0.7</v>
      </c>
      <c r="AB22" s="116">
        <v>0</v>
      </c>
      <c r="AC22" s="116">
        <v>0.7</v>
      </c>
      <c r="AD22" s="148" t="str">
        <f t="shared" si="0"/>
        <v>A</v>
      </c>
      <c r="AE22" s="116">
        <v>3</v>
      </c>
      <c r="AF22" s="148" t="str">
        <f t="shared" si="1"/>
        <v>A</v>
      </c>
      <c r="AG22" s="116">
        <v>0</v>
      </c>
      <c r="AH22" s="116">
        <v>2</v>
      </c>
      <c r="AI22" s="116">
        <v>0</v>
      </c>
      <c r="AJ22" s="116">
        <v>1</v>
      </c>
      <c r="AK22" s="116">
        <v>3</v>
      </c>
      <c r="AL22" s="148" t="str">
        <f t="shared" si="2"/>
        <v>A</v>
      </c>
      <c r="AM22" s="116">
        <v>0</v>
      </c>
      <c r="AN22" s="116">
        <v>2</v>
      </c>
      <c r="AO22" s="116">
        <v>1</v>
      </c>
      <c r="AP22" s="116">
        <v>3</v>
      </c>
      <c r="AQ22" s="148" t="str">
        <f t="shared" si="3"/>
        <v>A</v>
      </c>
      <c r="AR22" s="116">
        <v>0</v>
      </c>
      <c r="AS22" s="116">
        <v>0</v>
      </c>
      <c r="AT22" s="116">
        <v>1</v>
      </c>
      <c r="AU22" s="116">
        <v>1</v>
      </c>
      <c r="AV22" s="116">
        <v>1</v>
      </c>
      <c r="AW22" s="116">
        <v>0</v>
      </c>
      <c r="AX22" s="116">
        <v>3</v>
      </c>
      <c r="AY22" s="148" t="str">
        <f t="shared" si="4"/>
        <v>A</v>
      </c>
      <c r="AZ22" s="116">
        <v>0</v>
      </c>
      <c r="BA22" s="116">
        <v>1</v>
      </c>
      <c r="BB22" s="116">
        <v>0</v>
      </c>
      <c r="BC22" s="116">
        <v>1</v>
      </c>
      <c r="BD22" s="116">
        <v>2</v>
      </c>
      <c r="BE22" s="116">
        <v>22</v>
      </c>
      <c r="BF22" s="116">
        <v>3</v>
      </c>
      <c r="BG22" s="116">
        <v>0</v>
      </c>
      <c r="BH22" s="116">
        <v>4</v>
      </c>
      <c r="BI22" s="116">
        <v>0</v>
      </c>
      <c r="BJ22" s="116">
        <v>0</v>
      </c>
      <c r="BK22" s="116">
        <v>0</v>
      </c>
      <c r="BL22" s="116">
        <v>8</v>
      </c>
      <c r="BM22" s="116">
        <v>0</v>
      </c>
      <c r="BN22" s="116">
        <v>1</v>
      </c>
      <c r="BO22" s="116">
        <v>0</v>
      </c>
      <c r="BP22" s="116">
        <v>29</v>
      </c>
      <c r="BQ22" s="116">
        <v>0</v>
      </c>
      <c r="BR22" s="116">
        <v>0</v>
      </c>
      <c r="BS22" s="116">
        <v>0</v>
      </c>
      <c r="BT22" s="116">
        <v>0</v>
      </c>
      <c r="BU22" s="116">
        <v>0</v>
      </c>
      <c r="BV22" s="116">
        <v>1</v>
      </c>
      <c r="BW22" s="116">
        <v>0</v>
      </c>
      <c r="BX22" s="116">
        <v>1</v>
      </c>
      <c r="BY22" s="116">
        <v>0</v>
      </c>
      <c r="BZ22" s="116">
        <v>0</v>
      </c>
      <c r="CA22" s="116">
        <v>0</v>
      </c>
      <c r="CB22" s="116">
        <v>0</v>
      </c>
      <c r="CC22" s="116">
        <v>0</v>
      </c>
      <c r="CD22" s="116">
        <v>0</v>
      </c>
      <c r="CE22" s="116">
        <v>0</v>
      </c>
      <c r="CF22" s="116">
        <v>0</v>
      </c>
      <c r="CG22" s="116">
        <v>0</v>
      </c>
      <c r="CH22" s="116">
        <v>0</v>
      </c>
      <c r="CI22" s="116">
        <v>0</v>
      </c>
      <c r="CJ22" s="116">
        <v>0</v>
      </c>
      <c r="CK22" s="116">
        <v>1</v>
      </c>
      <c r="CL22" s="116">
        <v>0</v>
      </c>
      <c r="CM22" s="116">
        <v>2</v>
      </c>
      <c r="CN22" s="116">
        <v>0</v>
      </c>
      <c r="CO22" s="116">
        <v>0</v>
      </c>
      <c r="CP22" s="116">
        <v>0</v>
      </c>
      <c r="CQ22" s="116">
        <v>0</v>
      </c>
      <c r="CR22" s="116">
        <v>0</v>
      </c>
      <c r="CS22" s="116">
        <v>0</v>
      </c>
      <c r="CT22" s="116">
        <v>0</v>
      </c>
      <c r="CU22" s="116">
        <v>0</v>
      </c>
      <c r="CV22" s="116">
        <v>0</v>
      </c>
      <c r="CW22" s="116">
        <v>0</v>
      </c>
      <c r="CX22" s="116">
        <v>0</v>
      </c>
      <c r="CY22" s="116">
        <v>0</v>
      </c>
      <c r="CZ22" s="116">
        <v>0</v>
      </c>
      <c r="DA22" s="116">
        <v>0</v>
      </c>
      <c r="DB22" s="116">
        <v>0</v>
      </c>
      <c r="DC22" s="116">
        <v>0</v>
      </c>
      <c r="DD22" s="116">
        <v>0</v>
      </c>
      <c r="DE22" s="116">
        <v>0</v>
      </c>
      <c r="DF22" s="116">
        <v>0</v>
      </c>
      <c r="DG22" s="116">
        <v>0</v>
      </c>
      <c r="DH22" s="116">
        <v>0</v>
      </c>
      <c r="DI22" s="116">
        <v>0</v>
      </c>
      <c r="DJ22" s="116">
        <v>0</v>
      </c>
      <c r="DK22" s="116">
        <v>0</v>
      </c>
      <c r="DL22" s="116">
        <v>0</v>
      </c>
      <c r="DM22" s="116">
        <v>0</v>
      </c>
      <c r="DN22" s="116">
        <v>0</v>
      </c>
      <c r="DO22" s="116">
        <v>0</v>
      </c>
      <c r="DP22" s="116">
        <v>70</v>
      </c>
      <c r="DQ22" s="116">
        <v>1</v>
      </c>
      <c r="DR22" s="116" t="s">
        <v>1321</v>
      </c>
      <c r="DS22" s="116">
        <v>3</v>
      </c>
      <c r="DT22" s="116" t="s">
        <v>1322</v>
      </c>
      <c r="DU22" s="116" t="s">
        <v>1232</v>
      </c>
      <c r="DV22" s="116">
        <v>1</v>
      </c>
      <c r="DW22" s="116"/>
      <c r="DX22" s="116">
        <v>1</v>
      </c>
      <c r="DY22" s="116" t="s">
        <v>991</v>
      </c>
      <c r="DZ22" s="149" t="s">
        <v>1323</v>
      </c>
      <c r="EA22" s="121">
        <v>51476</v>
      </c>
      <c r="EB22" s="121">
        <v>511.11</v>
      </c>
      <c r="EC22" s="122">
        <v>73</v>
      </c>
    </row>
    <row r="23" spans="1:134" ht="36">
      <c r="A23" s="116" t="s">
        <v>134</v>
      </c>
      <c r="B23" s="116" t="s">
        <v>13</v>
      </c>
      <c r="C23" s="147">
        <v>2</v>
      </c>
      <c r="D23" s="116" t="s">
        <v>566</v>
      </c>
      <c r="E23" s="116" t="s">
        <v>1324</v>
      </c>
      <c r="F23" s="116" t="s">
        <v>1325</v>
      </c>
      <c r="G23" s="116">
        <v>60167</v>
      </c>
      <c r="H23" s="116" t="s">
        <v>1326</v>
      </c>
      <c r="I23" s="116" t="s">
        <v>1327</v>
      </c>
      <c r="J23" s="116" t="s">
        <v>1328</v>
      </c>
      <c r="K23" s="116" t="s">
        <v>1329</v>
      </c>
      <c r="L23" s="116" t="s">
        <v>961</v>
      </c>
      <c r="M23" s="116" t="s">
        <v>1330</v>
      </c>
      <c r="N23" s="116" t="s">
        <v>1331</v>
      </c>
      <c r="O23" s="116"/>
      <c r="P23" s="116">
        <v>542174207</v>
      </c>
      <c r="Q23" s="116" t="s">
        <v>1332</v>
      </c>
      <c r="R23" s="116" t="s">
        <v>961</v>
      </c>
      <c r="S23" s="116" t="s">
        <v>1330</v>
      </c>
      <c r="T23" s="116" t="s">
        <v>1331</v>
      </c>
      <c r="U23" s="116"/>
      <c r="V23" s="116">
        <v>542174207</v>
      </c>
      <c r="W23" s="116" t="s">
        <v>1332</v>
      </c>
      <c r="X23" s="116">
        <v>9</v>
      </c>
      <c r="Y23" s="116">
        <v>0</v>
      </c>
      <c r="Z23" s="116">
        <v>9</v>
      </c>
      <c r="AA23" s="116">
        <v>1</v>
      </c>
      <c r="AB23" s="116">
        <v>0</v>
      </c>
      <c r="AC23" s="116">
        <v>1</v>
      </c>
      <c r="AD23" s="148" t="str">
        <f t="shared" si="0"/>
        <v>A</v>
      </c>
      <c r="AE23" s="116">
        <v>9</v>
      </c>
      <c r="AF23" s="148" t="str">
        <f t="shared" si="1"/>
        <v>A</v>
      </c>
      <c r="AG23" s="116">
        <v>0</v>
      </c>
      <c r="AH23" s="116">
        <v>1</v>
      </c>
      <c r="AI23" s="116">
        <v>1</v>
      </c>
      <c r="AJ23" s="116">
        <v>7</v>
      </c>
      <c r="AK23" s="116">
        <v>9</v>
      </c>
      <c r="AL23" s="148" t="str">
        <f t="shared" si="2"/>
        <v>A</v>
      </c>
      <c r="AM23" s="116">
        <v>6</v>
      </c>
      <c r="AN23" s="116">
        <v>0</v>
      </c>
      <c r="AO23" s="116">
        <v>3</v>
      </c>
      <c r="AP23" s="116">
        <v>9</v>
      </c>
      <c r="AQ23" s="148" t="str">
        <f t="shared" si="3"/>
        <v>A</v>
      </c>
      <c r="AR23" s="116">
        <v>0</v>
      </c>
      <c r="AS23" s="116">
        <v>0</v>
      </c>
      <c r="AT23" s="116">
        <v>0</v>
      </c>
      <c r="AU23" s="116">
        <v>8</v>
      </c>
      <c r="AV23" s="116">
        <v>1</v>
      </c>
      <c r="AW23" s="116">
        <v>0</v>
      </c>
      <c r="AX23" s="116">
        <v>9</v>
      </c>
      <c r="AY23" s="148" t="str">
        <f t="shared" si="4"/>
        <v>A</v>
      </c>
      <c r="AZ23" s="116">
        <v>0</v>
      </c>
      <c r="BA23" s="116">
        <v>1</v>
      </c>
      <c r="BB23" s="116">
        <v>0</v>
      </c>
      <c r="BC23" s="116">
        <v>1</v>
      </c>
      <c r="BD23" s="116">
        <v>4</v>
      </c>
      <c r="BE23" s="116">
        <v>25</v>
      </c>
      <c r="BF23" s="116">
        <v>0</v>
      </c>
      <c r="BG23" s="116">
        <v>0</v>
      </c>
      <c r="BH23" s="116">
        <v>2</v>
      </c>
      <c r="BI23" s="116">
        <v>0</v>
      </c>
      <c r="BJ23" s="116">
        <v>0</v>
      </c>
      <c r="BK23" s="116">
        <v>0</v>
      </c>
      <c r="BL23" s="116">
        <v>21</v>
      </c>
      <c r="BM23" s="116">
        <v>0</v>
      </c>
      <c r="BN23" s="116">
        <v>8</v>
      </c>
      <c r="BO23" s="116">
        <v>3</v>
      </c>
      <c r="BP23" s="116">
        <v>4</v>
      </c>
      <c r="BQ23" s="116">
        <v>0</v>
      </c>
      <c r="BR23" s="116">
        <v>0</v>
      </c>
      <c r="BS23" s="116">
        <v>0</v>
      </c>
      <c r="BT23" s="116">
        <v>0</v>
      </c>
      <c r="BU23" s="116">
        <v>0</v>
      </c>
      <c r="BV23" s="116">
        <v>0</v>
      </c>
      <c r="BW23" s="116">
        <v>0</v>
      </c>
      <c r="BX23" s="116">
        <v>0</v>
      </c>
      <c r="BY23" s="116">
        <v>2</v>
      </c>
      <c r="BZ23" s="116">
        <v>0</v>
      </c>
      <c r="CA23" s="116">
        <v>0</v>
      </c>
      <c r="CB23" s="116">
        <v>0</v>
      </c>
      <c r="CC23" s="116">
        <v>0</v>
      </c>
      <c r="CD23" s="116">
        <v>0</v>
      </c>
      <c r="CE23" s="116">
        <v>0</v>
      </c>
      <c r="CF23" s="116">
        <v>0</v>
      </c>
      <c r="CG23" s="116">
        <v>0</v>
      </c>
      <c r="CH23" s="116">
        <v>19</v>
      </c>
      <c r="CI23" s="116">
        <v>0</v>
      </c>
      <c r="CJ23" s="116">
        <v>0</v>
      </c>
      <c r="CK23" s="116">
        <v>0</v>
      </c>
      <c r="CL23" s="116">
        <v>0</v>
      </c>
      <c r="CM23" s="116">
        <v>0</v>
      </c>
      <c r="CN23" s="116">
        <v>0</v>
      </c>
      <c r="CO23" s="116">
        <v>0</v>
      </c>
      <c r="CP23" s="116">
        <v>0</v>
      </c>
      <c r="CQ23" s="116">
        <v>0</v>
      </c>
      <c r="CR23" s="116">
        <v>0</v>
      </c>
      <c r="CS23" s="116">
        <v>0</v>
      </c>
      <c r="CT23" s="116">
        <v>0</v>
      </c>
      <c r="CU23" s="116">
        <v>0</v>
      </c>
      <c r="CV23" s="116">
        <v>0</v>
      </c>
      <c r="CW23" s="116">
        <v>0</v>
      </c>
      <c r="CX23" s="116">
        <v>0</v>
      </c>
      <c r="CY23" s="116">
        <v>0</v>
      </c>
      <c r="CZ23" s="116">
        <v>0</v>
      </c>
      <c r="DA23" s="116">
        <v>0</v>
      </c>
      <c r="DB23" s="116">
        <v>0</v>
      </c>
      <c r="DC23" s="116">
        <v>0</v>
      </c>
      <c r="DD23" s="116">
        <v>0</v>
      </c>
      <c r="DE23" s="116">
        <v>0</v>
      </c>
      <c r="DF23" s="116">
        <v>0</v>
      </c>
      <c r="DG23" s="116">
        <v>0</v>
      </c>
      <c r="DH23" s="116">
        <v>0</v>
      </c>
      <c r="DI23" s="116">
        <v>0</v>
      </c>
      <c r="DJ23" s="116">
        <v>0</v>
      </c>
      <c r="DK23" s="116">
        <v>0</v>
      </c>
      <c r="DL23" s="116">
        <v>0</v>
      </c>
      <c r="DM23" s="116">
        <v>4</v>
      </c>
      <c r="DN23" s="116">
        <v>0</v>
      </c>
      <c r="DO23" s="116">
        <v>0</v>
      </c>
      <c r="DP23" s="116">
        <v>100</v>
      </c>
      <c r="DQ23" s="116">
        <v>1</v>
      </c>
      <c r="DR23" s="116" t="s">
        <v>1333</v>
      </c>
      <c r="DS23" s="116">
        <v>3</v>
      </c>
      <c r="DT23" s="116"/>
      <c r="DU23" s="116"/>
      <c r="DV23" s="116">
        <v>1</v>
      </c>
      <c r="DW23" s="116">
        <v>1</v>
      </c>
      <c r="DX23" s="116">
        <v>1</v>
      </c>
      <c r="DY23" s="116"/>
      <c r="DZ23" s="149"/>
      <c r="EA23" s="121">
        <v>377508</v>
      </c>
      <c r="EB23" s="121">
        <v>230.18</v>
      </c>
      <c r="EC23" s="122">
        <v>1</v>
      </c>
    </row>
    <row r="24" spans="1:134" ht="36">
      <c r="A24" s="116" t="s">
        <v>134</v>
      </c>
      <c r="B24" s="116" t="s">
        <v>140</v>
      </c>
      <c r="C24" s="147">
        <v>1</v>
      </c>
      <c r="D24" s="116" t="s">
        <v>139</v>
      </c>
      <c r="E24" s="116" t="s">
        <v>1334</v>
      </c>
      <c r="F24" s="116" t="s">
        <v>1335</v>
      </c>
      <c r="G24" s="116">
        <v>69081</v>
      </c>
      <c r="H24" s="116" t="s">
        <v>140</v>
      </c>
      <c r="I24" s="116" t="s">
        <v>1336</v>
      </c>
      <c r="J24" s="116" t="s">
        <v>1337</v>
      </c>
      <c r="K24" s="116" t="s">
        <v>1338</v>
      </c>
      <c r="L24" s="116" t="s">
        <v>961</v>
      </c>
      <c r="M24" s="116" t="s">
        <v>1339</v>
      </c>
      <c r="N24" s="116" t="s">
        <v>1340</v>
      </c>
      <c r="O24" s="116"/>
      <c r="P24" s="116">
        <v>519311347</v>
      </c>
      <c r="Q24" s="116" t="s">
        <v>1341</v>
      </c>
      <c r="R24" s="116" t="s">
        <v>961</v>
      </c>
      <c r="S24" s="116" t="s">
        <v>1342</v>
      </c>
      <c r="T24" s="116" t="s">
        <v>1343</v>
      </c>
      <c r="U24" s="116"/>
      <c r="V24" s="116">
        <v>519311338</v>
      </c>
      <c r="W24" s="116" t="s">
        <v>1344</v>
      </c>
      <c r="X24" s="116">
        <v>2</v>
      </c>
      <c r="Y24" s="116">
        <v>0</v>
      </c>
      <c r="Z24" s="116">
        <v>2</v>
      </c>
      <c r="AA24" s="116">
        <v>0.7</v>
      </c>
      <c r="AB24" s="116">
        <v>0</v>
      </c>
      <c r="AC24" s="116">
        <v>0.7</v>
      </c>
      <c r="AD24" s="148" t="str">
        <f t="shared" si="0"/>
        <v>A</v>
      </c>
      <c r="AE24" s="116">
        <v>2</v>
      </c>
      <c r="AF24" s="148" t="str">
        <f t="shared" si="1"/>
        <v>A</v>
      </c>
      <c r="AG24" s="116">
        <v>0</v>
      </c>
      <c r="AH24" s="116">
        <v>1</v>
      </c>
      <c r="AI24" s="116">
        <v>0</v>
      </c>
      <c r="AJ24" s="116">
        <v>1</v>
      </c>
      <c r="AK24" s="116">
        <v>2</v>
      </c>
      <c r="AL24" s="148" t="str">
        <f t="shared" si="2"/>
        <v>A</v>
      </c>
      <c r="AM24" s="116">
        <v>2</v>
      </c>
      <c r="AN24" s="116">
        <v>0</v>
      </c>
      <c r="AO24" s="116">
        <v>0</v>
      </c>
      <c r="AP24" s="116">
        <v>2</v>
      </c>
      <c r="AQ24" s="148" t="str">
        <f t="shared" si="3"/>
        <v>A</v>
      </c>
      <c r="AR24" s="116">
        <v>0</v>
      </c>
      <c r="AS24" s="116">
        <v>0</v>
      </c>
      <c r="AT24" s="116">
        <v>0</v>
      </c>
      <c r="AU24" s="116">
        <v>2</v>
      </c>
      <c r="AV24" s="116">
        <v>0</v>
      </c>
      <c r="AW24" s="116">
        <v>0</v>
      </c>
      <c r="AX24" s="116">
        <v>2</v>
      </c>
      <c r="AY24" s="148" t="str">
        <f t="shared" si="4"/>
        <v>A</v>
      </c>
      <c r="AZ24" s="116">
        <v>0</v>
      </c>
      <c r="BA24" s="116">
        <v>1</v>
      </c>
      <c r="BB24" s="116">
        <v>0</v>
      </c>
      <c r="BC24" s="116">
        <v>0</v>
      </c>
      <c r="BD24" s="116">
        <v>1</v>
      </c>
      <c r="BE24" s="116">
        <v>9</v>
      </c>
      <c r="BF24" s="116">
        <v>7</v>
      </c>
      <c r="BG24" s="116">
        <v>1</v>
      </c>
      <c r="BH24" s="116">
        <v>1</v>
      </c>
      <c r="BI24" s="116">
        <v>0</v>
      </c>
      <c r="BJ24" s="116">
        <v>0</v>
      </c>
      <c r="BK24" s="116">
        <v>0</v>
      </c>
      <c r="BL24" s="116">
        <v>13</v>
      </c>
      <c r="BM24" s="116">
        <v>0</v>
      </c>
      <c r="BN24" s="116">
        <v>6</v>
      </c>
      <c r="BO24" s="116">
        <v>0</v>
      </c>
      <c r="BP24" s="116">
        <v>0</v>
      </c>
      <c r="BQ24" s="116">
        <v>0</v>
      </c>
      <c r="BR24" s="116">
        <v>0</v>
      </c>
      <c r="BS24" s="116">
        <v>0</v>
      </c>
      <c r="BT24" s="116">
        <v>0</v>
      </c>
      <c r="BU24" s="116">
        <v>0</v>
      </c>
      <c r="BV24" s="116">
        <v>0</v>
      </c>
      <c r="BW24" s="116">
        <v>0</v>
      </c>
      <c r="BX24" s="116">
        <v>0</v>
      </c>
      <c r="BY24" s="116">
        <v>0</v>
      </c>
      <c r="BZ24" s="116">
        <v>0</v>
      </c>
      <c r="CA24" s="116">
        <v>0</v>
      </c>
      <c r="CB24" s="116">
        <v>0</v>
      </c>
      <c r="CC24" s="116">
        <v>0</v>
      </c>
      <c r="CD24" s="116">
        <v>0</v>
      </c>
      <c r="CE24" s="116">
        <v>0</v>
      </c>
      <c r="CF24" s="116">
        <v>0</v>
      </c>
      <c r="CG24" s="116">
        <v>0</v>
      </c>
      <c r="CH24" s="116">
        <v>1</v>
      </c>
      <c r="CI24" s="116">
        <v>0</v>
      </c>
      <c r="CJ24" s="116">
        <v>0</v>
      </c>
      <c r="CK24" s="116">
        <v>0</v>
      </c>
      <c r="CL24" s="116">
        <v>0</v>
      </c>
      <c r="CM24" s="116">
        <v>0</v>
      </c>
      <c r="CN24" s="116">
        <v>0</v>
      </c>
      <c r="CO24" s="116">
        <v>0</v>
      </c>
      <c r="CP24" s="116">
        <v>1</v>
      </c>
      <c r="CQ24" s="116">
        <v>0</v>
      </c>
      <c r="CR24" s="116">
        <v>0</v>
      </c>
      <c r="CS24" s="116">
        <v>0</v>
      </c>
      <c r="CT24" s="116">
        <v>0</v>
      </c>
      <c r="CU24" s="116">
        <v>0</v>
      </c>
      <c r="CV24" s="116">
        <v>0</v>
      </c>
      <c r="CW24" s="116">
        <v>0</v>
      </c>
      <c r="CX24" s="116">
        <v>0</v>
      </c>
      <c r="CY24" s="116">
        <v>0</v>
      </c>
      <c r="CZ24" s="116">
        <v>0</v>
      </c>
      <c r="DA24" s="116">
        <v>0</v>
      </c>
      <c r="DB24" s="116">
        <v>0</v>
      </c>
      <c r="DC24" s="116">
        <v>0</v>
      </c>
      <c r="DD24" s="116">
        <v>0</v>
      </c>
      <c r="DE24" s="116">
        <v>0</v>
      </c>
      <c r="DF24" s="116">
        <v>0</v>
      </c>
      <c r="DG24" s="116">
        <v>0</v>
      </c>
      <c r="DH24" s="116">
        <v>0</v>
      </c>
      <c r="DI24" s="116">
        <v>0</v>
      </c>
      <c r="DJ24" s="116">
        <v>0</v>
      </c>
      <c r="DK24" s="116">
        <v>0</v>
      </c>
      <c r="DL24" s="116">
        <v>0</v>
      </c>
      <c r="DM24" s="116">
        <v>0</v>
      </c>
      <c r="DN24" s="116">
        <v>0</v>
      </c>
      <c r="DO24" s="116">
        <v>0</v>
      </c>
      <c r="DP24" s="116">
        <v>50</v>
      </c>
      <c r="DQ24" s="116">
        <v>1</v>
      </c>
      <c r="DR24" s="116" t="s">
        <v>1345</v>
      </c>
      <c r="DS24" s="116">
        <v>3</v>
      </c>
      <c r="DT24" s="116" t="s">
        <v>1346</v>
      </c>
      <c r="DU24" s="116" t="s">
        <v>1347</v>
      </c>
      <c r="DV24" s="116">
        <v>1</v>
      </c>
      <c r="DW24" s="116">
        <v>1</v>
      </c>
      <c r="DX24" s="116">
        <v>1</v>
      </c>
      <c r="DY24" s="116"/>
      <c r="DZ24" s="149" t="s">
        <v>1348</v>
      </c>
      <c r="EA24" s="121">
        <v>59682</v>
      </c>
      <c r="EB24" s="121">
        <v>438.87</v>
      </c>
      <c r="EC24" s="122">
        <v>18</v>
      </c>
    </row>
    <row r="25" spans="1:134" ht="36">
      <c r="A25" s="116" t="s">
        <v>134</v>
      </c>
      <c r="B25" s="116" t="s">
        <v>142</v>
      </c>
      <c r="C25" s="147">
        <v>1</v>
      </c>
      <c r="D25" s="116" t="s">
        <v>141</v>
      </c>
      <c r="E25" s="116" t="s">
        <v>1349</v>
      </c>
      <c r="F25" s="116">
        <v>502</v>
      </c>
      <c r="G25" s="116">
        <v>68501</v>
      </c>
      <c r="H25" s="116" t="s">
        <v>142</v>
      </c>
      <c r="I25" s="116" t="s">
        <v>1350</v>
      </c>
      <c r="J25" s="116" t="s">
        <v>1351</v>
      </c>
      <c r="K25" s="116" t="s">
        <v>1352</v>
      </c>
      <c r="L25" s="116" t="s">
        <v>961</v>
      </c>
      <c r="M25" s="116" t="s">
        <v>976</v>
      </c>
      <c r="N25" s="116" t="s">
        <v>1353</v>
      </c>
      <c r="O25" s="116"/>
      <c r="P25" s="116">
        <v>517234436</v>
      </c>
      <c r="Q25" s="116" t="s">
        <v>1354</v>
      </c>
      <c r="R25" s="116" t="s">
        <v>961</v>
      </c>
      <c r="S25" s="116" t="s">
        <v>976</v>
      </c>
      <c r="T25" s="116" t="s">
        <v>1353</v>
      </c>
      <c r="U25" s="116"/>
      <c r="V25" s="116">
        <v>517324436</v>
      </c>
      <c r="W25" s="116" t="s">
        <v>1354</v>
      </c>
      <c r="X25" s="116">
        <v>1</v>
      </c>
      <c r="Y25" s="116">
        <v>0</v>
      </c>
      <c r="Z25" s="116">
        <v>1</v>
      </c>
      <c r="AA25" s="116">
        <v>0.5</v>
      </c>
      <c r="AB25" s="116">
        <v>0</v>
      </c>
      <c r="AC25" s="116">
        <v>0.5</v>
      </c>
      <c r="AD25" s="148" t="str">
        <f t="shared" si="0"/>
        <v>A</v>
      </c>
      <c r="AE25" s="116">
        <v>1</v>
      </c>
      <c r="AF25" s="148" t="str">
        <f t="shared" si="1"/>
        <v>A</v>
      </c>
      <c r="AG25" s="116">
        <v>0</v>
      </c>
      <c r="AH25" s="116">
        <v>0</v>
      </c>
      <c r="AI25" s="116">
        <v>0</v>
      </c>
      <c r="AJ25" s="116">
        <v>1</v>
      </c>
      <c r="AK25" s="116">
        <v>1</v>
      </c>
      <c r="AL25" s="148" t="str">
        <f t="shared" si="2"/>
        <v>A</v>
      </c>
      <c r="AM25" s="116">
        <v>1</v>
      </c>
      <c r="AN25" s="116">
        <v>0</v>
      </c>
      <c r="AO25" s="116">
        <v>0</v>
      </c>
      <c r="AP25" s="116">
        <v>1</v>
      </c>
      <c r="AQ25" s="148" t="str">
        <f t="shared" si="3"/>
        <v>A</v>
      </c>
      <c r="AR25" s="116">
        <v>0</v>
      </c>
      <c r="AS25" s="116">
        <v>0</v>
      </c>
      <c r="AT25" s="116">
        <v>0</v>
      </c>
      <c r="AU25" s="116">
        <v>1</v>
      </c>
      <c r="AV25" s="116">
        <v>0</v>
      </c>
      <c r="AW25" s="116">
        <v>0</v>
      </c>
      <c r="AX25" s="116">
        <v>1</v>
      </c>
      <c r="AY25" s="148" t="str">
        <f t="shared" si="4"/>
        <v>A</v>
      </c>
      <c r="AZ25" s="116">
        <v>1</v>
      </c>
      <c r="BA25" s="116">
        <v>1</v>
      </c>
      <c r="BB25" s="116">
        <v>0</v>
      </c>
      <c r="BC25" s="116">
        <v>1</v>
      </c>
      <c r="BD25" s="116">
        <v>0</v>
      </c>
      <c r="BE25" s="116">
        <v>6</v>
      </c>
      <c r="BF25" s="116">
        <v>0</v>
      </c>
      <c r="BG25" s="116">
        <v>0</v>
      </c>
      <c r="BH25" s="116">
        <v>0</v>
      </c>
      <c r="BI25" s="116">
        <v>0</v>
      </c>
      <c r="BJ25" s="116">
        <v>0</v>
      </c>
      <c r="BK25" s="116">
        <v>0</v>
      </c>
      <c r="BL25" s="116">
        <v>2</v>
      </c>
      <c r="BM25" s="116">
        <v>0</v>
      </c>
      <c r="BN25" s="116">
        <v>0</v>
      </c>
      <c r="BO25" s="116">
        <v>0</v>
      </c>
      <c r="BP25" s="116">
        <v>6</v>
      </c>
      <c r="BQ25" s="116">
        <v>0</v>
      </c>
      <c r="BR25" s="116">
        <v>0</v>
      </c>
      <c r="BS25" s="116">
        <v>0</v>
      </c>
      <c r="BT25" s="116">
        <v>0</v>
      </c>
      <c r="BU25" s="116">
        <v>0</v>
      </c>
      <c r="BV25" s="116">
        <v>0</v>
      </c>
      <c r="BW25" s="116">
        <v>0</v>
      </c>
      <c r="BX25" s="116">
        <v>0</v>
      </c>
      <c r="BY25" s="116">
        <v>0</v>
      </c>
      <c r="BZ25" s="116">
        <v>0</v>
      </c>
      <c r="CA25" s="116">
        <v>0</v>
      </c>
      <c r="CB25" s="116">
        <v>0</v>
      </c>
      <c r="CC25" s="116">
        <v>0</v>
      </c>
      <c r="CD25" s="116">
        <v>0</v>
      </c>
      <c r="CE25" s="116">
        <v>0</v>
      </c>
      <c r="CF25" s="116">
        <v>0</v>
      </c>
      <c r="CG25" s="116">
        <v>0</v>
      </c>
      <c r="CH25" s="116">
        <v>0</v>
      </c>
      <c r="CI25" s="116">
        <v>0</v>
      </c>
      <c r="CJ25" s="116">
        <v>0</v>
      </c>
      <c r="CK25" s="116">
        <v>0</v>
      </c>
      <c r="CL25" s="116">
        <v>0</v>
      </c>
      <c r="CM25" s="116">
        <v>0</v>
      </c>
      <c r="CN25" s="116">
        <v>0</v>
      </c>
      <c r="CO25" s="116">
        <v>0</v>
      </c>
      <c r="CP25" s="116">
        <v>0</v>
      </c>
      <c r="CQ25" s="116">
        <v>0</v>
      </c>
      <c r="CR25" s="116">
        <v>0</v>
      </c>
      <c r="CS25" s="116">
        <v>0</v>
      </c>
      <c r="CT25" s="116">
        <v>0</v>
      </c>
      <c r="CU25" s="116">
        <v>0</v>
      </c>
      <c r="CV25" s="116">
        <v>0</v>
      </c>
      <c r="CW25" s="116">
        <v>0</v>
      </c>
      <c r="CX25" s="116">
        <v>0</v>
      </c>
      <c r="CY25" s="116">
        <v>0</v>
      </c>
      <c r="CZ25" s="116">
        <v>0</v>
      </c>
      <c r="DA25" s="116">
        <v>0</v>
      </c>
      <c r="DB25" s="116">
        <v>0</v>
      </c>
      <c r="DC25" s="116">
        <v>0</v>
      </c>
      <c r="DD25" s="116">
        <v>0</v>
      </c>
      <c r="DE25" s="116">
        <v>0</v>
      </c>
      <c r="DF25" s="116">
        <v>0</v>
      </c>
      <c r="DG25" s="116">
        <v>0</v>
      </c>
      <c r="DH25" s="116">
        <v>0</v>
      </c>
      <c r="DI25" s="116">
        <v>0</v>
      </c>
      <c r="DJ25" s="116">
        <v>0</v>
      </c>
      <c r="DK25" s="116">
        <v>0</v>
      </c>
      <c r="DL25" s="116">
        <v>0</v>
      </c>
      <c r="DM25" s="116">
        <v>0</v>
      </c>
      <c r="DN25" s="116">
        <v>0</v>
      </c>
      <c r="DO25" s="116">
        <v>6</v>
      </c>
      <c r="DP25" s="116">
        <v>28</v>
      </c>
      <c r="DQ25" s="116">
        <v>1</v>
      </c>
      <c r="DR25" s="116" t="s">
        <v>1355</v>
      </c>
      <c r="DS25" s="116">
        <v>1</v>
      </c>
      <c r="DT25" s="116"/>
      <c r="DU25" s="116"/>
      <c r="DV25" s="116">
        <v>1</v>
      </c>
      <c r="DW25" s="116">
        <v>1</v>
      </c>
      <c r="DX25" s="116">
        <v>1</v>
      </c>
      <c r="DY25" s="116"/>
      <c r="DZ25" s="149"/>
      <c r="EA25" s="121">
        <v>15970</v>
      </c>
      <c r="EB25" s="121">
        <v>171.02</v>
      </c>
      <c r="EC25" s="122">
        <v>20</v>
      </c>
    </row>
    <row r="26" spans="1:134" ht="36">
      <c r="A26" s="116" t="s">
        <v>134</v>
      </c>
      <c r="B26" s="116" t="s">
        <v>144</v>
      </c>
      <c r="C26" s="147">
        <v>1</v>
      </c>
      <c r="D26" s="116" t="s">
        <v>143</v>
      </c>
      <c r="E26" s="116" t="s">
        <v>1356</v>
      </c>
      <c r="F26" s="116" t="s">
        <v>1357</v>
      </c>
      <c r="G26" s="116">
        <v>69535</v>
      </c>
      <c r="H26" s="116" t="s">
        <v>144</v>
      </c>
      <c r="I26" s="116" t="s">
        <v>1358</v>
      </c>
      <c r="J26" s="116" t="s">
        <v>1359</v>
      </c>
      <c r="K26" s="116" t="s">
        <v>1360</v>
      </c>
      <c r="L26" s="116" t="s">
        <v>961</v>
      </c>
      <c r="M26" s="116" t="s">
        <v>1028</v>
      </c>
      <c r="N26" s="116" t="s">
        <v>1361</v>
      </c>
      <c r="O26" s="116"/>
      <c r="P26" s="116">
        <v>518316442</v>
      </c>
      <c r="Q26" s="116" t="s">
        <v>1362</v>
      </c>
      <c r="R26" s="116" t="s">
        <v>961</v>
      </c>
      <c r="S26" s="116" t="s">
        <v>1363</v>
      </c>
      <c r="T26" s="116" t="s">
        <v>1364</v>
      </c>
      <c r="U26" s="116"/>
      <c r="V26" s="116">
        <v>518316331</v>
      </c>
      <c r="W26" s="116" t="s">
        <v>1365</v>
      </c>
      <c r="X26" s="116">
        <v>2</v>
      </c>
      <c r="Y26" s="116">
        <v>0</v>
      </c>
      <c r="Z26" s="116">
        <v>2</v>
      </c>
      <c r="AA26" s="116">
        <v>0.5</v>
      </c>
      <c r="AB26" s="116">
        <v>0</v>
      </c>
      <c r="AC26" s="116">
        <v>0.5</v>
      </c>
      <c r="AD26" s="148" t="str">
        <f t="shared" si="0"/>
        <v>A</v>
      </c>
      <c r="AE26" s="116">
        <v>0</v>
      </c>
      <c r="AF26" s="148" t="str">
        <f t="shared" si="1"/>
        <v>A</v>
      </c>
      <c r="AG26" s="116">
        <v>0</v>
      </c>
      <c r="AH26" s="116">
        <v>0</v>
      </c>
      <c r="AI26" s="116">
        <v>0</v>
      </c>
      <c r="AJ26" s="116">
        <v>2</v>
      </c>
      <c r="AK26" s="116">
        <v>2</v>
      </c>
      <c r="AL26" s="148" t="str">
        <f t="shared" si="2"/>
        <v>A</v>
      </c>
      <c r="AM26" s="116">
        <v>0</v>
      </c>
      <c r="AN26" s="116">
        <v>2</v>
      </c>
      <c r="AO26" s="116">
        <v>0</v>
      </c>
      <c r="AP26" s="116">
        <v>2</v>
      </c>
      <c r="AQ26" s="148" t="str">
        <f t="shared" si="3"/>
        <v>A</v>
      </c>
      <c r="AR26" s="116">
        <v>0</v>
      </c>
      <c r="AS26" s="116">
        <v>0</v>
      </c>
      <c r="AT26" s="116">
        <v>0</v>
      </c>
      <c r="AU26" s="116">
        <v>1</v>
      </c>
      <c r="AV26" s="116">
        <v>1</v>
      </c>
      <c r="AW26" s="116">
        <v>0</v>
      </c>
      <c r="AX26" s="116">
        <v>2</v>
      </c>
      <c r="AY26" s="148" t="str">
        <f t="shared" si="4"/>
        <v>A</v>
      </c>
      <c r="AZ26" s="116">
        <v>0</v>
      </c>
      <c r="BA26" s="116">
        <v>1</v>
      </c>
      <c r="BB26" s="116">
        <v>0</v>
      </c>
      <c r="BC26" s="116">
        <v>1</v>
      </c>
      <c r="BD26" s="116">
        <v>6</v>
      </c>
      <c r="BE26" s="116">
        <v>21</v>
      </c>
      <c r="BF26" s="116">
        <v>3</v>
      </c>
      <c r="BG26" s="116">
        <v>0</v>
      </c>
      <c r="BH26" s="116">
        <v>1</v>
      </c>
      <c r="BI26" s="116">
        <v>0</v>
      </c>
      <c r="BJ26" s="116">
        <v>0</v>
      </c>
      <c r="BK26" s="116">
        <v>0</v>
      </c>
      <c r="BL26" s="116">
        <v>17</v>
      </c>
      <c r="BM26" s="116">
        <v>0</v>
      </c>
      <c r="BN26" s="116">
        <v>2</v>
      </c>
      <c r="BO26" s="116">
        <v>0</v>
      </c>
      <c r="BP26" s="116">
        <v>28</v>
      </c>
      <c r="BQ26" s="116">
        <v>0</v>
      </c>
      <c r="BR26" s="116">
        <v>0</v>
      </c>
      <c r="BS26" s="116">
        <v>0</v>
      </c>
      <c r="BT26" s="116">
        <v>0</v>
      </c>
      <c r="BU26" s="116">
        <v>0</v>
      </c>
      <c r="BV26" s="116">
        <v>0</v>
      </c>
      <c r="BW26" s="116">
        <v>0</v>
      </c>
      <c r="BX26" s="116">
        <v>0</v>
      </c>
      <c r="BY26" s="116">
        <v>0</v>
      </c>
      <c r="BZ26" s="116">
        <v>0</v>
      </c>
      <c r="CA26" s="116">
        <v>0</v>
      </c>
      <c r="CB26" s="116">
        <v>0</v>
      </c>
      <c r="CC26" s="116">
        <v>0</v>
      </c>
      <c r="CD26" s="116">
        <v>0</v>
      </c>
      <c r="CE26" s="116">
        <v>0</v>
      </c>
      <c r="CF26" s="116">
        <v>0</v>
      </c>
      <c r="CG26" s="116">
        <v>0</v>
      </c>
      <c r="CH26" s="116">
        <v>1</v>
      </c>
      <c r="CI26" s="116">
        <v>0</v>
      </c>
      <c r="CJ26" s="116">
        <v>0</v>
      </c>
      <c r="CK26" s="116">
        <v>0</v>
      </c>
      <c r="CL26" s="116">
        <v>0</v>
      </c>
      <c r="CM26" s="116">
        <v>0</v>
      </c>
      <c r="CN26" s="116">
        <v>0</v>
      </c>
      <c r="CO26" s="116">
        <v>0</v>
      </c>
      <c r="CP26" s="116">
        <v>0</v>
      </c>
      <c r="CQ26" s="116">
        <v>0</v>
      </c>
      <c r="CR26" s="116">
        <v>0</v>
      </c>
      <c r="CS26" s="116">
        <v>0</v>
      </c>
      <c r="CT26" s="116">
        <v>0</v>
      </c>
      <c r="CU26" s="116">
        <v>0</v>
      </c>
      <c r="CV26" s="116">
        <v>0</v>
      </c>
      <c r="CW26" s="116">
        <v>0</v>
      </c>
      <c r="CX26" s="116">
        <v>0</v>
      </c>
      <c r="CY26" s="116">
        <v>0</v>
      </c>
      <c r="CZ26" s="116">
        <v>0</v>
      </c>
      <c r="DA26" s="116">
        <v>0</v>
      </c>
      <c r="DB26" s="116">
        <v>0</v>
      </c>
      <c r="DC26" s="116">
        <v>0</v>
      </c>
      <c r="DD26" s="116">
        <v>0</v>
      </c>
      <c r="DE26" s="116">
        <v>0</v>
      </c>
      <c r="DF26" s="116">
        <v>0</v>
      </c>
      <c r="DG26" s="116">
        <v>0</v>
      </c>
      <c r="DH26" s="116">
        <v>0</v>
      </c>
      <c r="DI26" s="116">
        <v>0</v>
      </c>
      <c r="DJ26" s="116">
        <v>0</v>
      </c>
      <c r="DK26" s="116">
        <v>0</v>
      </c>
      <c r="DL26" s="116">
        <v>0</v>
      </c>
      <c r="DM26" s="116">
        <v>0</v>
      </c>
      <c r="DN26" s="116">
        <v>0</v>
      </c>
      <c r="DO26" s="116">
        <v>0</v>
      </c>
      <c r="DP26" s="116">
        <v>30</v>
      </c>
      <c r="DQ26" s="116">
        <v>1</v>
      </c>
      <c r="DR26" s="116" t="s">
        <v>1366</v>
      </c>
      <c r="DS26" s="116">
        <v>2</v>
      </c>
      <c r="DT26" s="116" t="s">
        <v>1367</v>
      </c>
      <c r="DU26" s="116" t="s">
        <v>1368</v>
      </c>
      <c r="DV26" s="116">
        <v>1</v>
      </c>
      <c r="DW26" s="116">
        <v>1</v>
      </c>
      <c r="DX26" s="116"/>
      <c r="DY26" s="116" t="s">
        <v>1369</v>
      </c>
      <c r="DZ26" s="149" t="s">
        <v>1370</v>
      </c>
      <c r="EA26" s="121">
        <v>61307</v>
      </c>
      <c r="EB26" s="121">
        <v>286.05</v>
      </c>
      <c r="EC26" s="122">
        <v>18</v>
      </c>
    </row>
    <row r="27" spans="1:134" ht="60">
      <c r="A27" s="116" t="s">
        <v>134</v>
      </c>
      <c r="B27" s="116" t="s">
        <v>568</v>
      </c>
      <c r="C27" s="147">
        <v>1</v>
      </c>
      <c r="D27" s="116" t="s">
        <v>145</v>
      </c>
      <c r="E27" s="116" t="s">
        <v>1371</v>
      </c>
      <c r="F27" s="157" t="s">
        <v>1254</v>
      </c>
      <c r="G27" s="116">
        <v>69317</v>
      </c>
      <c r="H27" s="116" t="s">
        <v>1372</v>
      </c>
      <c r="I27" s="116" t="s">
        <v>1373</v>
      </c>
      <c r="J27" s="116" t="s">
        <v>1374</v>
      </c>
      <c r="K27" s="116" t="s">
        <v>1151</v>
      </c>
      <c r="L27" s="116" t="s">
        <v>1000</v>
      </c>
      <c r="M27" s="116" t="s">
        <v>1239</v>
      </c>
      <c r="N27" s="116" t="s">
        <v>1375</v>
      </c>
      <c r="O27" s="116"/>
      <c r="P27" s="116">
        <v>519441071</v>
      </c>
      <c r="Q27" s="116" t="s">
        <v>1376</v>
      </c>
      <c r="R27" s="116"/>
      <c r="S27" s="116"/>
      <c r="T27" s="116"/>
      <c r="U27" s="116"/>
      <c r="V27" s="116"/>
      <c r="W27" s="116"/>
      <c r="X27" s="116">
        <v>2</v>
      </c>
      <c r="Y27" s="116">
        <v>0</v>
      </c>
      <c r="Z27" s="116">
        <v>2</v>
      </c>
      <c r="AA27" s="116">
        <v>0.5</v>
      </c>
      <c r="AB27" s="116">
        <v>0</v>
      </c>
      <c r="AC27" s="116">
        <v>0.5</v>
      </c>
      <c r="AD27" s="148" t="str">
        <f t="shared" si="0"/>
        <v>A</v>
      </c>
      <c r="AE27" s="116">
        <v>1</v>
      </c>
      <c r="AF27" s="148" t="str">
        <f t="shared" si="1"/>
        <v>A</v>
      </c>
      <c r="AG27" s="116">
        <v>0</v>
      </c>
      <c r="AH27" s="116">
        <v>1</v>
      </c>
      <c r="AI27" s="116">
        <v>0</v>
      </c>
      <c r="AJ27" s="116">
        <v>1</v>
      </c>
      <c r="AK27" s="116">
        <v>2</v>
      </c>
      <c r="AL27" s="148" t="str">
        <f t="shared" si="2"/>
        <v>A</v>
      </c>
      <c r="AM27" s="116">
        <v>1</v>
      </c>
      <c r="AN27" s="116">
        <v>1</v>
      </c>
      <c r="AO27" s="116">
        <v>0</v>
      </c>
      <c r="AP27" s="116">
        <v>2</v>
      </c>
      <c r="AQ27" s="148" t="str">
        <f t="shared" si="3"/>
        <v>A</v>
      </c>
      <c r="AR27" s="116">
        <v>0</v>
      </c>
      <c r="AS27" s="116">
        <v>0</v>
      </c>
      <c r="AT27" s="116">
        <v>0</v>
      </c>
      <c r="AU27" s="116">
        <v>1</v>
      </c>
      <c r="AV27" s="116">
        <v>1</v>
      </c>
      <c r="AW27" s="116">
        <v>0</v>
      </c>
      <c r="AX27" s="116">
        <v>2</v>
      </c>
      <c r="AY27" s="148" t="str">
        <f t="shared" si="4"/>
        <v>A</v>
      </c>
      <c r="AZ27" s="116">
        <v>1</v>
      </c>
      <c r="BA27" s="116">
        <v>1</v>
      </c>
      <c r="BB27" s="116">
        <v>0</v>
      </c>
      <c r="BC27" s="116">
        <v>1</v>
      </c>
      <c r="BD27" s="116">
        <v>4</v>
      </c>
      <c r="BE27" s="116">
        <v>19</v>
      </c>
      <c r="BF27" s="116">
        <v>1</v>
      </c>
      <c r="BG27" s="116">
        <v>0</v>
      </c>
      <c r="BH27" s="116">
        <v>8</v>
      </c>
      <c r="BI27" s="116">
        <v>0</v>
      </c>
      <c r="BJ27" s="116">
        <v>0</v>
      </c>
      <c r="BK27" s="116">
        <v>3</v>
      </c>
      <c r="BL27" s="116">
        <v>16</v>
      </c>
      <c r="BM27" s="116">
        <v>0</v>
      </c>
      <c r="BN27" s="116">
        <v>4</v>
      </c>
      <c r="BO27" s="116">
        <v>0</v>
      </c>
      <c r="BP27" s="116">
        <v>0</v>
      </c>
      <c r="BQ27" s="116">
        <v>0</v>
      </c>
      <c r="BR27" s="116">
        <v>0</v>
      </c>
      <c r="BS27" s="116">
        <v>0</v>
      </c>
      <c r="BT27" s="116">
        <v>0</v>
      </c>
      <c r="BU27" s="116">
        <v>0</v>
      </c>
      <c r="BV27" s="116">
        <v>0</v>
      </c>
      <c r="BW27" s="116">
        <v>0</v>
      </c>
      <c r="BX27" s="116">
        <v>0</v>
      </c>
      <c r="BY27" s="116">
        <v>0</v>
      </c>
      <c r="BZ27" s="116">
        <v>0</v>
      </c>
      <c r="CA27" s="116">
        <v>0</v>
      </c>
      <c r="CB27" s="116">
        <v>0</v>
      </c>
      <c r="CC27" s="116">
        <v>0</v>
      </c>
      <c r="CD27" s="116">
        <v>0</v>
      </c>
      <c r="CE27" s="116">
        <v>0</v>
      </c>
      <c r="CF27" s="116">
        <v>1</v>
      </c>
      <c r="CG27" s="116">
        <v>0</v>
      </c>
      <c r="CH27" s="116">
        <v>0</v>
      </c>
      <c r="CI27" s="116">
        <v>0</v>
      </c>
      <c r="CJ27" s="116">
        <v>0</v>
      </c>
      <c r="CK27" s="116">
        <v>1</v>
      </c>
      <c r="CL27" s="116">
        <v>0</v>
      </c>
      <c r="CM27" s="116">
        <v>0</v>
      </c>
      <c r="CN27" s="116">
        <v>0</v>
      </c>
      <c r="CO27" s="116">
        <v>0</v>
      </c>
      <c r="CP27" s="116">
        <v>0</v>
      </c>
      <c r="CQ27" s="116">
        <v>0</v>
      </c>
      <c r="CR27" s="116">
        <v>0</v>
      </c>
      <c r="CS27" s="116">
        <v>0</v>
      </c>
      <c r="CT27" s="116">
        <v>0</v>
      </c>
      <c r="CU27" s="116">
        <v>0</v>
      </c>
      <c r="CV27" s="116">
        <v>0</v>
      </c>
      <c r="CW27" s="116">
        <v>0</v>
      </c>
      <c r="CX27" s="116">
        <v>0</v>
      </c>
      <c r="CY27" s="116">
        <v>0</v>
      </c>
      <c r="CZ27" s="116">
        <v>0</v>
      </c>
      <c r="DA27" s="116">
        <v>0</v>
      </c>
      <c r="DB27" s="116">
        <v>0</v>
      </c>
      <c r="DC27" s="116">
        <v>0</v>
      </c>
      <c r="DD27" s="116">
        <v>0</v>
      </c>
      <c r="DE27" s="116">
        <v>0</v>
      </c>
      <c r="DF27" s="116">
        <v>0</v>
      </c>
      <c r="DG27" s="116">
        <v>0</v>
      </c>
      <c r="DH27" s="116">
        <v>0</v>
      </c>
      <c r="DI27" s="116">
        <v>0</v>
      </c>
      <c r="DJ27" s="116">
        <v>0</v>
      </c>
      <c r="DK27" s="116">
        <v>0</v>
      </c>
      <c r="DL27" s="116">
        <v>0</v>
      </c>
      <c r="DM27" s="116">
        <v>0</v>
      </c>
      <c r="DN27" s="116">
        <v>0</v>
      </c>
      <c r="DO27" s="116">
        <v>0</v>
      </c>
      <c r="DP27" s="116">
        <v>50</v>
      </c>
      <c r="DQ27" s="116">
        <v>1</v>
      </c>
      <c r="DR27" s="116" t="s">
        <v>1377</v>
      </c>
      <c r="DS27" s="116">
        <v>2</v>
      </c>
      <c r="DT27" s="116" t="s">
        <v>1378</v>
      </c>
      <c r="DU27" s="116" t="s">
        <v>1379</v>
      </c>
      <c r="DV27" s="116">
        <v>1</v>
      </c>
      <c r="DW27" s="116">
        <v>1</v>
      </c>
      <c r="DX27" s="116">
        <v>1</v>
      </c>
      <c r="DY27" s="116" t="s">
        <v>1380</v>
      </c>
      <c r="DZ27" s="149" t="s">
        <v>1381</v>
      </c>
      <c r="EA27" s="121">
        <v>35536</v>
      </c>
      <c r="EB27" s="121">
        <v>355.07</v>
      </c>
      <c r="EC27" s="122">
        <v>28</v>
      </c>
    </row>
    <row r="28" spans="1:134" ht="72">
      <c r="A28" s="116" t="s">
        <v>134</v>
      </c>
      <c r="B28" s="116" t="s">
        <v>147</v>
      </c>
      <c r="C28" s="147">
        <v>1</v>
      </c>
      <c r="D28" s="116" t="s">
        <v>146</v>
      </c>
      <c r="E28" s="116" t="s">
        <v>1382</v>
      </c>
      <c r="F28" s="116" t="s">
        <v>1383</v>
      </c>
      <c r="G28" s="116">
        <v>66491</v>
      </c>
      <c r="H28" s="116" t="s">
        <v>147</v>
      </c>
      <c r="I28" s="116" t="s">
        <v>1384</v>
      </c>
      <c r="J28" s="116" t="s">
        <v>1385</v>
      </c>
      <c r="K28" s="116" t="s">
        <v>1386</v>
      </c>
      <c r="L28" s="116" t="s">
        <v>961</v>
      </c>
      <c r="M28" s="116" t="s">
        <v>1387</v>
      </c>
      <c r="N28" s="116" t="s">
        <v>1388</v>
      </c>
      <c r="O28" s="116"/>
      <c r="P28" s="116">
        <v>546419512</v>
      </c>
      <c r="Q28" s="116" t="s">
        <v>1389</v>
      </c>
      <c r="R28" s="116" t="s">
        <v>961</v>
      </c>
      <c r="S28" s="116" t="s">
        <v>1086</v>
      </c>
      <c r="T28" s="116" t="s">
        <v>1390</v>
      </c>
      <c r="U28" s="116"/>
      <c r="V28" s="116">
        <v>546419537</v>
      </c>
      <c r="W28" s="116" t="s">
        <v>1391</v>
      </c>
      <c r="X28" s="116">
        <v>1</v>
      </c>
      <c r="Y28" s="116">
        <v>0</v>
      </c>
      <c r="Z28" s="116">
        <v>1</v>
      </c>
      <c r="AA28" s="116">
        <v>1</v>
      </c>
      <c r="AB28" s="116">
        <v>0</v>
      </c>
      <c r="AC28" s="116">
        <v>1</v>
      </c>
      <c r="AD28" s="148" t="str">
        <f t="shared" si="0"/>
        <v>A</v>
      </c>
      <c r="AE28" s="116">
        <v>0</v>
      </c>
      <c r="AF28" s="148" t="str">
        <f t="shared" si="1"/>
        <v>A</v>
      </c>
      <c r="AG28" s="116">
        <v>0</v>
      </c>
      <c r="AH28" s="116">
        <v>0</v>
      </c>
      <c r="AI28" s="116">
        <v>0</v>
      </c>
      <c r="AJ28" s="116">
        <v>1</v>
      </c>
      <c r="AK28" s="116">
        <v>1</v>
      </c>
      <c r="AL28" s="148" t="str">
        <f t="shared" si="2"/>
        <v>A</v>
      </c>
      <c r="AM28" s="116">
        <v>1</v>
      </c>
      <c r="AN28" s="116">
        <v>0</v>
      </c>
      <c r="AO28" s="116">
        <v>0</v>
      </c>
      <c r="AP28" s="116">
        <v>1</v>
      </c>
      <c r="AQ28" s="148" t="str">
        <f t="shared" si="3"/>
        <v>A</v>
      </c>
      <c r="AR28" s="116">
        <v>0</v>
      </c>
      <c r="AS28" s="116">
        <v>0</v>
      </c>
      <c r="AT28" s="116">
        <v>0</v>
      </c>
      <c r="AU28" s="116">
        <v>1</v>
      </c>
      <c r="AV28" s="116">
        <v>0</v>
      </c>
      <c r="AW28" s="116">
        <v>0</v>
      </c>
      <c r="AX28" s="116">
        <v>1</v>
      </c>
      <c r="AY28" s="148" t="str">
        <f t="shared" si="4"/>
        <v>A</v>
      </c>
      <c r="AZ28" s="116">
        <v>0</v>
      </c>
      <c r="BA28" s="116">
        <v>1</v>
      </c>
      <c r="BB28" s="116">
        <v>0</v>
      </c>
      <c r="BC28" s="116">
        <v>1</v>
      </c>
      <c r="BD28" s="116">
        <v>1</v>
      </c>
      <c r="BE28" s="116">
        <v>4</v>
      </c>
      <c r="BF28" s="116">
        <v>0</v>
      </c>
      <c r="BG28" s="116">
        <v>0</v>
      </c>
      <c r="BH28" s="116">
        <v>0</v>
      </c>
      <c r="BI28" s="116">
        <v>0</v>
      </c>
      <c r="BJ28" s="116">
        <v>0</v>
      </c>
      <c r="BK28" s="116">
        <v>0</v>
      </c>
      <c r="BL28" s="116">
        <v>1</v>
      </c>
      <c r="BM28" s="116">
        <v>0</v>
      </c>
      <c r="BN28" s="116">
        <v>2</v>
      </c>
      <c r="BO28" s="116">
        <v>0</v>
      </c>
      <c r="BP28" s="116">
        <v>4</v>
      </c>
      <c r="BQ28" s="116">
        <v>0</v>
      </c>
      <c r="BR28" s="116">
        <v>0</v>
      </c>
      <c r="BS28" s="116">
        <v>0</v>
      </c>
      <c r="BT28" s="116">
        <v>0</v>
      </c>
      <c r="BU28" s="116">
        <v>0</v>
      </c>
      <c r="BV28" s="116">
        <v>0</v>
      </c>
      <c r="BW28" s="116">
        <v>0</v>
      </c>
      <c r="BX28" s="116">
        <v>0</v>
      </c>
      <c r="BY28" s="116">
        <v>0</v>
      </c>
      <c r="BZ28" s="116">
        <v>0</v>
      </c>
      <c r="CA28" s="116">
        <v>0</v>
      </c>
      <c r="CB28" s="116">
        <v>0</v>
      </c>
      <c r="CC28" s="116">
        <v>0</v>
      </c>
      <c r="CD28" s="116">
        <v>0</v>
      </c>
      <c r="CE28" s="116">
        <v>0</v>
      </c>
      <c r="CF28" s="116">
        <v>0</v>
      </c>
      <c r="CG28" s="116">
        <v>0</v>
      </c>
      <c r="CH28" s="116">
        <v>9</v>
      </c>
      <c r="CI28" s="116">
        <v>0</v>
      </c>
      <c r="CJ28" s="116">
        <v>0</v>
      </c>
      <c r="CK28" s="116">
        <v>3</v>
      </c>
      <c r="CL28" s="116">
        <v>0</v>
      </c>
      <c r="CM28" s="116">
        <v>1</v>
      </c>
      <c r="CN28" s="116">
        <v>0</v>
      </c>
      <c r="CO28" s="116">
        <v>0</v>
      </c>
      <c r="CP28" s="116">
        <v>0</v>
      </c>
      <c r="CQ28" s="116">
        <v>1</v>
      </c>
      <c r="CR28" s="116">
        <v>0</v>
      </c>
      <c r="CS28" s="116">
        <v>0</v>
      </c>
      <c r="CT28" s="116">
        <v>0</v>
      </c>
      <c r="CU28" s="116">
        <v>0</v>
      </c>
      <c r="CV28" s="116">
        <v>0</v>
      </c>
      <c r="CW28" s="116">
        <v>0</v>
      </c>
      <c r="CX28" s="116">
        <v>0</v>
      </c>
      <c r="CY28" s="116">
        <v>0</v>
      </c>
      <c r="CZ28" s="116">
        <v>0</v>
      </c>
      <c r="DA28" s="116">
        <v>0</v>
      </c>
      <c r="DB28" s="116">
        <v>0</v>
      </c>
      <c r="DC28" s="116">
        <v>0</v>
      </c>
      <c r="DD28" s="116">
        <v>0</v>
      </c>
      <c r="DE28" s="116">
        <v>0</v>
      </c>
      <c r="DF28" s="116">
        <v>0</v>
      </c>
      <c r="DG28" s="116">
        <v>0</v>
      </c>
      <c r="DH28" s="116">
        <v>1</v>
      </c>
      <c r="DI28" s="116">
        <v>0</v>
      </c>
      <c r="DJ28" s="116">
        <v>0</v>
      </c>
      <c r="DK28" s="116">
        <v>0</v>
      </c>
      <c r="DL28" s="116">
        <v>0</v>
      </c>
      <c r="DM28" s="116">
        <v>0</v>
      </c>
      <c r="DN28" s="116">
        <v>0</v>
      </c>
      <c r="DO28" s="116">
        <v>0</v>
      </c>
      <c r="DP28" s="116">
        <v>85</v>
      </c>
      <c r="DQ28" s="116">
        <v>1</v>
      </c>
      <c r="DR28" s="116" t="s">
        <v>1392</v>
      </c>
      <c r="DS28" s="116">
        <v>3</v>
      </c>
      <c r="DT28" s="116" t="s">
        <v>1393</v>
      </c>
      <c r="DU28" s="116" t="s">
        <v>1394</v>
      </c>
      <c r="DV28" s="116">
        <v>1</v>
      </c>
      <c r="DW28" s="116">
        <v>1</v>
      </c>
      <c r="DX28" s="116">
        <v>1</v>
      </c>
      <c r="DY28" s="116"/>
      <c r="DZ28" s="149"/>
      <c r="EA28" s="121">
        <v>23993</v>
      </c>
      <c r="EB28" s="121">
        <v>172.38</v>
      </c>
      <c r="EC28" s="122">
        <v>17</v>
      </c>
    </row>
    <row r="29" spans="1:134">
      <c r="A29" s="116" t="s">
        <v>134</v>
      </c>
      <c r="B29" s="116" t="s">
        <v>149</v>
      </c>
      <c r="C29" s="147">
        <v>1</v>
      </c>
      <c r="D29" s="116" t="s">
        <v>148</v>
      </c>
      <c r="E29" s="116" t="s">
        <v>986</v>
      </c>
      <c r="F29" s="116">
        <v>968</v>
      </c>
      <c r="G29" s="116">
        <v>66434</v>
      </c>
      <c r="H29" s="116" t="s">
        <v>149</v>
      </c>
      <c r="I29" s="116" t="s">
        <v>1395</v>
      </c>
      <c r="J29" s="116" t="s">
        <v>1396</v>
      </c>
      <c r="K29" s="116" t="s">
        <v>1151</v>
      </c>
      <c r="L29" s="116" t="s">
        <v>961</v>
      </c>
      <c r="M29" s="116" t="s">
        <v>976</v>
      </c>
      <c r="N29" s="116" t="s">
        <v>1397</v>
      </c>
      <c r="O29" s="116"/>
      <c r="P29" s="116">
        <v>777363610</v>
      </c>
      <c r="Q29" s="116" t="s">
        <v>1398</v>
      </c>
      <c r="R29" s="116"/>
      <c r="S29" s="116" t="s">
        <v>976</v>
      </c>
      <c r="T29" s="116" t="s">
        <v>1397</v>
      </c>
      <c r="U29" s="116"/>
      <c r="V29" s="116">
        <v>777363610</v>
      </c>
      <c r="W29" s="116" t="s">
        <v>1398</v>
      </c>
      <c r="X29" s="116">
        <v>1</v>
      </c>
      <c r="Y29" s="116">
        <v>0</v>
      </c>
      <c r="Z29" s="116">
        <v>1</v>
      </c>
      <c r="AA29" s="116">
        <v>1</v>
      </c>
      <c r="AB29" s="116">
        <v>0</v>
      </c>
      <c r="AC29" s="116">
        <v>1</v>
      </c>
      <c r="AD29" s="148" t="str">
        <f t="shared" si="0"/>
        <v>A</v>
      </c>
      <c r="AE29" s="116">
        <v>1</v>
      </c>
      <c r="AF29" s="148" t="str">
        <f t="shared" si="1"/>
        <v>A</v>
      </c>
      <c r="AG29" s="116">
        <v>0</v>
      </c>
      <c r="AH29" s="116">
        <v>0</v>
      </c>
      <c r="AI29" s="116">
        <v>0</v>
      </c>
      <c r="AJ29" s="116">
        <v>1</v>
      </c>
      <c r="AK29" s="116">
        <v>1</v>
      </c>
      <c r="AL29" s="148" t="str">
        <f t="shared" si="2"/>
        <v>A</v>
      </c>
      <c r="AM29" s="116">
        <v>0</v>
      </c>
      <c r="AN29" s="116">
        <v>1</v>
      </c>
      <c r="AO29" s="116">
        <v>0</v>
      </c>
      <c r="AP29" s="116">
        <v>1</v>
      </c>
      <c r="AQ29" s="148" t="str">
        <f t="shared" si="3"/>
        <v>A</v>
      </c>
      <c r="AR29" s="116">
        <v>0</v>
      </c>
      <c r="AS29" s="116">
        <v>0</v>
      </c>
      <c r="AT29" s="116">
        <v>0</v>
      </c>
      <c r="AU29" s="116">
        <v>0</v>
      </c>
      <c r="AV29" s="116">
        <v>1</v>
      </c>
      <c r="AW29" s="116">
        <v>0</v>
      </c>
      <c r="AX29" s="116">
        <v>1</v>
      </c>
      <c r="AY29" s="148" t="str">
        <f t="shared" si="4"/>
        <v>A</v>
      </c>
      <c r="AZ29" s="116">
        <v>0</v>
      </c>
      <c r="BA29" s="116">
        <v>1</v>
      </c>
      <c r="BB29" s="116">
        <v>1</v>
      </c>
      <c r="BC29" s="116">
        <v>1</v>
      </c>
      <c r="BD29" s="116">
        <v>3</v>
      </c>
      <c r="BE29" s="116">
        <v>12</v>
      </c>
      <c r="BF29" s="116">
        <v>2</v>
      </c>
      <c r="BG29" s="116">
        <v>0</v>
      </c>
      <c r="BH29" s="116">
        <v>0</v>
      </c>
      <c r="BI29" s="116">
        <v>3</v>
      </c>
      <c r="BJ29" s="116">
        <v>0</v>
      </c>
      <c r="BK29" s="116">
        <v>0</v>
      </c>
      <c r="BL29" s="116">
        <v>6</v>
      </c>
      <c r="BM29" s="116">
        <v>0</v>
      </c>
      <c r="BN29" s="116">
        <v>0</v>
      </c>
      <c r="BO29" s="116">
        <v>0</v>
      </c>
      <c r="BP29" s="116">
        <v>0</v>
      </c>
      <c r="BQ29" s="116">
        <v>0</v>
      </c>
      <c r="BR29" s="116">
        <v>0</v>
      </c>
      <c r="BS29" s="116">
        <v>0</v>
      </c>
      <c r="BT29" s="116">
        <v>0</v>
      </c>
      <c r="BU29" s="116">
        <v>0</v>
      </c>
      <c r="BV29" s="116">
        <v>0</v>
      </c>
      <c r="BW29" s="116">
        <v>0</v>
      </c>
      <c r="BX29" s="116">
        <v>0</v>
      </c>
      <c r="BY29" s="116">
        <v>0</v>
      </c>
      <c r="BZ29" s="116">
        <v>0</v>
      </c>
      <c r="CA29" s="116">
        <v>0</v>
      </c>
      <c r="CB29" s="116">
        <v>0</v>
      </c>
      <c r="CC29" s="116">
        <v>0</v>
      </c>
      <c r="CD29" s="116">
        <v>0</v>
      </c>
      <c r="CE29" s="116">
        <v>0</v>
      </c>
      <c r="CF29" s="116">
        <v>0</v>
      </c>
      <c r="CG29" s="116">
        <v>0</v>
      </c>
      <c r="CH29" s="116">
        <v>0</v>
      </c>
      <c r="CI29" s="116">
        <v>0</v>
      </c>
      <c r="CJ29" s="116">
        <v>0</v>
      </c>
      <c r="CK29" s="116">
        <v>2</v>
      </c>
      <c r="CL29" s="116">
        <v>0</v>
      </c>
      <c r="CM29" s="116">
        <v>1</v>
      </c>
      <c r="CN29" s="116">
        <v>0</v>
      </c>
      <c r="CO29" s="116">
        <v>0</v>
      </c>
      <c r="CP29" s="116">
        <v>0</v>
      </c>
      <c r="CQ29" s="116">
        <v>0</v>
      </c>
      <c r="CR29" s="116">
        <v>0</v>
      </c>
      <c r="CS29" s="116">
        <v>2</v>
      </c>
      <c r="CT29" s="116">
        <v>0</v>
      </c>
      <c r="CU29" s="116">
        <v>0</v>
      </c>
      <c r="CV29" s="116">
        <v>0</v>
      </c>
      <c r="CW29" s="116">
        <v>0</v>
      </c>
      <c r="CX29" s="116">
        <v>0</v>
      </c>
      <c r="CY29" s="116">
        <v>0</v>
      </c>
      <c r="CZ29" s="116">
        <v>0</v>
      </c>
      <c r="DA29" s="116">
        <v>0</v>
      </c>
      <c r="DB29" s="116">
        <v>0</v>
      </c>
      <c r="DC29" s="116">
        <v>0</v>
      </c>
      <c r="DD29" s="116">
        <v>4</v>
      </c>
      <c r="DE29" s="116">
        <v>2</v>
      </c>
      <c r="DF29" s="116">
        <v>0</v>
      </c>
      <c r="DG29" s="116">
        <v>2</v>
      </c>
      <c r="DH29" s="116">
        <v>0</v>
      </c>
      <c r="DI29" s="116">
        <v>0</v>
      </c>
      <c r="DJ29" s="116">
        <v>0</v>
      </c>
      <c r="DK29" s="116">
        <v>0</v>
      </c>
      <c r="DL29" s="116">
        <v>0</v>
      </c>
      <c r="DM29" s="116">
        <v>0</v>
      </c>
      <c r="DN29" s="116">
        <v>0</v>
      </c>
      <c r="DO29" s="116">
        <v>0</v>
      </c>
      <c r="DP29" s="116">
        <v>25</v>
      </c>
      <c r="DQ29" s="116">
        <v>1</v>
      </c>
      <c r="DR29" s="116" t="s">
        <v>1321</v>
      </c>
      <c r="DS29" s="116">
        <v>1</v>
      </c>
      <c r="DT29" s="116"/>
      <c r="DU29" s="116"/>
      <c r="DV29" s="116">
        <v>1</v>
      </c>
      <c r="DW29" s="116"/>
      <c r="DX29" s="116">
        <v>1</v>
      </c>
      <c r="DY29" s="116"/>
      <c r="DZ29" s="149"/>
      <c r="EA29" s="121">
        <v>22198</v>
      </c>
      <c r="EB29" s="121">
        <v>77.05</v>
      </c>
      <c r="EC29" s="122">
        <v>10</v>
      </c>
    </row>
    <row r="30" spans="1:134" ht="60">
      <c r="A30" s="156" t="s">
        <v>134</v>
      </c>
      <c r="B30" s="156" t="s">
        <v>151</v>
      </c>
      <c r="C30" s="160">
        <v>1</v>
      </c>
      <c r="D30" s="156" t="s">
        <v>150</v>
      </c>
      <c r="E30" s="116" t="s">
        <v>1399</v>
      </c>
      <c r="F30" s="157" t="s">
        <v>1400</v>
      </c>
      <c r="G30" s="116">
        <v>69722</v>
      </c>
      <c r="H30" s="116" t="s">
        <v>1401</v>
      </c>
      <c r="I30" s="154" t="s">
        <v>1402</v>
      </c>
      <c r="J30" s="116" t="s">
        <v>1403</v>
      </c>
      <c r="K30" s="116" t="s">
        <v>1404</v>
      </c>
      <c r="L30" s="116" t="s">
        <v>1405</v>
      </c>
      <c r="M30" s="116" t="s">
        <v>1406</v>
      </c>
      <c r="N30" s="116" t="s">
        <v>1407</v>
      </c>
      <c r="O30" s="116"/>
      <c r="P30" s="116">
        <v>518697520</v>
      </c>
      <c r="Q30" s="116" t="s">
        <v>1408</v>
      </c>
      <c r="R30" s="116"/>
      <c r="S30" s="116" t="s">
        <v>1409</v>
      </c>
      <c r="T30" s="116" t="s">
        <v>1410</v>
      </c>
      <c r="U30" s="116"/>
      <c r="V30" s="116">
        <v>518697516</v>
      </c>
      <c r="W30" s="116"/>
      <c r="X30" s="116">
        <v>2</v>
      </c>
      <c r="Y30" s="116">
        <v>0</v>
      </c>
      <c r="Z30" s="116">
        <v>2</v>
      </c>
      <c r="AA30" s="116">
        <v>0.75</v>
      </c>
      <c r="AB30" s="116">
        <v>0</v>
      </c>
      <c r="AC30" s="116">
        <v>0.75</v>
      </c>
      <c r="AD30" s="148" t="str">
        <f t="shared" si="0"/>
        <v>A</v>
      </c>
      <c r="AE30" s="116">
        <v>2</v>
      </c>
      <c r="AF30" s="148" t="str">
        <f t="shared" si="1"/>
        <v>A</v>
      </c>
      <c r="AG30" s="116">
        <v>0</v>
      </c>
      <c r="AH30" s="116">
        <v>1</v>
      </c>
      <c r="AI30" s="116">
        <v>0</v>
      </c>
      <c r="AJ30" s="116">
        <v>1</v>
      </c>
      <c r="AK30" s="116">
        <v>2</v>
      </c>
      <c r="AL30" s="148" t="str">
        <f t="shared" si="2"/>
        <v>A</v>
      </c>
      <c r="AM30" s="116">
        <v>0</v>
      </c>
      <c r="AN30" s="116">
        <v>0</v>
      </c>
      <c r="AO30" s="116">
        <v>2</v>
      </c>
      <c r="AP30" s="116">
        <v>2</v>
      </c>
      <c r="AQ30" s="148" t="str">
        <f t="shared" si="3"/>
        <v>A</v>
      </c>
      <c r="AR30" s="116">
        <v>0</v>
      </c>
      <c r="AS30" s="116">
        <v>0</v>
      </c>
      <c r="AT30" s="116">
        <v>1</v>
      </c>
      <c r="AU30" s="116">
        <v>1</v>
      </c>
      <c r="AV30" s="116">
        <v>0</v>
      </c>
      <c r="AW30" s="116">
        <v>0</v>
      </c>
      <c r="AX30" s="116">
        <v>2</v>
      </c>
      <c r="AY30" s="148" t="str">
        <f t="shared" si="4"/>
        <v>A</v>
      </c>
      <c r="AZ30" s="116">
        <v>1</v>
      </c>
      <c r="BA30" s="116">
        <v>1</v>
      </c>
      <c r="BB30" s="116">
        <v>1</v>
      </c>
      <c r="BC30" s="116">
        <v>1</v>
      </c>
      <c r="BD30" s="116">
        <v>14</v>
      </c>
      <c r="BE30" s="116">
        <v>31</v>
      </c>
      <c r="BF30" s="116">
        <v>0</v>
      </c>
      <c r="BG30" s="116">
        <v>0</v>
      </c>
      <c r="BH30" s="116">
        <v>7</v>
      </c>
      <c r="BI30" s="116">
        <v>0</v>
      </c>
      <c r="BJ30" s="116">
        <v>0</v>
      </c>
      <c r="BK30" s="116">
        <v>0</v>
      </c>
      <c r="BL30" s="116">
        <v>18</v>
      </c>
      <c r="BM30" s="116">
        <v>0</v>
      </c>
      <c r="BN30" s="116">
        <v>3</v>
      </c>
      <c r="BO30" s="116">
        <v>0</v>
      </c>
      <c r="BP30" s="116">
        <v>55</v>
      </c>
      <c r="BQ30" s="116">
        <v>1</v>
      </c>
      <c r="BR30" s="116">
        <v>0</v>
      </c>
      <c r="BS30" s="116">
        <v>0</v>
      </c>
      <c r="BT30" s="116">
        <v>0</v>
      </c>
      <c r="BU30" s="116">
        <v>0</v>
      </c>
      <c r="BV30" s="116">
        <v>0</v>
      </c>
      <c r="BW30" s="116">
        <v>0</v>
      </c>
      <c r="BX30" s="116">
        <v>0</v>
      </c>
      <c r="BY30" s="116">
        <v>0</v>
      </c>
      <c r="BZ30" s="116">
        <v>0</v>
      </c>
      <c r="CA30" s="116">
        <v>0</v>
      </c>
      <c r="CB30" s="116">
        <v>0</v>
      </c>
      <c r="CC30" s="116">
        <v>0</v>
      </c>
      <c r="CD30" s="116">
        <v>0</v>
      </c>
      <c r="CE30" s="116">
        <v>0</v>
      </c>
      <c r="CF30" s="116">
        <v>0</v>
      </c>
      <c r="CG30" s="116">
        <v>0</v>
      </c>
      <c r="CH30" s="116">
        <v>0</v>
      </c>
      <c r="CI30" s="116">
        <v>0</v>
      </c>
      <c r="CJ30" s="116">
        <v>0</v>
      </c>
      <c r="CK30" s="116">
        <v>3</v>
      </c>
      <c r="CL30" s="116">
        <v>0</v>
      </c>
      <c r="CM30" s="116">
        <v>0</v>
      </c>
      <c r="CN30" s="116">
        <v>0</v>
      </c>
      <c r="CO30" s="116">
        <v>0</v>
      </c>
      <c r="CP30" s="116">
        <v>0</v>
      </c>
      <c r="CQ30" s="116">
        <v>0</v>
      </c>
      <c r="CR30" s="116">
        <v>0</v>
      </c>
      <c r="CS30" s="116">
        <v>0</v>
      </c>
      <c r="CT30" s="116">
        <v>0</v>
      </c>
      <c r="CU30" s="116">
        <v>0</v>
      </c>
      <c r="CV30" s="116">
        <v>0</v>
      </c>
      <c r="CW30" s="116">
        <v>0</v>
      </c>
      <c r="CX30" s="116">
        <v>0</v>
      </c>
      <c r="CY30" s="116">
        <v>0</v>
      </c>
      <c r="CZ30" s="116">
        <v>0</v>
      </c>
      <c r="DA30" s="116">
        <v>0</v>
      </c>
      <c r="DB30" s="116">
        <v>0</v>
      </c>
      <c r="DC30" s="116">
        <v>0</v>
      </c>
      <c r="DD30" s="116">
        <v>0</v>
      </c>
      <c r="DE30" s="116">
        <v>0</v>
      </c>
      <c r="DF30" s="116">
        <v>0</v>
      </c>
      <c r="DG30" s="116">
        <v>0</v>
      </c>
      <c r="DH30" s="116">
        <v>0</v>
      </c>
      <c r="DI30" s="116">
        <v>0</v>
      </c>
      <c r="DJ30" s="116">
        <v>0</v>
      </c>
      <c r="DK30" s="116">
        <v>0</v>
      </c>
      <c r="DL30" s="116">
        <v>0</v>
      </c>
      <c r="DM30" s="116">
        <v>0</v>
      </c>
      <c r="DN30" s="116">
        <v>0</v>
      </c>
      <c r="DO30" s="116">
        <v>0</v>
      </c>
      <c r="DP30" s="116">
        <v>65</v>
      </c>
      <c r="DQ30" s="116">
        <v>1</v>
      </c>
      <c r="DR30" s="116" t="s">
        <v>1411</v>
      </c>
      <c r="DS30" s="116">
        <v>1</v>
      </c>
      <c r="DT30" s="116" t="s">
        <v>1412</v>
      </c>
      <c r="DU30" s="116"/>
      <c r="DV30" s="116">
        <v>1</v>
      </c>
      <c r="DW30" s="116">
        <v>1</v>
      </c>
      <c r="DX30" s="116"/>
      <c r="DY30" s="116"/>
      <c r="DZ30" s="149" t="s">
        <v>1413</v>
      </c>
      <c r="EA30" s="121">
        <v>55790</v>
      </c>
      <c r="EB30" s="121">
        <v>470.16</v>
      </c>
      <c r="EC30" s="122">
        <v>42</v>
      </c>
    </row>
    <row r="31" spans="1:134" ht="60">
      <c r="A31" s="116" t="s">
        <v>134</v>
      </c>
      <c r="B31" s="116" t="s">
        <v>153</v>
      </c>
      <c r="C31" s="147">
        <v>1</v>
      </c>
      <c r="D31" s="116" t="s">
        <v>152</v>
      </c>
      <c r="E31" s="116" t="s">
        <v>1182</v>
      </c>
      <c r="F31" s="116" t="s">
        <v>1414</v>
      </c>
      <c r="G31" s="116">
        <v>69201</v>
      </c>
      <c r="H31" s="116" t="s">
        <v>153</v>
      </c>
      <c r="I31" s="116" t="s">
        <v>1415</v>
      </c>
      <c r="J31" s="116" t="s">
        <v>1416</v>
      </c>
      <c r="K31" s="116" t="s">
        <v>1417</v>
      </c>
      <c r="L31" s="116" t="s">
        <v>1198</v>
      </c>
      <c r="M31" s="116" t="s">
        <v>1418</v>
      </c>
      <c r="N31" s="116" t="s">
        <v>1419</v>
      </c>
      <c r="O31" s="116"/>
      <c r="P31" s="116">
        <v>519444602</v>
      </c>
      <c r="Q31" s="116" t="s">
        <v>1420</v>
      </c>
      <c r="R31" s="116" t="s">
        <v>961</v>
      </c>
      <c r="S31" s="116" t="s">
        <v>1421</v>
      </c>
      <c r="T31" s="116" t="s">
        <v>1422</v>
      </c>
      <c r="U31" s="116"/>
      <c r="V31" s="116">
        <v>519444573</v>
      </c>
      <c r="W31" s="116" t="s">
        <v>1423</v>
      </c>
      <c r="X31" s="116">
        <v>1</v>
      </c>
      <c r="Y31" s="116">
        <v>0</v>
      </c>
      <c r="Z31" s="116">
        <v>1</v>
      </c>
      <c r="AA31" s="116">
        <v>0.3</v>
      </c>
      <c r="AB31" s="116">
        <v>0</v>
      </c>
      <c r="AC31" s="116">
        <v>0.3</v>
      </c>
      <c r="AD31" s="148" t="str">
        <f t="shared" si="0"/>
        <v>A</v>
      </c>
      <c r="AE31" s="116">
        <v>1</v>
      </c>
      <c r="AF31" s="148" t="str">
        <f t="shared" si="1"/>
        <v>A</v>
      </c>
      <c r="AG31" s="116">
        <v>0</v>
      </c>
      <c r="AH31" s="116">
        <v>0</v>
      </c>
      <c r="AI31" s="116">
        <v>0</v>
      </c>
      <c r="AJ31" s="116">
        <v>1</v>
      </c>
      <c r="AK31" s="116">
        <v>1</v>
      </c>
      <c r="AL31" s="148" t="str">
        <f t="shared" si="2"/>
        <v>A</v>
      </c>
      <c r="AM31" s="116">
        <v>0</v>
      </c>
      <c r="AN31" s="116">
        <v>1</v>
      </c>
      <c r="AO31" s="116">
        <v>0</v>
      </c>
      <c r="AP31" s="116">
        <v>1</v>
      </c>
      <c r="AQ31" s="148" t="str">
        <f t="shared" si="3"/>
        <v>A</v>
      </c>
      <c r="AR31" s="116">
        <v>0</v>
      </c>
      <c r="AS31" s="116">
        <v>0</v>
      </c>
      <c r="AT31" s="116">
        <v>0</v>
      </c>
      <c r="AU31" s="116">
        <v>1</v>
      </c>
      <c r="AV31" s="116">
        <v>0</v>
      </c>
      <c r="AW31" s="116">
        <v>0</v>
      </c>
      <c r="AX31" s="116">
        <v>1</v>
      </c>
      <c r="AY31" s="148" t="str">
        <f t="shared" si="4"/>
        <v>A</v>
      </c>
      <c r="AZ31" s="116">
        <v>1</v>
      </c>
      <c r="BA31" s="116">
        <v>1</v>
      </c>
      <c r="BB31" s="116">
        <v>1</v>
      </c>
      <c r="BC31" s="116">
        <v>1</v>
      </c>
      <c r="BD31" s="116">
        <v>0</v>
      </c>
      <c r="BE31" s="116">
        <v>5</v>
      </c>
      <c r="BF31" s="116">
        <v>1</v>
      </c>
      <c r="BG31" s="116">
        <v>0</v>
      </c>
      <c r="BH31" s="116">
        <v>2</v>
      </c>
      <c r="BI31" s="116">
        <v>0</v>
      </c>
      <c r="BJ31" s="116">
        <v>0</v>
      </c>
      <c r="BK31" s="116">
        <v>0</v>
      </c>
      <c r="BL31" s="116">
        <v>7</v>
      </c>
      <c r="BM31" s="116">
        <v>0</v>
      </c>
      <c r="BN31" s="116">
        <v>0</v>
      </c>
      <c r="BO31" s="116">
        <v>0</v>
      </c>
      <c r="BP31" s="116">
        <v>0</v>
      </c>
      <c r="BQ31" s="116">
        <v>0</v>
      </c>
      <c r="BR31" s="116">
        <v>0</v>
      </c>
      <c r="BS31" s="116">
        <v>0</v>
      </c>
      <c r="BT31" s="116">
        <v>0</v>
      </c>
      <c r="BU31" s="116">
        <v>0</v>
      </c>
      <c r="BV31" s="116">
        <v>0</v>
      </c>
      <c r="BW31" s="116">
        <v>0</v>
      </c>
      <c r="BX31" s="116">
        <v>0</v>
      </c>
      <c r="BY31" s="116">
        <v>0</v>
      </c>
      <c r="BZ31" s="116">
        <v>0</v>
      </c>
      <c r="CA31" s="116">
        <v>0</v>
      </c>
      <c r="CB31" s="116">
        <v>0</v>
      </c>
      <c r="CC31" s="116">
        <v>0</v>
      </c>
      <c r="CD31" s="116">
        <v>0</v>
      </c>
      <c r="CE31" s="116">
        <v>0</v>
      </c>
      <c r="CF31" s="116">
        <v>0</v>
      </c>
      <c r="CG31" s="116">
        <v>0</v>
      </c>
      <c r="CH31" s="116">
        <v>0</v>
      </c>
      <c r="CI31" s="116">
        <v>0</v>
      </c>
      <c r="CJ31" s="116">
        <v>0</v>
      </c>
      <c r="CK31" s="116">
        <v>0</v>
      </c>
      <c r="CL31" s="116">
        <v>0</v>
      </c>
      <c r="CM31" s="116">
        <v>0</v>
      </c>
      <c r="CN31" s="116">
        <v>0</v>
      </c>
      <c r="CO31" s="116">
        <v>0</v>
      </c>
      <c r="CP31" s="116">
        <v>0</v>
      </c>
      <c r="CQ31" s="116">
        <v>0</v>
      </c>
      <c r="CR31" s="116">
        <v>0</v>
      </c>
      <c r="CS31" s="116">
        <v>0</v>
      </c>
      <c r="CT31" s="116">
        <v>0</v>
      </c>
      <c r="CU31" s="116">
        <v>0</v>
      </c>
      <c r="CV31" s="116">
        <v>0</v>
      </c>
      <c r="CW31" s="116">
        <v>0</v>
      </c>
      <c r="CX31" s="116">
        <v>0</v>
      </c>
      <c r="CY31" s="116">
        <v>0</v>
      </c>
      <c r="CZ31" s="116">
        <v>0</v>
      </c>
      <c r="DA31" s="116">
        <v>0</v>
      </c>
      <c r="DB31" s="116">
        <v>0</v>
      </c>
      <c r="DC31" s="116">
        <v>0</v>
      </c>
      <c r="DD31" s="116">
        <v>0</v>
      </c>
      <c r="DE31" s="116">
        <v>0</v>
      </c>
      <c r="DF31" s="116">
        <v>0</v>
      </c>
      <c r="DG31" s="116">
        <v>0</v>
      </c>
      <c r="DH31" s="116">
        <v>0</v>
      </c>
      <c r="DI31" s="116">
        <v>0</v>
      </c>
      <c r="DJ31" s="116">
        <v>0</v>
      </c>
      <c r="DK31" s="116">
        <v>0</v>
      </c>
      <c r="DL31" s="116">
        <v>0</v>
      </c>
      <c r="DM31" s="116">
        <v>0</v>
      </c>
      <c r="DN31" s="116">
        <v>0</v>
      </c>
      <c r="DO31" s="116">
        <v>0</v>
      </c>
      <c r="DP31" s="116">
        <v>33</v>
      </c>
      <c r="DQ31" s="116">
        <v>1</v>
      </c>
      <c r="DR31" s="116" t="s">
        <v>1424</v>
      </c>
      <c r="DS31" s="116">
        <v>2</v>
      </c>
      <c r="DT31" s="116"/>
      <c r="DU31" s="116"/>
      <c r="DV31" s="116">
        <v>1</v>
      </c>
      <c r="DW31" s="116">
        <v>1</v>
      </c>
      <c r="DX31" s="116">
        <v>1</v>
      </c>
      <c r="DY31" s="116"/>
      <c r="DZ31" s="149"/>
      <c r="EA31" s="121">
        <v>19760</v>
      </c>
      <c r="EB31" s="121">
        <v>244.15</v>
      </c>
      <c r="EC31" s="122">
        <v>17</v>
      </c>
    </row>
    <row r="32" spans="1:134" ht="60">
      <c r="A32" s="156" t="s">
        <v>134</v>
      </c>
      <c r="B32" s="156" t="s">
        <v>155</v>
      </c>
      <c r="C32" s="160">
        <v>1</v>
      </c>
      <c r="D32" s="156" t="s">
        <v>154</v>
      </c>
      <c r="E32" s="116" t="s">
        <v>1425</v>
      </c>
      <c r="F32" s="116">
        <v>125</v>
      </c>
      <c r="G32" s="116">
        <v>67211</v>
      </c>
      <c r="H32" s="116" t="s">
        <v>155</v>
      </c>
      <c r="I32" s="116" t="s">
        <v>1426</v>
      </c>
      <c r="J32" s="116" t="s">
        <v>1427</v>
      </c>
      <c r="K32" s="116" t="s">
        <v>1151</v>
      </c>
      <c r="L32" s="116" t="s">
        <v>1000</v>
      </c>
      <c r="M32" s="116" t="s">
        <v>1428</v>
      </c>
      <c r="N32" s="116" t="s">
        <v>1429</v>
      </c>
      <c r="O32" s="116"/>
      <c r="P32" s="116">
        <v>515300775</v>
      </c>
      <c r="Q32" s="116" t="s">
        <v>1430</v>
      </c>
      <c r="R32" s="116" t="s">
        <v>1000</v>
      </c>
      <c r="S32" s="116" t="s">
        <v>1428</v>
      </c>
      <c r="T32" s="116" t="s">
        <v>1429</v>
      </c>
      <c r="U32" s="116"/>
      <c r="V32" s="116">
        <v>515300775</v>
      </c>
      <c r="W32" s="116" t="s">
        <v>1430</v>
      </c>
      <c r="X32" s="116">
        <v>1</v>
      </c>
      <c r="Y32" s="116">
        <v>0</v>
      </c>
      <c r="Z32" s="116">
        <v>1</v>
      </c>
      <c r="AA32" s="116">
        <v>1</v>
      </c>
      <c r="AB32" s="116">
        <v>0</v>
      </c>
      <c r="AC32" s="116">
        <v>1</v>
      </c>
      <c r="AD32" s="148" t="str">
        <f t="shared" si="0"/>
        <v>A</v>
      </c>
      <c r="AE32" s="116">
        <v>1</v>
      </c>
      <c r="AF32" s="148" t="str">
        <f t="shared" si="1"/>
        <v>A</v>
      </c>
      <c r="AG32" s="116">
        <v>0</v>
      </c>
      <c r="AH32" s="116">
        <v>0</v>
      </c>
      <c r="AI32" s="116">
        <v>0</v>
      </c>
      <c r="AJ32" s="116">
        <v>1</v>
      </c>
      <c r="AK32" s="116">
        <v>1</v>
      </c>
      <c r="AL32" s="148" t="str">
        <f t="shared" si="2"/>
        <v>A</v>
      </c>
      <c r="AM32" s="116">
        <v>0</v>
      </c>
      <c r="AN32" s="116">
        <v>1</v>
      </c>
      <c r="AO32" s="116">
        <v>0</v>
      </c>
      <c r="AP32" s="116">
        <v>1</v>
      </c>
      <c r="AQ32" s="148" t="str">
        <f t="shared" si="3"/>
        <v>A</v>
      </c>
      <c r="AR32" s="116">
        <v>0</v>
      </c>
      <c r="AS32" s="116">
        <v>0</v>
      </c>
      <c r="AT32" s="116">
        <v>1</v>
      </c>
      <c r="AU32" s="116">
        <v>0</v>
      </c>
      <c r="AV32" s="116">
        <v>0</v>
      </c>
      <c r="AW32" s="116">
        <v>0</v>
      </c>
      <c r="AX32" s="116">
        <v>1</v>
      </c>
      <c r="AY32" s="148" t="str">
        <f t="shared" si="4"/>
        <v>A</v>
      </c>
      <c r="AZ32" s="116">
        <v>0</v>
      </c>
      <c r="BA32" s="116">
        <v>0</v>
      </c>
      <c r="BB32" s="116">
        <v>0</v>
      </c>
      <c r="BC32" s="116">
        <v>1</v>
      </c>
      <c r="BD32" s="116">
        <v>5</v>
      </c>
      <c r="BE32" s="116">
        <v>8</v>
      </c>
      <c r="BF32" s="116">
        <v>0</v>
      </c>
      <c r="BG32" s="116">
        <v>0</v>
      </c>
      <c r="BH32" s="116">
        <v>4</v>
      </c>
      <c r="BI32" s="116">
        <v>0</v>
      </c>
      <c r="BJ32" s="116">
        <v>0</v>
      </c>
      <c r="BK32" s="116">
        <v>0</v>
      </c>
      <c r="BL32" s="116">
        <v>9</v>
      </c>
      <c r="BM32" s="116">
        <v>0</v>
      </c>
      <c r="BN32" s="116">
        <v>8</v>
      </c>
      <c r="BO32" s="116">
        <v>0</v>
      </c>
      <c r="BP32" s="116">
        <v>13</v>
      </c>
      <c r="BQ32" s="116">
        <v>0</v>
      </c>
      <c r="BR32" s="116">
        <v>0</v>
      </c>
      <c r="BS32" s="116">
        <v>0</v>
      </c>
      <c r="BT32" s="116">
        <v>0</v>
      </c>
      <c r="BU32" s="116">
        <v>0</v>
      </c>
      <c r="BV32" s="116">
        <v>0</v>
      </c>
      <c r="BW32" s="116">
        <v>0</v>
      </c>
      <c r="BX32" s="116">
        <v>0</v>
      </c>
      <c r="BY32" s="116">
        <v>0</v>
      </c>
      <c r="BZ32" s="116">
        <v>0</v>
      </c>
      <c r="CA32" s="116">
        <v>0</v>
      </c>
      <c r="CB32" s="116">
        <v>0</v>
      </c>
      <c r="CC32" s="116">
        <v>0</v>
      </c>
      <c r="CD32" s="116">
        <v>0</v>
      </c>
      <c r="CE32" s="116">
        <v>0</v>
      </c>
      <c r="CF32" s="116">
        <v>0</v>
      </c>
      <c r="CG32" s="116">
        <v>0</v>
      </c>
      <c r="CH32" s="116">
        <v>2</v>
      </c>
      <c r="CI32" s="116">
        <v>0</v>
      </c>
      <c r="CJ32" s="116">
        <v>1</v>
      </c>
      <c r="CK32" s="116">
        <v>0</v>
      </c>
      <c r="CL32" s="116">
        <v>0</v>
      </c>
      <c r="CM32" s="116">
        <v>0</v>
      </c>
      <c r="CN32" s="116">
        <v>0</v>
      </c>
      <c r="CO32" s="116">
        <v>0</v>
      </c>
      <c r="CP32" s="116">
        <v>0</v>
      </c>
      <c r="CQ32" s="116">
        <v>0</v>
      </c>
      <c r="CR32" s="116">
        <v>0</v>
      </c>
      <c r="CS32" s="116">
        <v>0</v>
      </c>
      <c r="CT32" s="116">
        <v>0</v>
      </c>
      <c r="CU32" s="116">
        <v>0</v>
      </c>
      <c r="CV32" s="116">
        <v>0</v>
      </c>
      <c r="CW32" s="116">
        <v>0</v>
      </c>
      <c r="CX32" s="116">
        <v>0</v>
      </c>
      <c r="CY32" s="116">
        <v>0</v>
      </c>
      <c r="CZ32" s="116">
        <v>0</v>
      </c>
      <c r="DA32" s="116">
        <v>0</v>
      </c>
      <c r="DB32" s="116">
        <v>0</v>
      </c>
      <c r="DC32" s="116">
        <v>0</v>
      </c>
      <c r="DD32" s="116">
        <v>0</v>
      </c>
      <c r="DE32" s="116">
        <v>0</v>
      </c>
      <c r="DF32" s="116">
        <v>0</v>
      </c>
      <c r="DG32" s="116">
        <v>0</v>
      </c>
      <c r="DH32" s="116">
        <v>0</v>
      </c>
      <c r="DI32" s="116">
        <v>0</v>
      </c>
      <c r="DJ32" s="116">
        <v>0</v>
      </c>
      <c r="DK32" s="116">
        <v>0</v>
      </c>
      <c r="DL32" s="116">
        <v>0</v>
      </c>
      <c r="DM32" s="116">
        <v>1</v>
      </c>
      <c r="DN32" s="116">
        <v>0</v>
      </c>
      <c r="DO32" s="116">
        <v>0</v>
      </c>
      <c r="DP32" s="116">
        <v>20</v>
      </c>
      <c r="DQ32" s="116">
        <v>1</v>
      </c>
      <c r="DR32" s="116" t="s">
        <v>1431</v>
      </c>
      <c r="DS32" s="116">
        <v>5</v>
      </c>
      <c r="DT32" s="116" t="s">
        <v>1432</v>
      </c>
      <c r="DU32" s="116" t="s">
        <v>1433</v>
      </c>
      <c r="DV32" s="116">
        <v>1</v>
      </c>
      <c r="DW32" s="116">
        <v>1</v>
      </c>
      <c r="DX32" s="116">
        <v>1</v>
      </c>
      <c r="DY32" s="116"/>
      <c r="DZ32" s="149"/>
      <c r="EA32" s="121">
        <v>22212</v>
      </c>
      <c r="EB32" s="121">
        <v>347.96</v>
      </c>
      <c r="EC32" s="122">
        <v>33</v>
      </c>
    </row>
    <row r="33" spans="1:133" ht="24">
      <c r="A33" s="116" t="s">
        <v>134</v>
      </c>
      <c r="B33" s="116" t="s">
        <v>157</v>
      </c>
      <c r="C33" s="147">
        <v>1</v>
      </c>
      <c r="D33" s="116" t="s">
        <v>156</v>
      </c>
      <c r="E33" s="116" t="s">
        <v>1434</v>
      </c>
      <c r="F33" s="116">
        <v>699</v>
      </c>
      <c r="G33" s="116">
        <v>69123</v>
      </c>
      <c r="H33" s="116" t="s">
        <v>157</v>
      </c>
      <c r="I33" s="116" t="s">
        <v>1435</v>
      </c>
      <c r="J33" s="116" t="s">
        <v>1436</v>
      </c>
      <c r="K33" s="116" t="s">
        <v>1097</v>
      </c>
      <c r="L33" s="116" t="s">
        <v>961</v>
      </c>
      <c r="M33" s="116" t="s">
        <v>1387</v>
      </c>
      <c r="N33" s="116" t="s">
        <v>1437</v>
      </c>
      <c r="O33" s="116"/>
      <c r="P33" s="116">
        <v>519301370</v>
      </c>
      <c r="Q33" s="116" t="s">
        <v>1438</v>
      </c>
      <c r="R33" s="116" t="s">
        <v>961</v>
      </c>
      <c r="S33" s="116" t="s">
        <v>1387</v>
      </c>
      <c r="T33" s="116" t="s">
        <v>1437</v>
      </c>
      <c r="U33" s="116"/>
      <c r="V33" s="116">
        <v>519301370</v>
      </c>
      <c r="W33" s="116" t="s">
        <v>1438</v>
      </c>
      <c r="X33" s="116">
        <v>1</v>
      </c>
      <c r="Y33" s="116">
        <v>0</v>
      </c>
      <c r="Z33" s="116">
        <v>1</v>
      </c>
      <c r="AA33" s="116">
        <v>1</v>
      </c>
      <c r="AB33" s="116">
        <v>0</v>
      </c>
      <c r="AC33" s="116">
        <v>1</v>
      </c>
      <c r="AD33" s="148" t="str">
        <f t="shared" si="0"/>
        <v>A</v>
      </c>
      <c r="AE33" s="116">
        <v>1</v>
      </c>
      <c r="AF33" s="148" t="str">
        <f t="shared" si="1"/>
        <v>A</v>
      </c>
      <c r="AG33" s="116">
        <v>0</v>
      </c>
      <c r="AH33" s="116">
        <v>0</v>
      </c>
      <c r="AI33" s="116">
        <v>0</v>
      </c>
      <c r="AJ33" s="116">
        <v>1</v>
      </c>
      <c r="AK33" s="116">
        <v>1</v>
      </c>
      <c r="AL33" s="148" t="str">
        <f t="shared" si="2"/>
        <v>A</v>
      </c>
      <c r="AM33" s="116">
        <v>0</v>
      </c>
      <c r="AN33" s="116">
        <v>0</v>
      </c>
      <c r="AO33" s="116">
        <v>1</v>
      </c>
      <c r="AP33" s="116">
        <v>1</v>
      </c>
      <c r="AQ33" s="148" t="str">
        <f t="shared" si="3"/>
        <v>A</v>
      </c>
      <c r="AR33" s="116">
        <v>0</v>
      </c>
      <c r="AS33" s="116">
        <v>0</v>
      </c>
      <c r="AT33" s="116">
        <v>0</v>
      </c>
      <c r="AU33" s="116">
        <v>1</v>
      </c>
      <c r="AV33" s="116">
        <v>0</v>
      </c>
      <c r="AW33" s="116">
        <v>0</v>
      </c>
      <c r="AX33" s="116">
        <v>1</v>
      </c>
      <c r="AY33" s="148" t="str">
        <f t="shared" si="4"/>
        <v>A</v>
      </c>
      <c r="AZ33" s="116">
        <v>0</v>
      </c>
      <c r="BA33" s="116">
        <v>1</v>
      </c>
      <c r="BB33" s="116">
        <v>0</v>
      </c>
      <c r="BC33" s="116">
        <v>1</v>
      </c>
      <c r="BD33" s="116">
        <v>8</v>
      </c>
      <c r="BE33" s="116">
        <v>3</v>
      </c>
      <c r="BF33" s="116">
        <v>0</v>
      </c>
      <c r="BG33" s="116">
        <v>0</v>
      </c>
      <c r="BH33" s="116">
        <v>0</v>
      </c>
      <c r="BI33" s="116">
        <v>0</v>
      </c>
      <c r="BJ33" s="116">
        <v>0</v>
      </c>
      <c r="BK33" s="116">
        <v>0</v>
      </c>
      <c r="BL33" s="116">
        <v>5</v>
      </c>
      <c r="BM33" s="116">
        <v>0</v>
      </c>
      <c r="BN33" s="116">
        <v>5</v>
      </c>
      <c r="BO33" s="116">
        <v>0</v>
      </c>
      <c r="BP33" s="116">
        <v>11</v>
      </c>
      <c r="BQ33" s="116">
        <v>0</v>
      </c>
      <c r="BR33" s="116">
        <v>0</v>
      </c>
      <c r="BS33" s="116">
        <v>0</v>
      </c>
      <c r="BT33" s="116">
        <v>0</v>
      </c>
      <c r="BU33" s="116">
        <v>0</v>
      </c>
      <c r="BV33" s="116">
        <v>0</v>
      </c>
      <c r="BW33" s="116">
        <v>0</v>
      </c>
      <c r="BX33" s="116">
        <v>0</v>
      </c>
      <c r="BY33" s="116">
        <v>0</v>
      </c>
      <c r="BZ33" s="116">
        <v>0</v>
      </c>
      <c r="CA33" s="116">
        <v>0</v>
      </c>
      <c r="CB33" s="116">
        <v>0</v>
      </c>
      <c r="CC33" s="116">
        <v>0</v>
      </c>
      <c r="CD33" s="116">
        <v>0</v>
      </c>
      <c r="CE33" s="116">
        <v>0</v>
      </c>
      <c r="CF33" s="116">
        <v>0</v>
      </c>
      <c r="CG33" s="116">
        <v>0</v>
      </c>
      <c r="CH33" s="116">
        <v>0</v>
      </c>
      <c r="CI33" s="116">
        <v>0</v>
      </c>
      <c r="CJ33" s="116">
        <v>0</v>
      </c>
      <c r="CK33" s="116">
        <v>1</v>
      </c>
      <c r="CL33" s="116">
        <v>0</v>
      </c>
      <c r="CM33" s="116">
        <v>0</v>
      </c>
      <c r="CN33" s="116">
        <v>0</v>
      </c>
      <c r="CO33" s="116">
        <v>0</v>
      </c>
      <c r="CP33" s="116">
        <v>0</v>
      </c>
      <c r="CQ33" s="116">
        <v>0</v>
      </c>
      <c r="CR33" s="116">
        <v>0</v>
      </c>
      <c r="CS33" s="116">
        <v>0</v>
      </c>
      <c r="CT33" s="116">
        <v>0</v>
      </c>
      <c r="CU33" s="116">
        <v>0</v>
      </c>
      <c r="CV33" s="116">
        <v>0</v>
      </c>
      <c r="CW33" s="116">
        <v>0</v>
      </c>
      <c r="CX33" s="116">
        <v>0</v>
      </c>
      <c r="CY33" s="116">
        <v>0</v>
      </c>
      <c r="CZ33" s="116">
        <v>0</v>
      </c>
      <c r="DA33" s="116">
        <v>0</v>
      </c>
      <c r="DB33" s="116">
        <v>0</v>
      </c>
      <c r="DC33" s="116">
        <v>0</v>
      </c>
      <c r="DD33" s="116">
        <v>0</v>
      </c>
      <c r="DE33" s="116">
        <v>0</v>
      </c>
      <c r="DF33" s="116">
        <v>0</v>
      </c>
      <c r="DG33" s="116">
        <v>0</v>
      </c>
      <c r="DH33" s="116">
        <v>0</v>
      </c>
      <c r="DI33" s="116">
        <v>0</v>
      </c>
      <c r="DJ33" s="116">
        <v>0</v>
      </c>
      <c r="DK33" s="116">
        <v>0</v>
      </c>
      <c r="DL33" s="116">
        <v>0</v>
      </c>
      <c r="DM33" s="116">
        <v>0</v>
      </c>
      <c r="DN33" s="116">
        <v>0</v>
      </c>
      <c r="DO33" s="116">
        <v>0</v>
      </c>
      <c r="DP33" s="116">
        <v>35</v>
      </c>
      <c r="DQ33" s="116">
        <v>1</v>
      </c>
      <c r="DR33" s="116" t="s">
        <v>1439</v>
      </c>
      <c r="DS33" s="116">
        <v>3</v>
      </c>
      <c r="DT33" s="116" t="s">
        <v>1440</v>
      </c>
      <c r="DU33" s="116" t="s">
        <v>1441</v>
      </c>
      <c r="DV33" s="116">
        <v>1</v>
      </c>
      <c r="DW33" s="116">
        <v>0</v>
      </c>
      <c r="DX33" s="116">
        <v>1</v>
      </c>
      <c r="DY33" s="116"/>
      <c r="DZ33" s="149" t="s">
        <v>1442</v>
      </c>
      <c r="EA33" s="121">
        <v>13589</v>
      </c>
      <c r="EB33" s="121">
        <v>195.34</v>
      </c>
      <c r="EC33" s="122">
        <v>13</v>
      </c>
    </row>
    <row r="34" spans="1:133" ht="24">
      <c r="A34" s="116" t="s">
        <v>134</v>
      </c>
      <c r="B34" s="116" t="s">
        <v>159</v>
      </c>
      <c r="C34" s="147">
        <v>1</v>
      </c>
      <c r="D34" s="116" t="s">
        <v>158</v>
      </c>
      <c r="E34" s="116" t="s">
        <v>1443</v>
      </c>
      <c r="F34" s="116">
        <v>13</v>
      </c>
      <c r="G34" s="116">
        <v>66501</v>
      </c>
      <c r="H34" s="116" t="s">
        <v>159</v>
      </c>
      <c r="I34" s="116" t="s">
        <v>1444</v>
      </c>
      <c r="J34" s="116" t="s">
        <v>1445</v>
      </c>
      <c r="K34" s="116" t="s">
        <v>1151</v>
      </c>
      <c r="L34" s="116" t="s">
        <v>961</v>
      </c>
      <c r="M34" s="116" t="s">
        <v>1446</v>
      </c>
      <c r="N34" s="116" t="s">
        <v>1447</v>
      </c>
      <c r="O34" s="116"/>
      <c r="P34" s="116">
        <v>546492161</v>
      </c>
      <c r="Q34" s="116" t="s">
        <v>1448</v>
      </c>
      <c r="R34" s="116" t="s">
        <v>961</v>
      </c>
      <c r="S34" s="116" t="s">
        <v>1449</v>
      </c>
      <c r="T34" s="116" t="s">
        <v>1450</v>
      </c>
      <c r="U34" s="116"/>
      <c r="V34" s="116">
        <v>546492167</v>
      </c>
      <c r="W34" s="116" t="s">
        <v>1451</v>
      </c>
      <c r="X34" s="116">
        <v>2</v>
      </c>
      <c r="Y34" s="116">
        <v>0</v>
      </c>
      <c r="Z34" s="116">
        <v>2</v>
      </c>
      <c r="AA34" s="116">
        <v>1.5</v>
      </c>
      <c r="AB34" s="116">
        <v>0</v>
      </c>
      <c r="AC34" s="116">
        <v>1.5</v>
      </c>
      <c r="AD34" s="148" t="str">
        <f t="shared" si="0"/>
        <v>A</v>
      </c>
      <c r="AE34" s="116">
        <v>2</v>
      </c>
      <c r="AF34" s="148" t="str">
        <f t="shared" si="1"/>
        <v>A</v>
      </c>
      <c r="AG34" s="116">
        <v>0</v>
      </c>
      <c r="AH34" s="116">
        <v>0</v>
      </c>
      <c r="AI34" s="116">
        <v>0</v>
      </c>
      <c r="AJ34" s="116">
        <v>2</v>
      </c>
      <c r="AK34" s="116">
        <v>2</v>
      </c>
      <c r="AL34" s="148" t="str">
        <f t="shared" si="2"/>
        <v>A</v>
      </c>
      <c r="AM34" s="116">
        <v>1</v>
      </c>
      <c r="AN34" s="116">
        <v>0</v>
      </c>
      <c r="AO34" s="116">
        <v>1</v>
      </c>
      <c r="AP34" s="116">
        <v>2</v>
      </c>
      <c r="AQ34" s="148" t="str">
        <f t="shared" si="3"/>
        <v>A</v>
      </c>
      <c r="AR34" s="116">
        <v>0</v>
      </c>
      <c r="AS34" s="116">
        <v>0</v>
      </c>
      <c r="AT34" s="116">
        <v>0</v>
      </c>
      <c r="AU34" s="116">
        <v>1</v>
      </c>
      <c r="AV34" s="116">
        <v>1</v>
      </c>
      <c r="AW34" s="116">
        <v>0</v>
      </c>
      <c r="AX34" s="116">
        <v>2</v>
      </c>
      <c r="AY34" s="148" t="str">
        <f t="shared" si="4"/>
        <v>A</v>
      </c>
      <c r="AZ34" s="116">
        <v>1</v>
      </c>
      <c r="BA34" s="116">
        <v>1</v>
      </c>
      <c r="BB34" s="116">
        <v>0</v>
      </c>
      <c r="BC34" s="116">
        <v>1</v>
      </c>
      <c r="BD34" s="116">
        <v>2</v>
      </c>
      <c r="BE34" s="116">
        <v>13</v>
      </c>
      <c r="BF34" s="116">
        <v>0</v>
      </c>
      <c r="BG34" s="116">
        <v>0</v>
      </c>
      <c r="BH34" s="116">
        <v>3</v>
      </c>
      <c r="BI34" s="116">
        <v>0</v>
      </c>
      <c r="BJ34" s="116">
        <v>0</v>
      </c>
      <c r="BK34" s="116">
        <v>0</v>
      </c>
      <c r="BL34" s="116">
        <v>11</v>
      </c>
      <c r="BM34" s="116">
        <v>0</v>
      </c>
      <c r="BN34" s="116">
        <v>0</v>
      </c>
      <c r="BO34" s="116">
        <v>0</v>
      </c>
      <c r="BP34" s="116">
        <v>0</v>
      </c>
      <c r="BQ34" s="116">
        <v>0</v>
      </c>
      <c r="BR34" s="116">
        <v>0</v>
      </c>
      <c r="BS34" s="116">
        <v>0</v>
      </c>
      <c r="BT34" s="116">
        <v>0</v>
      </c>
      <c r="BU34" s="116">
        <v>1</v>
      </c>
      <c r="BV34" s="116">
        <v>1</v>
      </c>
      <c r="BW34" s="116">
        <v>0</v>
      </c>
      <c r="BX34" s="116">
        <v>0</v>
      </c>
      <c r="BY34" s="116">
        <v>0</v>
      </c>
      <c r="BZ34" s="116">
        <v>0</v>
      </c>
      <c r="CA34" s="116">
        <v>0</v>
      </c>
      <c r="CB34" s="116">
        <v>0</v>
      </c>
      <c r="CC34" s="116">
        <v>0</v>
      </c>
      <c r="CD34" s="116">
        <v>0</v>
      </c>
      <c r="CE34" s="116">
        <v>0</v>
      </c>
      <c r="CF34" s="116">
        <v>0</v>
      </c>
      <c r="CG34" s="116">
        <v>0</v>
      </c>
      <c r="CH34" s="116">
        <v>0</v>
      </c>
      <c r="CI34" s="116">
        <v>2</v>
      </c>
      <c r="CJ34" s="116">
        <v>0</v>
      </c>
      <c r="CK34" s="116">
        <v>2</v>
      </c>
      <c r="CL34" s="116">
        <v>0</v>
      </c>
      <c r="CM34" s="116">
        <v>2</v>
      </c>
      <c r="CN34" s="116">
        <v>0</v>
      </c>
      <c r="CO34" s="116">
        <v>0</v>
      </c>
      <c r="CP34" s="116">
        <v>0</v>
      </c>
      <c r="CQ34" s="116">
        <v>0</v>
      </c>
      <c r="CR34" s="116">
        <v>0</v>
      </c>
      <c r="CS34" s="116">
        <v>0</v>
      </c>
      <c r="CT34" s="116">
        <v>0</v>
      </c>
      <c r="CU34" s="116">
        <v>0</v>
      </c>
      <c r="CV34" s="116">
        <v>0</v>
      </c>
      <c r="CW34" s="116">
        <v>0</v>
      </c>
      <c r="CX34" s="116">
        <v>0</v>
      </c>
      <c r="CY34" s="116">
        <v>0</v>
      </c>
      <c r="CZ34" s="116">
        <v>0</v>
      </c>
      <c r="DA34" s="116">
        <v>0</v>
      </c>
      <c r="DB34" s="116">
        <v>1</v>
      </c>
      <c r="DC34" s="116">
        <v>0</v>
      </c>
      <c r="DD34" s="116">
        <v>0</v>
      </c>
      <c r="DE34" s="116">
        <v>0</v>
      </c>
      <c r="DF34" s="116">
        <v>0</v>
      </c>
      <c r="DG34" s="116">
        <v>0</v>
      </c>
      <c r="DH34" s="116">
        <v>2</v>
      </c>
      <c r="DI34" s="116">
        <v>0</v>
      </c>
      <c r="DJ34" s="116">
        <v>0</v>
      </c>
      <c r="DK34" s="116">
        <v>0</v>
      </c>
      <c r="DL34" s="116">
        <v>0</v>
      </c>
      <c r="DM34" s="116">
        <v>1</v>
      </c>
      <c r="DN34" s="116">
        <v>0</v>
      </c>
      <c r="DO34" s="116">
        <v>0</v>
      </c>
      <c r="DP34" s="116">
        <v>50</v>
      </c>
      <c r="DQ34" s="116">
        <v>1</v>
      </c>
      <c r="DR34" s="116" t="s">
        <v>1452</v>
      </c>
      <c r="DS34" s="116">
        <v>1</v>
      </c>
      <c r="DT34" s="116"/>
      <c r="DU34" s="116"/>
      <c r="DV34" s="116">
        <v>1</v>
      </c>
      <c r="DW34" s="116">
        <v>1</v>
      </c>
      <c r="DX34" s="116">
        <v>1</v>
      </c>
      <c r="DY34" s="116"/>
      <c r="DZ34" s="149"/>
      <c r="EA34" s="121">
        <v>25092</v>
      </c>
      <c r="EB34" s="121">
        <v>174.42</v>
      </c>
      <c r="EC34" s="122">
        <v>24</v>
      </c>
    </row>
    <row r="35" spans="1:133" ht="24">
      <c r="A35" s="116" t="s">
        <v>134</v>
      </c>
      <c r="B35" s="116" t="s">
        <v>161</v>
      </c>
      <c r="C35" s="147">
        <v>1</v>
      </c>
      <c r="D35" s="116" t="s">
        <v>160</v>
      </c>
      <c r="E35" s="116" t="s">
        <v>1382</v>
      </c>
      <c r="F35" s="116">
        <v>65</v>
      </c>
      <c r="G35" s="116">
        <v>68401</v>
      </c>
      <c r="H35" s="116" t="s">
        <v>161</v>
      </c>
      <c r="I35" s="116" t="s">
        <v>1453</v>
      </c>
      <c r="J35" s="116" t="s">
        <v>1454</v>
      </c>
      <c r="K35" s="116" t="s">
        <v>1097</v>
      </c>
      <c r="L35" s="116" t="s">
        <v>1198</v>
      </c>
      <c r="M35" s="116" t="s">
        <v>1071</v>
      </c>
      <c r="N35" s="116" t="s">
        <v>1455</v>
      </c>
      <c r="O35" s="116"/>
      <c r="P35" s="116">
        <v>544121132</v>
      </c>
      <c r="Q35" s="116" t="s">
        <v>1456</v>
      </c>
      <c r="R35" s="116" t="s">
        <v>1198</v>
      </c>
      <c r="S35" s="116" t="s">
        <v>1071</v>
      </c>
      <c r="T35" s="116" t="s">
        <v>1455</v>
      </c>
      <c r="U35" s="116"/>
      <c r="V35" s="116">
        <v>544121132</v>
      </c>
      <c r="W35" s="116" t="s">
        <v>1456</v>
      </c>
      <c r="X35" s="116">
        <v>1</v>
      </c>
      <c r="Y35" s="116">
        <v>0</v>
      </c>
      <c r="Z35" s="116">
        <v>1</v>
      </c>
      <c r="AA35" s="116">
        <v>0.2</v>
      </c>
      <c r="AB35" s="116">
        <v>0</v>
      </c>
      <c r="AC35" s="116">
        <v>0.2</v>
      </c>
      <c r="AD35" s="148" t="str">
        <f t="shared" si="0"/>
        <v>A</v>
      </c>
      <c r="AE35" s="116">
        <v>1</v>
      </c>
      <c r="AF35" s="148" t="str">
        <f t="shared" si="1"/>
        <v>A</v>
      </c>
      <c r="AG35" s="116">
        <v>0</v>
      </c>
      <c r="AH35" s="116">
        <v>0</v>
      </c>
      <c r="AI35" s="116">
        <v>1</v>
      </c>
      <c r="AJ35" s="116">
        <v>0</v>
      </c>
      <c r="AK35" s="116">
        <v>1</v>
      </c>
      <c r="AL35" s="148" t="str">
        <f t="shared" si="2"/>
        <v>A</v>
      </c>
      <c r="AM35" s="116">
        <v>0</v>
      </c>
      <c r="AN35" s="116">
        <v>1</v>
      </c>
      <c r="AO35" s="116">
        <v>0</v>
      </c>
      <c r="AP35" s="116">
        <v>1</v>
      </c>
      <c r="AQ35" s="148" t="str">
        <f t="shared" si="3"/>
        <v>A</v>
      </c>
      <c r="AR35" s="116">
        <v>0</v>
      </c>
      <c r="AS35" s="116">
        <v>0</v>
      </c>
      <c r="AT35" s="116">
        <v>0</v>
      </c>
      <c r="AU35" s="116">
        <v>1</v>
      </c>
      <c r="AV35" s="116">
        <v>0</v>
      </c>
      <c r="AW35" s="116">
        <v>0</v>
      </c>
      <c r="AX35" s="116">
        <v>1</v>
      </c>
      <c r="AY35" s="148" t="str">
        <f t="shared" si="4"/>
        <v>A</v>
      </c>
      <c r="AZ35" s="116">
        <v>0</v>
      </c>
      <c r="BA35" s="116">
        <v>1</v>
      </c>
      <c r="BB35" s="116">
        <v>0</v>
      </c>
      <c r="BC35" s="116">
        <v>1</v>
      </c>
      <c r="BD35" s="116">
        <v>1</v>
      </c>
      <c r="BE35" s="116">
        <v>14</v>
      </c>
      <c r="BF35" s="116">
        <v>0</v>
      </c>
      <c r="BG35" s="116">
        <v>0</v>
      </c>
      <c r="BH35" s="116">
        <v>2</v>
      </c>
      <c r="BI35" s="116">
        <v>0</v>
      </c>
      <c r="BJ35" s="116">
        <v>0</v>
      </c>
      <c r="BK35" s="116">
        <v>0</v>
      </c>
      <c r="BL35" s="116">
        <v>6</v>
      </c>
      <c r="BM35" s="116">
        <v>0</v>
      </c>
      <c r="BN35" s="116">
        <v>1</v>
      </c>
      <c r="BO35" s="116">
        <v>0</v>
      </c>
      <c r="BP35" s="116">
        <v>15</v>
      </c>
      <c r="BQ35" s="116">
        <v>0</v>
      </c>
      <c r="BR35" s="116">
        <v>0</v>
      </c>
      <c r="BS35" s="116">
        <v>0</v>
      </c>
      <c r="BT35" s="116">
        <v>0</v>
      </c>
      <c r="BU35" s="116">
        <v>0</v>
      </c>
      <c r="BV35" s="116">
        <v>0</v>
      </c>
      <c r="BW35" s="116">
        <v>0</v>
      </c>
      <c r="BX35" s="116">
        <v>0</v>
      </c>
      <c r="BY35" s="116">
        <v>0</v>
      </c>
      <c r="BZ35" s="116">
        <v>0</v>
      </c>
      <c r="CA35" s="116">
        <v>0</v>
      </c>
      <c r="CB35" s="116">
        <v>0</v>
      </c>
      <c r="CC35" s="116">
        <v>0</v>
      </c>
      <c r="CD35" s="116">
        <v>0</v>
      </c>
      <c r="CE35" s="116">
        <v>0</v>
      </c>
      <c r="CF35" s="116">
        <v>0</v>
      </c>
      <c r="CG35" s="116">
        <v>0</v>
      </c>
      <c r="CH35" s="116">
        <v>1</v>
      </c>
      <c r="CI35" s="116">
        <v>0</v>
      </c>
      <c r="CJ35" s="116">
        <v>0</v>
      </c>
      <c r="CK35" s="116">
        <v>0</v>
      </c>
      <c r="CL35" s="116">
        <v>0</v>
      </c>
      <c r="CM35" s="116">
        <v>0</v>
      </c>
      <c r="CN35" s="116">
        <v>0</v>
      </c>
      <c r="CO35" s="116">
        <v>0</v>
      </c>
      <c r="CP35" s="116">
        <v>0</v>
      </c>
      <c r="CQ35" s="116">
        <v>0</v>
      </c>
      <c r="CR35" s="116">
        <v>0</v>
      </c>
      <c r="CS35" s="116">
        <v>0</v>
      </c>
      <c r="CT35" s="116">
        <v>0</v>
      </c>
      <c r="CU35" s="116">
        <v>0</v>
      </c>
      <c r="CV35" s="116">
        <v>0</v>
      </c>
      <c r="CW35" s="116">
        <v>0</v>
      </c>
      <c r="CX35" s="116">
        <v>0</v>
      </c>
      <c r="CY35" s="116">
        <v>0</v>
      </c>
      <c r="CZ35" s="116">
        <v>0</v>
      </c>
      <c r="DA35" s="116">
        <v>0</v>
      </c>
      <c r="DB35" s="116">
        <v>0</v>
      </c>
      <c r="DC35" s="116">
        <v>0</v>
      </c>
      <c r="DD35" s="116">
        <v>0</v>
      </c>
      <c r="DE35" s="116">
        <v>0</v>
      </c>
      <c r="DF35" s="116">
        <v>0</v>
      </c>
      <c r="DG35" s="116">
        <v>0</v>
      </c>
      <c r="DH35" s="116">
        <v>0</v>
      </c>
      <c r="DI35" s="116">
        <v>0</v>
      </c>
      <c r="DJ35" s="116">
        <v>0</v>
      </c>
      <c r="DK35" s="116">
        <v>0</v>
      </c>
      <c r="DL35" s="116">
        <v>0</v>
      </c>
      <c r="DM35" s="116">
        <v>0</v>
      </c>
      <c r="DN35" s="116">
        <v>0</v>
      </c>
      <c r="DO35" s="116">
        <v>15</v>
      </c>
      <c r="DP35" s="116"/>
      <c r="DQ35" s="116">
        <v>1</v>
      </c>
      <c r="DR35" s="116" t="s">
        <v>1457</v>
      </c>
      <c r="DS35" s="116">
        <v>2</v>
      </c>
      <c r="DT35" s="116"/>
      <c r="DU35" s="116"/>
      <c r="DV35" s="116">
        <v>1</v>
      </c>
      <c r="DW35" s="116">
        <v>1</v>
      </c>
      <c r="DX35" s="116">
        <v>1</v>
      </c>
      <c r="DY35" s="116"/>
      <c r="DZ35" s="149"/>
      <c r="EA35" s="121">
        <v>22267</v>
      </c>
      <c r="EB35" s="121">
        <v>157.69999999999999</v>
      </c>
      <c r="EC35" s="122">
        <v>18</v>
      </c>
    </row>
    <row r="36" spans="1:133" ht="24">
      <c r="A36" s="116" t="s">
        <v>134</v>
      </c>
      <c r="B36" s="116" t="s">
        <v>163</v>
      </c>
      <c r="C36" s="147">
        <v>1</v>
      </c>
      <c r="D36" s="116" t="s">
        <v>162</v>
      </c>
      <c r="E36" s="116" t="s">
        <v>1458</v>
      </c>
      <c r="F36" s="157" t="s">
        <v>1459</v>
      </c>
      <c r="G36" s="116">
        <v>65670</v>
      </c>
      <c r="H36" s="116" t="s">
        <v>1106</v>
      </c>
      <c r="I36" s="116" t="s">
        <v>1460</v>
      </c>
      <c r="J36" s="116" t="s">
        <v>1461</v>
      </c>
      <c r="K36" s="116" t="s">
        <v>1462</v>
      </c>
      <c r="L36" s="116" t="s">
        <v>961</v>
      </c>
      <c r="M36" s="116" t="s">
        <v>1098</v>
      </c>
      <c r="N36" s="116" t="s">
        <v>1463</v>
      </c>
      <c r="O36" s="116"/>
      <c r="P36" s="116">
        <v>533304550</v>
      </c>
      <c r="Q36" s="116" t="s">
        <v>1464</v>
      </c>
      <c r="R36" s="116" t="s">
        <v>961</v>
      </c>
      <c r="S36" s="116" t="s">
        <v>1465</v>
      </c>
      <c r="T36" s="116" t="s">
        <v>1466</v>
      </c>
      <c r="U36" s="116"/>
      <c r="V36" s="116">
        <v>533304559</v>
      </c>
      <c r="W36" s="116" t="s">
        <v>1467</v>
      </c>
      <c r="X36" s="116">
        <v>1</v>
      </c>
      <c r="Y36" s="116">
        <v>1</v>
      </c>
      <c r="Z36" s="116">
        <v>2</v>
      </c>
      <c r="AA36" s="116">
        <v>1</v>
      </c>
      <c r="AB36" s="116">
        <v>0.1</v>
      </c>
      <c r="AC36" s="116">
        <v>1.1000000000000001</v>
      </c>
      <c r="AD36" s="148" t="str">
        <f t="shared" si="0"/>
        <v>A</v>
      </c>
      <c r="AE36" s="116">
        <v>1</v>
      </c>
      <c r="AF36" s="148" t="str">
        <f t="shared" si="1"/>
        <v>A</v>
      </c>
      <c r="AG36" s="116">
        <v>0</v>
      </c>
      <c r="AH36" s="116">
        <v>0</v>
      </c>
      <c r="AI36" s="116">
        <v>0</v>
      </c>
      <c r="AJ36" s="116">
        <v>1</v>
      </c>
      <c r="AK36" s="116">
        <v>1</v>
      </c>
      <c r="AL36" s="148" t="str">
        <f t="shared" si="2"/>
        <v>A</v>
      </c>
      <c r="AM36" s="116">
        <v>0</v>
      </c>
      <c r="AN36" s="116">
        <v>0</v>
      </c>
      <c r="AO36" s="116">
        <v>1</v>
      </c>
      <c r="AP36" s="116">
        <v>1</v>
      </c>
      <c r="AQ36" s="148" t="str">
        <f t="shared" si="3"/>
        <v>A</v>
      </c>
      <c r="AR36" s="116">
        <v>0</v>
      </c>
      <c r="AS36" s="116">
        <v>0</v>
      </c>
      <c r="AT36" s="116">
        <v>0</v>
      </c>
      <c r="AU36" s="116">
        <v>1</v>
      </c>
      <c r="AV36" s="116">
        <v>0</v>
      </c>
      <c r="AW36" s="116">
        <v>0</v>
      </c>
      <c r="AX36" s="116">
        <v>1</v>
      </c>
      <c r="AY36" s="148" t="str">
        <f t="shared" si="4"/>
        <v>A</v>
      </c>
      <c r="AZ36" s="116">
        <v>1</v>
      </c>
      <c r="BA36" s="116">
        <v>1</v>
      </c>
      <c r="BB36" s="116">
        <v>1</v>
      </c>
      <c r="BC36" s="116">
        <v>1</v>
      </c>
      <c r="BD36" s="116">
        <v>0</v>
      </c>
      <c r="BE36" s="116">
        <v>62</v>
      </c>
      <c r="BF36" s="116">
        <v>2</v>
      </c>
      <c r="BG36" s="116">
        <v>0</v>
      </c>
      <c r="BH36" s="116">
        <v>0</v>
      </c>
      <c r="BI36" s="116">
        <v>0</v>
      </c>
      <c r="BJ36" s="116">
        <v>0</v>
      </c>
      <c r="BK36" s="116">
        <v>0</v>
      </c>
      <c r="BL36" s="116">
        <v>27</v>
      </c>
      <c r="BM36" s="116">
        <v>0</v>
      </c>
      <c r="BN36" s="116">
        <v>4</v>
      </c>
      <c r="BO36" s="116">
        <v>0</v>
      </c>
      <c r="BP36" s="116">
        <v>128</v>
      </c>
      <c r="BQ36" s="116">
        <v>0</v>
      </c>
      <c r="BR36" s="116">
        <v>0</v>
      </c>
      <c r="BS36" s="116">
        <v>0</v>
      </c>
      <c r="BT36" s="116">
        <v>0</v>
      </c>
      <c r="BU36" s="116">
        <v>1</v>
      </c>
      <c r="BV36" s="116">
        <v>2</v>
      </c>
      <c r="BW36" s="116">
        <v>0</v>
      </c>
      <c r="BX36" s="116">
        <v>0</v>
      </c>
      <c r="BY36" s="116">
        <v>0</v>
      </c>
      <c r="BZ36" s="116">
        <v>0</v>
      </c>
      <c r="CA36" s="116">
        <v>0</v>
      </c>
      <c r="CB36" s="116">
        <v>0</v>
      </c>
      <c r="CC36" s="116">
        <v>0</v>
      </c>
      <c r="CD36" s="116">
        <v>0</v>
      </c>
      <c r="CE36" s="116">
        <v>0</v>
      </c>
      <c r="CF36" s="116">
        <v>0</v>
      </c>
      <c r="CG36" s="116">
        <v>1</v>
      </c>
      <c r="CH36" s="116">
        <v>0</v>
      </c>
      <c r="CI36" s="116">
        <v>0</v>
      </c>
      <c r="CJ36" s="116">
        <v>0</v>
      </c>
      <c r="CK36" s="116">
        <v>0</v>
      </c>
      <c r="CL36" s="116">
        <v>0</v>
      </c>
      <c r="CM36" s="116">
        <v>0</v>
      </c>
      <c r="CN36" s="116">
        <v>0</v>
      </c>
      <c r="CO36" s="116">
        <v>0</v>
      </c>
      <c r="CP36" s="116">
        <v>0</v>
      </c>
      <c r="CQ36" s="116">
        <v>0</v>
      </c>
      <c r="CR36" s="116">
        <v>0</v>
      </c>
      <c r="CS36" s="116">
        <v>0</v>
      </c>
      <c r="CT36" s="116">
        <v>0</v>
      </c>
      <c r="CU36" s="116">
        <v>0</v>
      </c>
      <c r="CV36" s="116">
        <v>0</v>
      </c>
      <c r="CW36" s="116">
        <v>0</v>
      </c>
      <c r="CX36" s="116">
        <v>0</v>
      </c>
      <c r="CY36" s="116">
        <v>0</v>
      </c>
      <c r="CZ36" s="116">
        <v>0</v>
      </c>
      <c r="DA36" s="116">
        <v>0</v>
      </c>
      <c r="DB36" s="116">
        <v>0</v>
      </c>
      <c r="DC36" s="116">
        <v>0</v>
      </c>
      <c r="DD36" s="116">
        <v>0</v>
      </c>
      <c r="DE36" s="116">
        <v>0</v>
      </c>
      <c r="DF36" s="116">
        <v>0</v>
      </c>
      <c r="DG36" s="116">
        <v>1</v>
      </c>
      <c r="DH36" s="116">
        <v>0</v>
      </c>
      <c r="DI36" s="116">
        <v>0</v>
      </c>
      <c r="DJ36" s="116">
        <v>0</v>
      </c>
      <c r="DK36" s="116">
        <v>1</v>
      </c>
      <c r="DL36" s="116">
        <v>0</v>
      </c>
      <c r="DM36" s="116">
        <v>0</v>
      </c>
      <c r="DN36" s="116">
        <v>0</v>
      </c>
      <c r="DO36" s="116">
        <v>0</v>
      </c>
      <c r="DP36" s="116">
        <v>90</v>
      </c>
      <c r="DQ36" s="116">
        <v>1</v>
      </c>
      <c r="DR36" s="116" t="s">
        <v>1468</v>
      </c>
      <c r="DS36" s="116">
        <v>2</v>
      </c>
      <c r="DT36" s="116" t="s">
        <v>1469</v>
      </c>
      <c r="DU36" s="116" t="s">
        <v>1470</v>
      </c>
      <c r="DV36" s="116">
        <v>1</v>
      </c>
      <c r="DW36" s="116">
        <v>1</v>
      </c>
      <c r="DX36" s="116">
        <v>1</v>
      </c>
      <c r="DY36" s="116"/>
      <c r="DZ36" s="149"/>
      <c r="EA36" s="121">
        <v>64446</v>
      </c>
      <c r="EB36" s="121">
        <v>343.13</v>
      </c>
      <c r="EC36" s="122">
        <v>40</v>
      </c>
    </row>
    <row r="37" spans="1:133" ht="48">
      <c r="A37" s="116" t="s">
        <v>134</v>
      </c>
      <c r="B37" s="116" t="s">
        <v>165</v>
      </c>
      <c r="C37" s="147">
        <v>1</v>
      </c>
      <c r="D37" s="116" t="s">
        <v>164</v>
      </c>
      <c r="E37" s="116" t="s">
        <v>1471</v>
      </c>
      <c r="F37" s="116">
        <v>111</v>
      </c>
      <c r="G37" s="116">
        <v>66619</v>
      </c>
      <c r="H37" s="116" t="s">
        <v>1472</v>
      </c>
      <c r="I37" s="116" t="s">
        <v>1473</v>
      </c>
      <c r="J37" s="116" t="s">
        <v>1474</v>
      </c>
      <c r="K37" s="116" t="s">
        <v>1151</v>
      </c>
      <c r="L37" s="116" t="s">
        <v>961</v>
      </c>
      <c r="M37" s="116" t="s">
        <v>1475</v>
      </c>
      <c r="N37" s="116" t="s">
        <v>1476</v>
      </c>
      <c r="O37" s="116"/>
      <c r="P37" s="116">
        <v>549439716</v>
      </c>
      <c r="Q37" s="116" t="s">
        <v>1477</v>
      </c>
      <c r="R37" s="116" t="s">
        <v>1405</v>
      </c>
      <c r="S37" s="116" t="s">
        <v>1478</v>
      </c>
      <c r="T37" s="116" t="s">
        <v>1479</v>
      </c>
      <c r="U37" s="116"/>
      <c r="V37" s="116">
        <v>549439756</v>
      </c>
      <c r="W37" s="116" t="s">
        <v>1480</v>
      </c>
      <c r="X37" s="116">
        <v>1</v>
      </c>
      <c r="Y37" s="116">
        <v>0</v>
      </c>
      <c r="Z37" s="116">
        <v>1</v>
      </c>
      <c r="AA37" s="116">
        <v>1</v>
      </c>
      <c r="AB37" s="116">
        <v>0</v>
      </c>
      <c r="AC37" s="116">
        <v>1</v>
      </c>
      <c r="AD37" s="148" t="str">
        <f t="shared" si="0"/>
        <v>A</v>
      </c>
      <c r="AE37" s="116">
        <v>1</v>
      </c>
      <c r="AF37" s="148" t="str">
        <f t="shared" si="1"/>
        <v>A</v>
      </c>
      <c r="AG37" s="116">
        <v>0</v>
      </c>
      <c r="AH37" s="116">
        <v>0</v>
      </c>
      <c r="AI37" s="116">
        <v>0</v>
      </c>
      <c r="AJ37" s="116">
        <v>1</v>
      </c>
      <c r="AK37" s="116">
        <v>1</v>
      </c>
      <c r="AL37" s="148" t="str">
        <f t="shared" si="2"/>
        <v>A</v>
      </c>
      <c r="AM37" s="116">
        <v>0</v>
      </c>
      <c r="AN37" s="116">
        <v>1</v>
      </c>
      <c r="AO37" s="116">
        <v>0</v>
      </c>
      <c r="AP37" s="116">
        <v>1</v>
      </c>
      <c r="AQ37" s="148" t="str">
        <f t="shared" si="3"/>
        <v>A</v>
      </c>
      <c r="AR37" s="116">
        <v>0</v>
      </c>
      <c r="AS37" s="116">
        <v>0</v>
      </c>
      <c r="AT37" s="116">
        <v>0</v>
      </c>
      <c r="AU37" s="116">
        <v>1</v>
      </c>
      <c r="AV37" s="116">
        <v>0</v>
      </c>
      <c r="AW37" s="116">
        <v>0</v>
      </c>
      <c r="AX37" s="116">
        <v>1</v>
      </c>
      <c r="AY37" s="148" t="str">
        <f t="shared" si="4"/>
        <v>A</v>
      </c>
      <c r="AZ37" s="116">
        <v>0</v>
      </c>
      <c r="BA37" s="116">
        <v>1</v>
      </c>
      <c r="BB37" s="116">
        <v>0</v>
      </c>
      <c r="BC37" s="116">
        <v>1</v>
      </c>
      <c r="BD37" s="116">
        <v>1</v>
      </c>
      <c r="BE37" s="116">
        <v>18</v>
      </c>
      <c r="BF37" s="116">
        <v>4</v>
      </c>
      <c r="BG37" s="116">
        <v>0</v>
      </c>
      <c r="BH37" s="116">
        <v>3</v>
      </c>
      <c r="BI37" s="116">
        <v>0</v>
      </c>
      <c r="BJ37" s="116">
        <v>0</v>
      </c>
      <c r="BK37" s="116">
        <v>0</v>
      </c>
      <c r="BL37" s="116">
        <v>7</v>
      </c>
      <c r="BM37" s="116">
        <v>0</v>
      </c>
      <c r="BN37" s="116">
        <v>2</v>
      </c>
      <c r="BO37" s="116">
        <v>0</v>
      </c>
      <c r="BP37" s="116">
        <v>0</v>
      </c>
      <c r="BQ37" s="116">
        <v>0</v>
      </c>
      <c r="BR37" s="116">
        <v>0</v>
      </c>
      <c r="BS37" s="116">
        <v>0</v>
      </c>
      <c r="BT37" s="116">
        <v>0</v>
      </c>
      <c r="BU37" s="116">
        <v>0</v>
      </c>
      <c r="BV37" s="116">
        <v>0</v>
      </c>
      <c r="BW37" s="116">
        <v>0</v>
      </c>
      <c r="BX37" s="116">
        <v>0</v>
      </c>
      <c r="BY37" s="116">
        <v>0</v>
      </c>
      <c r="BZ37" s="116">
        <v>0</v>
      </c>
      <c r="CA37" s="116">
        <v>0</v>
      </c>
      <c r="CB37" s="116">
        <v>0</v>
      </c>
      <c r="CC37" s="116">
        <v>0</v>
      </c>
      <c r="CD37" s="116">
        <v>0</v>
      </c>
      <c r="CE37" s="116">
        <v>0</v>
      </c>
      <c r="CF37" s="116">
        <v>0</v>
      </c>
      <c r="CG37" s="116">
        <v>0</v>
      </c>
      <c r="CH37" s="116">
        <v>0</v>
      </c>
      <c r="CI37" s="116">
        <v>0</v>
      </c>
      <c r="CJ37" s="116">
        <v>0</v>
      </c>
      <c r="CK37" s="116">
        <v>2</v>
      </c>
      <c r="CL37" s="116">
        <v>0</v>
      </c>
      <c r="CM37" s="116">
        <v>4</v>
      </c>
      <c r="CN37" s="116">
        <v>0</v>
      </c>
      <c r="CO37" s="116">
        <v>0</v>
      </c>
      <c r="CP37" s="116">
        <v>0</v>
      </c>
      <c r="CQ37" s="116">
        <v>0</v>
      </c>
      <c r="CR37" s="116">
        <v>0</v>
      </c>
      <c r="CS37" s="116">
        <v>0</v>
      </c>
      <c r="CT37" s="116">
        <v>0</v>
      </c>
      <c r="CU37" s="116">
        <v>0</v>
      </c>
      <c r="CV37" s="116">
        <v>0</v>
      </c>
      <c r="CW37" s="116">
        <v>0</v>
      </c>
      <c r="CX37" s="116">
        <v>0</v>
      </c>
      <c r="CY37" s="116">
        <v>0</v>
      </c>
      <c r="CZ37" s="116">
        <v>0</v>
      </c>
      <c r="DA37" s="116">
        <v>0</v>
      </c>
      <c r="DB37" s="116">
        <v>0</v>
      </c>
      <c r="DC37" s="116">
        <v>0</v>
      </c>
      <c r="DD37" s="116">
        <v>0</v>
      </c>
      <c r="DE37" s="116">
        <v>0</v>
      </c>
      <c r="DF37" s="116">
        <v>0</v>
      </c>
      <c r="DG37" s="116">
        <v>0</v>
      </c>
      <c r="DH37" s="116">
        <v>1</v>
      </c>
      <c r="DI37" s="116">
        <v>0</v>
      </c>
      <c r="DJ37" s="116">
        <v>2</v>
      </c>
      <c r="DK37" s="116">
        <v>0</v>
      </c>
      <c r="DL37" s="116">
        <v>0</v>
      </c>
      <c r="DM37" s="116">
        <v>5</v>
      </c>
      <c r="DN37" s="116">
        <v>0</v>
      </c>
      <c r="DO37" s="116">
        <v>0</v>
      </c>
      <c r="DP37" s="116">
        <v>50</v>
      </c>
      <c r="DQ37" s="116">
        <v>1</v>
      </c>
      <c r="DR37" s="116" t="s">
        <v>1481</v>
      </c>
      <c r="DS37" s="116">
        <v>2</v>
      </c>
      <c r="DT37" s="116" t="s">
        <v>991</v>
      </c>
      <c r="DU37" s="116" t="s">
        <v>991</v>
      </c>
      <c r="DV37" s="116">
        <v>1</v>
      </c>
      <c r="DW37" s="116">
        <v>1</v>
      </c>
      <c r="DX37" s="116">
        <v>1</v>
      </c>
      <c r="DY37" s="116" t="s">
        <v>991</v>
      </c>
      <c r="DZ37" s="149" t="s">
        <v>991</v>
      </c>
      <c r="EA37" s="121">
        <v>29996</v>
      </c>
      <c r="EB37" s="121">
        <v>342.49</v>
      </c>
      <c r="EC37" s="122">
        <v>59</v>
      </c>
    </row>
    <row r="38" spans="1:133" ht="60">
      <c r="A38" s="116" t="s">
        <v>134</v>
      </c>
      <c r="B38" s="116" t="s">
        <v>167</v>
      </c>
      <c r="C38" s="147">
        <v>1</v>
      </c>
      <c r="D38" s="116" t="s">
        <v>166</v>
      </c>
      <c r="E38" s="116" t="s">
        <v>1482</v>
      </c>
      <c r="F38" s="116">
        <v>119</v>
      </c>
      <c r="G38" s="116">
        <v>69813</v>
      </c>
      <c r="H38" s="116" t="s">
        <v>167</v>
      </c>
      <c r="I38" s="116" t="s">
        <v>1483</v>
      </c>
      <c r="J38" s="116" t="s">
        <v>1484</v>
      </c>
      <c r="K38" s="116" t="s">
        <v>1485</v>
      </c>
      <c r="L38" s="116" t="s">
        <v>1405</v>
      </c>
      <c r="M38" s="116" t="s">
        <v>976</v>
      </c>
      <c r="N38" s="116" t="s">
        <v>1486</v>
      </c>
      <c r="O38" s="116"/>
      <c r="P38" s="116">
        <v>518670240</v>
      </c>
      <c r="Q38" s="116" t="s">
        <v>1487</v>
      </c>
      <c r="R38" s="116" t="s">
        <v>961</v>
      </c>
      <c r="S38" s="116" t="s">
        <v>1363</v>
      </c>
      <c r="T38" s="116" t="s">
        <v>1488</v>
      </c>
      <c r="U38" s="116"/>
      <c r="V38" s="116">
        <v>518670214</v>
      </c>
      <c r="W38" s="116" t="s">
        <v>1489</v>
      </c>
      <c r="X38" s="116">
        <v>4</v>
      </c>
      <c r="Y38" s="116">
        <v>1</v>
      </c>
      <c r="Z38" s="116">
        <v>5</v>
      </c>
      <c r="AA38" s="116">
        <v>1.2</v>
      </c>
      <c r="AB38" s="116">
        <v>0.05</v>
      </c>
      <c r="AC38" s="116">
        <v>1.25</v>
      </c>
      <c r="AD38" s="148" t="str">
        <f t="shared" si="0"/>
        <v>A</v>
      </c>
      <c r="AE38" s="116">
        <v>1</v>
      </c>
      <c r="AF38" s="148" t="str">
        <f t="shared" si="1"/>
        <v>A</v>
      </c>
      <c r="AG38" s="116">
        <v>0</v>
      </c>
      <c r="AH38" s="116">
        <v>0</v>
      </c>
      <c r="AI38" s="116">
        <v>0</v>
      </c>
      <c r="AJ38" s="116">
        <v>4</v>
      </c>
      <c r="AK38" s="116">
        <v>4</v>
      </c>
      <c r="AL38" s="148" t="str">
        <f t="shared" si="2"/>
        <v>A</v>
      </c>
      <c r="AM38" s="116">
        <v>0</v>
      </c>
      <c r="AN38" s="116">
        <v>0</v>
      </c>
      <c r="AO38" s="116">
        <v>4</v>
      </c>
      <c r="AP38" s="116">
        <v>4</v>
      </c>
      <c r="AQ38" s="148" t="str">
        <f t="shared" si="3"/>
        <v>A</v>
      </c>
      <c r="AR38" s="116">
        <v>0</v>
      </c>
      <c r="AS38" s="116">
        <v>0</v>
      </c>
      <c r="AT38" s="116">
        <v>0</v>
      </c>
      <c r="AU38" s="116">
        <v>3</v>
      </c>
      <c r="AV38" s="116">
        <v>1</v>
      </c>
      <c r="AW38" s="116">
        <v>0</v>
      </c>
      <c r="AX38" s="116">
        <v>4</v>
      </c>
      <c r="AY38" s="148" t="str">
        <f t="shared" si="4"/>
        <v>A</v>
      </c>
      <c r="AZ38" s="116">
        <v>0</v>
      </c>
      <c r="BA38" s="116">
        <v>1</v>
      </c>
      <c r="BB38" s="116">
        <v>1</v>
      </c>
      <c r="BC38" s="116">
        <v>1</v>
      </c>
      <c r="BD38" s="116">
        <v>1</v>
      </c>
      <c r="BE38" s="116">
        <v>15</v>
      </c>
      <c r="BF38" s="116">
        <v>0</v>
      </c>
      <c r="BG38" s="116">
        <v>0</v>
      </c>
      <c r="BH38" s="116">
        <v>2</v>
      </c>
      <c r="BI38" s="116">
        <v>0</v>
      </c>
      <c r="BJ38" s="116">
        <v>0</v>
      </c>
      <c r="BK38" s="116">
        <v>2</v>
      </c>
      <c r="BL38" s="116">
        <v>13</v>
      </c>
      <c r="BM38" s="116">
        <v>0</v>
      </c>
      <c r="BN38" s="116">
        <v>1</v>
      </c>
      <c r="BO38" s="116">
        <v>0</v>
      </c>
      <c r="BP38" s="116">
        <v>16</v>
      </c>
      <c r="BQ38" s="116">
        <v>0</v>
      </c>
      <c r="BR38" s="116">
        <v>0</v>
      </c>
      <c r="BS38" s="116">
        <v>0</v>
      </c>
      <c r="BT38" s="116">
        <v>0</v>
      </c>
      <c r="BU38" s="116">
        <v>0</v>
      </c>
      <c r="BV38" s="116">
        <v>0</v>
      </c>
      <c r="BW38" s="116">
        <v>0</v>
      </c>
      <c r="BX38" s="116">
        <v>0</v>
      </c>
      <c r="BY38" s="116">
        <v>0</v>
      </c>
      <c r="BZ38" s="116">
        <v>0</v>
      </c>
      <c r="CA38" s="116">
        <v>0</v>
      </c>
      <c r="CB38" s="116">
        <v>0</v>
      </c>
      <c r="CC38" s="116">
        <v>0</v>
      </c>
      <c r="CD38" s="116">
        <v>0</v>
      </c>
      <c r="CE38" s="116">
        <v>0</v>
      </c>
      <c r="CF38" s="116">
        <v>0</v>
      </c>
      <c r="CG38" s="116">
        <v>0</v>
      </c>
      <c r="CH38" s="116">
        <v>0</v>
      </c>
      <c r="CI38" s="116">
        <v>0</v>
      </c>
      <c r="CJ38" s="116">
        <v>0</v>
      </c>
      <c r="CK38" s="116">
        <v>0</v>
      </c>
      <c r="CL38" s="116">
        <v>0</v>
      </c>
      <c r="CM38" s="116">
        <v>0</v>
      </c>
      <c r="CN38" s="116">
        <v>0</v>
      </c>
      <c r="CO38" s="116">
        <v>0</v>
      </c>
      <c r="CP38" s="116">
        <v>0</v>
      </c>
      <c r="CQ38" s="116">
        <v>0</v>
      </c>
      <c r="CR38" s="116">
        <v>0</v>
      </c>
      <c r="CS38" s="116">
        <v>0</v>
      </c>
      <c r="CT38" s="116">
        <v>0</v>
      </c>
      <c r="CU38" s="116">
        <v>0</v>
      </c>
      <c r="CV38" s="116">
        <v>0</v>
      </c>
      <c r="CW38" s="116">
        <v>0</v>
      </c>
      <c r="CX38" s="116">
        <v>0</v>
      </c>
      <c r="CY38" s="116">
        <v>0</v>
      </c>
      <c r="CZ38" s="116">
        <v>0</v>
      </c>
      <c r="DA38" s="116">
        <v>0</v>
      </c>
      <c r="DB38" s="116">
        <v>0</v>
      </c>
      <c r="DC38" s="116">
        <v>0</v>
      </c>
      <c r="DD38" s="116">
        <v>0</v>
      </c>
      <c r="DE38" s="116">
        <v>0</v>
      </c>
      <c r="DF38" s="116">
        <v>0</v>
      </c>
      <c r="DG38" s="116">
        <v>0</v>
      </c>
      <c r="DH38" s="116">
        <v>0</v>
      </c>
      <c r="DI38" s="116">
        <v>0</v>
      </c>
      <c r="DJ38" s="116">
        <v>0</v>
      </c>
      <c r="DK38" s="116">
        <v>0</v>
      </c>
      <c r="DL38" s="116">
        <v>0</v>
      </c>
      <c r="DM38" s="116">
        <v>0</v>
      </c>
      <c r="DN38" s="116">
        <v>0</v>
      </c>
      <c r="DO38" s="116">
        <v>0</v>
      </c>
      <c r="DP38" s="116">
        <v>35</v>
      </c>
      <c r="DQ38" s="116">
        <v>1</v>
      </c>
      <c r="DR38" s="116" t="s">
        <v>1490</v>
      </c>
      <c r="DS38" s="116">
        <v>3</v>
      </c>
      <c r="DT38" s="116" t="s">
        <v>1491</v>
      </c>
      <c r="DU38" s="116"/>
      <c r="DV38" s="116">
        <v>1</v>
      </c>
      <c r="DW38" s="116">
        <v>1</v>
      </c>
      <c r="DX38" s="116">
        <v>1</v>
      </c>
      <c r="DY38" s="116"/>
      <c r="DZ38" s="149" t="s">
        <v>1492</v>
      </c>
      <c r="EA38" s="121">
        <v>38645</v>
      </c>
      <c r="EB38" s="121">
        <v>342.8</v>
      </c>
      <c r="EC38" s="122">
        <v>22</v>
      </c>
    </row>
    <row r="39" spans="1:133">
      <c r="A39" s="154" t="s">
        <v>134</v>
      </c>
      <c r="B39" s="154" t="s">
        <v>169</v>
      </c>
      <c r="C39" s="155">
        <v>1</v>
      </c>
      <c r="D39" s="154" t="s">
        <v>168</v>
      </c>
      <c r="E39" s="116"/>
      <c r="F39" s="116"/>
      <c r="G39" s="116"/>
      <c r="H39" s="116"/>
      <c r="I39" s="116"/>
      <c r="J39" s="116"/>
      <c r="K39" s="116"/>
      <c r="L39" s="116"/>
      <c r="M39" s="116"/>
      <c r="N39" s="116"/>
      <c r="O39" s="116"/>
      <c r="P39" s="116"/>
      <c r="Q39" s="116"/>
      <c r="R39" s="116"/>
      <c r="S39" s="116"/>
      <c r="T39" s="116"/>
      <c r="U39" s="116"/>
      <c r="V39" s="116"/>
      <c r="W39" s="116"/>
      <c r="X39" s="116">
        <v>0</v>
      </c>
      <c r="Y39" s="116">
        <v>0</v>
      </c>
      <c r="Z39" s="116">
        <v>0</v>
      </c>
      <c r="AA39" s="116">
        <v>0</v>
      </c>
      <c r="AB39" s="116">
        <v>0</v>
      </c>
      <c r="AC39" s="116">
        <v>0</v>
      </c>
      <c r="AD39" s="148" t="str">
        <f t="shared" si="0"/>
        <v>A</v>
      </c>
      <c r="AE39" s="116">
        <v>0</v>
      </c>
      <c r="AF39" s="148" t="str">
        <f t="shared" si="1"/>
        <v>A</v>
      </c>
      <c r="AG39" s="116">
        <v>0</v>
      </c>
      <c r="AH39" s="116">
        <v>0</v>
      </c>
      <c r="AI39" s="116">
        <v>0</v>
      </c>
      <c r="AJ39" s="116">
        <v>0</v>
      </c>
      <c r="AK39" s="116">
        <v>0</v>
      </c>
      <c r="AL39" s="148" t="str">
        <f t="shared" si="2"/>
        <v>A</v>
      </c>
      <c r="AM39" s="116">
        <v>0</v>
      </c>
      <c r="AN39" s="116">
        <v>0</v>
      </c>
      <c r="AO39" s="116">
        <v>0</v>
      </c>
      <c r="AP39" s="116">
        <v>0</v>
      </c>
      <c r="AQ39" s="148" t="str">
        <f t="shared" si="3"/>
        <v>A</v>
      </c>
      <c r="AR39" s="116">
        <v>0</v>
      </c>
      <c r="AS39" s="116">
        <v>0</v>
      </c>
      <c r="AT39" s="116">
        <v>0</v>
      </c>
      <c r="AU39" s="116">
        <v>0</v>
      </c>
      <c r="AV39" s="116">
        <v>0</v>
      </c>
      <c r="AW39" s="116">
        <v>0</v>
      </c>
      <c r="AX39" s="116">
        <v>0</v>
      </c>
      <c r="AY39" s="148" t="str">
        <f t="shared" si="4"/>
        <v>A</v>
      </c>
      <c r="AZ39" s="116">
        <v>0</v>
      </c>
      <c r="BA39" s="116">
        <v>0</v>
      </c>
      <c r="BB39" s="116">
        <v>0</v>
      </c>
      <c r="BC39" s="116">
        <v>0</v>
      </c>
      <c r="BD39" s="116">
        <v>0</v>
      </c>
      <c r="BE39" s="116">
        <v>0</v>
      </c>
      <c r="BF39" s="116">
        <v>0</v>
      </c>
      <c r="BG39" s="116">
        <v>0</v>
      </c>
      <c r="BH39" s="116">
        <v>0</v>
      </c>
      <c r="BI39" s="116">
        <v>0</v>
      </c>
      <c r="BJ39" s="116">
        <v>0</v>
      </c>
      <c r="BK39" s="116">
        <v>0</v>
      </c>
      <c r="BL39" s="116">
        <v>0</v>
      </c>
      <c r="BM39" s="116">
        <v>0</v>
      </c>
      <c r="BN39" s="116">
        <v>0</v>
      </c>
      <c r="BO39" s="116">
        <v>0</v>
      </c>
      <c r="BP39" s="116">
        <v>0</v>
      </c>
      <c r="BQ39" s="116">
        <v>0</v>
      </c>
      <c r="BR39" s="116">
        <v>0</v>
      </c>
      <c r="BS39" s="116">
        <v>0</v>
      </c>
      <c r="BT39" s="116">
        <v>0</v>
      </c>
      <c r="BU39" s="116">
        <v>0</v>
      </c>
      <c r="BV39" s="116">
        <v>0</v>
      </c>
      <c r="BW39" s="116">
        <v>0</v>
      </c>
      <c r="BX39" s="116">
        <v>0</v>
      </c>
      <c r="BY39" s="116">
        <v>0</v>
      </c>
      <c r="BZ39" s="116">
        <v>0</v>
      </c>
      <c r="CA39" s="116">
        <v>0</v>
      </c>
      <c r="CB39" s="116">
        <v>0</v>
      </c>
      <c r="CC39" s="116">
        <v>0</v>
      </c>
      <c r="CD39" s="116">
        <v>0</v>
      </c>
      <c r="CE39" s="116">
        <v>0</v>
      </c>
      <c r="CF39" s="116">
        <v>0</v>
      </c>
      <c r="CG39" s="116">
        <v>0</v>
      </c>
      <c r="CH39" s="116">
        <v>0</v>
      </c>
      <c r="CI39" s="116">
        <v>0</v>
      </c>
      <c r="CJ39" s="116">
        <v>0</v>
      </c>
      <c r="CK39" s="116">
        <v>0</v>
      </c>
      <c r="CL39" s="116">
        <v>0</v>
      </c>
      <c r="CM39" s="116">
        <v>0</v>
      </c>
      <c r="CN39" s="116">
        <v>0</v>
      </c>
      <c r="CO39" s="116">
        <v>0</v>
      </c>
      <c r="CP39" s="116">
        <v>0</v>
      </c>
      <c r="CQ39" s="116">
        <v>0</v>
      </c>
      <c r="CR39" s="116">
        <v>0</v>
      </c>
      <c r="CS39" s="116">
        <v>0</v>
      </c>
      <c r="CT39" s="116">
        <v>0</v>
      </c>
      <c r="CU39" s="116">
        <v>0</v>
      </c>
      <c r="CV39" s="116">
        <v>0</v>
      </c>
      <c r="CW39" s="116">
        <v>0</v>
      </c>
      <c r="CX39" s="116">
        <v>0</v>
      </c>
      <c r="CY39" s="116">
        <v>0</v>
      </c>
      <c r="CZ39" s="116">
        <v>0</v>
      </c>
      <c r="DA39" s="116">
        <v>0</v>
      </c>
      <c r="DB39" s="116">
        <v>0</v>
      </c>
      <c r="DC39" s="116">
        <v>0</v>
      </c>
      <c r="DD39" s="116">
        <v>0</v>
      </c>
      <c r="DE39" s="116">
        <v>0</v>
      </c>
      <c r="DF39" s="116">
        <v>0</v>
      </c>
      <c r="DG39" s="116">
        <v>0</v>
      </c>
      <c r="DH39" s="116">
        <v>0</v>
      </c>
      <c r="DI39" s="116">
        <v>0</v>
      </c>
      <c r="DJ39" s="116">
        <v>0</v>
      </c>
      <c r="DK39" s="116">
        <v>0</v>
      </c>
      <c r="DL39" s="116">
        <v>0</v>
      </c>
      <c r="DM39" s="116">
        <v>0</v>
      </c>
      <c r="DN39" s="116">
        <v>0</v>
      </c>
      <c r="DO39" s="116">
        <v>0</v>
      </c>
      <c r="DP39" s="116"/>
      <c r="DQ39" s="116"/>
      <c r="DR39" s="116"/>
      <c r="DS39" s="116"/>
      <c r="DT39" s="116"/>
      <c r="DU39" s="116"/>
      <c r="DV39" s="116"/>
      <c r="DW39" s="116"/>
      <c r="DX39" s="116"/>
      <c r="DY39" s="116"/>
      <c r="DZ39" s="149"/>
      <c r="EA39" s="121">
        <v>51804</v>
      </c>
      <c r="EB39" s="121">
        <v>547.21</v>
      </c>
      <c r="EC39" s="122">
        <v>42</v>
      </c>
    </row>
    <row r="40" spans="1:133" ht="24">
      <c r="A40" s="116" t="s">
        <v>134</v>
      </c>
      <c r="B40" s="116" t="s">
        <v>171</v>
      </c>
      <c r="C40" s="147">
        <v>1</v>
      </c>
      <c r="D40" s="116" t="s">
        <v>170</v>
      </c>
      <c r="E40" s="116" t="s">
        <v>1493</v>
      </c>
      <c r="F40" s="156" t="s">
        <v>1494</v>
      </c>
      <c r="G40" s="116">
        <v>66922</v>
      </c>
      <c r="H40" s="116" t="s">
        <v>1495</v>
      </c>
      <c r="I40" s="116" t="s">
        <v>1496</v>
      </c>
      <c r="J40" s="116" t="s">
        <v>1497</v>
      </c>
      <c r="K40" s="116" t="s">
        <v>1498</v>
      </c>
      <c r="L40" s="116" t="s">
        <v>961</v>
      </c>
      <c r="M40" s="116" t="s">
        <v>1144</v>
      </c>
      <c r="N40" s="116" t="s">
        <v>1499</v>
      </c>
      <c r="O40" s="116"/>
      <c r="P40" s="116">
        <v>515216444</v>
      </c>
      <c r="Q40" s="116" t="s">
        <v>1500</v>
      </c>
      <c r="R40" s="116" t="s">
        <v>1198</v>
      </c>
      <c r="S40" s="116" t="s">
        <v>1225</v>
      </c>
      <c r="T40" s="116" t="s">
        <v>1501</v>
      </c>
      <c r="U40" s="116"/>
      <c r="V40" s="116">
        <v>515216440</v>
      </c>
      <c r="W40" s="116" t="s">
        <v>1502</v>
      </c>
      <c r="X40" s="116">
        <v>3</v>
      </c>
      <c r="Y40" s="116">
        <v>0</v>
      </c>
      <c r="Z40" s="116">
        <v>3</v>
      </c>
      <c r="AA40" s="116">
        <v>3</v>
      </c>
      <c r="AB40" s="116">
        <v>0</v>
      </c>
      <c r="AC40" s="116">
        <v>3</v>
      </c>
      <c r="AD40" s="148" t="str">
        <f t="shared" si="0"/>
        <v>A</v>
      </c>
      <c r="AE40" s="116">
        <v>2</v>
      </c>
      <c r="AF40" s="148" t="str">
        <f t="shared" si="1"/>
        <v>A</v>
      </c>
      <c r="AG40" s="116">
        <v>0</v>
      </c>
      <c r="AH40" s="116">
        <v>0</v>
      </c>
      <c r="AI40" s="116">
        <v>1</v>
      </c>
      <c r="AJ40" s="116">
        <v>2</v>
      </c>
      <c r="AK40" s="116">
        <v>3</v>
      </c>
      <c r="AL40" s="148" t="str">
        <f t="shared" si="2"/>
        <v>A</v>
      </c>
      <c r="AM40" s="116">
        <v>0</v>
      </c>
      <c r="AN40" s="116">
        <v>1</v>
      </c>
      <c r="AO40" s="116">
        <v>2</v>
      </c>
      <c r="AP40" s="116">
        <v>3</v>
      </c>
      <c r="AQ40" s="148" t="str">
        <f t="shared" si="3"/>
        <v>A</v>
      </c>
      <c r="AR40" s="116">
        <v>0</v>
      </c>
      <c r="AS40" s="116">
        <v>0</v>
      </c>
      <c r="AT40" s="116">
        <v>0</v>
      </c>
      <c r="AU40" s="116">
        <v>1</v>
      </c>
      <c r="AV40" s="116">
        <v>1</v>
      </c>
      <c r="AW40" s="116">
        <v>1</v>
      </c>
      <c r="AX40" s="116">
        <v>3</v>
      </c>
      <c r="AY40" s="148" t="str">
        <f t="shared" si="4"/>
        <v>A</v>
      </c>
      <c r="AZ40" s="116">
        <v>1</v>
      </c>
      <c r="BA40" s="116">
        <v>1</v>
      </c>
      <c r="BB40" s="116">
        <v>1</v>
      </c>
      <c r="BC40" s="116">
        <v>1</v>
      </c>
      <c r="BD40" s="116">
        <v>31</v>
      </c>
      <c r="BE40" s="116">
        <v>33</v>
      </c>
      <c r="BF40" s="116">
        <v>0</v>
      </c>
      <c r="BG40" s="116">
        <v>0</v>
      </c>
      <c r="BH40" s="116">
        <v>10</v>
      </c>
      <c r="BI40" s="116">
        <v>0</v>
      </c>
      <c r="BJ40" s="116">
        <v>0</v>
      </c>
      <c r="BK40" s="116">
        <v>0</v>
      </c>
      <c r="BL40" s="116">
        <v>30</v>
      </c>
      <c r="BM40" s="116">
        <v>0</v>
      </c>
      <c r="BN40" s="116">
        <v>5</v>
      </c>
      <c r="BO40" s="116">
        <v>0</v>
      </c>
      <c r="BP40" s="116">
        <v>0</v>
      </c>
      <c r="BQ40" s="116">
        <v>0</v>
      </c>
      <c r="BR40" s="116">
        <v>0</v>
      </c>
      <c r="BS40" s="116">
        <v>0</v>
      </c>
      <c r="BT40" s="116">
        <v>0</v>
      </c>
      <c r="BU40" s="116">
        <v>0</v>
      </c>
      <c r="BV40" s="116">
        <v>2</v>
      </c>
      <c r="BW40" s="116">
        <v>0</v>
      </c>
      <c r="BX40" s="116">
        <v>0</v>
      </c>
      <c r="BY40" s="116">
        <v>0</v>
      </c>
      <c r="BZ40" s="116">
        <v>0</v>
      </c>
      <c r="CA40" s="116">
        <v>0</v>
      </c>
      <c r="CB40" s="116">
        <v>0</v>
      </c>
      <c r="CC40" s="116">
        <v>0</v>
      </c>
      <c r="CD40" s="116">
        <v>0</v>
      </c>
      <c r="CE40" s="116">
        <v>0</v>
      </c>
      <c r="CF40" s="116">
        <v>0</v>
      </c>
      <c r="CG40" s="116">
        <v>0</v>
      </c>
      <c r="CH40" s="116">
        <v>1</v>
      </c>
      <c r="CI40" s="116">
        <v>0</v>
      </c>
      <c r="CJ40" s="116">
        <v>0</v>
      </c>
      <c r="CK40" s="116">
        <v>0</v>
      </c>
      <c r="CL40" s="116">
        <v>1</v>
      </c>
      <c r="CM40" s="116">
        <v>0</v>
      </c>
      <c r="CN40" s="116">
        <v>0</v>
      </c>
      <c r="CO40" s="116">
        <v>0</v>
      </c>
      <c r="CP40" s="116">
        <v>0</v>
      </c>
      <c r="CQ40" s="116">
        <v>0</v>
      </c>
      <c r="CR40" s="116">
        <v>0</v>
      </c>
      <c r="CS40" s="116">
        <v>0</v>
      </c>
      <c r="CT40" s="116">
        <v>0</v>
      </c>
      <c r="CU40" s="116">
        <v>0</v>
      </c>
      <c r="CV40" s="116">
        <v>0</v>
      </c>
      <c r="CW40" s="116">
        <v>0</v>
      </c>
      <c r="CX40" s="116">
        <v>0</v>
      </c>
      <c r="CY40" s="116">
        <v>0</v>
      </c>
      <c r="CZ40" s="116">
        <v>0</v>
      </c>
      <c r="DA40" s="116">
        <v>0</v>
      </c>
      <c r="DB40" s="116">
        <v>3</v>
      </c>
      <c r="DC40" s="116">
        <v>0</v>
      </c>
      <c r="DD40" s="116">
        <v>0</v>
      </c>
      <c r="DE40" s="116">
        <v>0</v>
      </c>
      <c r="DF40" s="116">
        <v>0</v>
      </c>
      <c r="DG40" s="116">
        <v>0</v>
      </c>
      <c r="DH40" s="116">
        <v>0</v>
      </c>
      <c r="DI40" s="116">
        <v>0</v>
      </c>
      <c r="DJ40" s="116">
        <v>0</v>
      </c>
      <c r="DK40" s="116">
        <v>0</v>
      </c>
      <c r="DL40" s="116">
        <v>0</v>
      </c>
      <c r="DM40" s="116">
        <v>0</v>
      </c>
      <c r="DN40" s="116">
        <v>0</v>
      </c>
      <c r="DO40" s="116">
        <v>0</v>
      </c>
      <c r="DP40" s="116">
        <v>100</v>
      </c>
      <c r="DQ40" s="116">
        <v>1</v>
      </c>
      <c r="DR40" s="116" t="s">
        <v>1503</v>
      </c>
      <c r="DS40" s="116">
        <v>1</v>
      </c>
      <c r="DT40" s="116" t="s">
        <v>1504</v>
      </c>
      <c r="DU40" s="116" t="s">
        <v>1505</v>
      </c>
      <c r="DV40" s="116">
        <v>1</v>
      </c>
      <c r="DW40" s="116">
        <v>1</v>
      </c>
      <c r="DX40" s="116">
        <v>0</v>
      </c>
      <c r="DY40" s="116"/>
      <c r="DZ40" s="149" t="s">
        <v>1506</v>
      </c>
      <c r="EA40" s="121">
        <v>91122</v>
      </c>
      <c r="EB40" s="121">
        <v>1242.3599999999999</v>
      </c>
      <c r="EC40" s="122">
        <v>111</v>
      </c>
    </row>
    <row r="41" spans="1:133" ht="24">
      <c r="A41" s="116" t="s">
        <v>134</v>
      </c>
      <c r="B41" s="116" t="s">
        <v>173</v>
      </c>
      <c r="C41" s="147">
        <v>1</v>
      </c>
      <c r="D41" s="116" t="s">
        <v>172</v>
      </c>
      <c r="E41" s="116" t="s">
        <v>1482</v>
      </c>
      <c r="F41" s="116">
        <v>100</v>
      </c>
      <c r="G41" s="116">
        <v>66701</v>
      </c>
      <c r="H41" s="116" t="s">
        <v>173</v>
      </c>
      <c r="I41" s="116" t="s">
        <v>1507</v>
      </c>
      <c r="J41" s="116" t="s">
        <v>1508</v>
      </c>
      <c r="K41" s="116" t="s">
        <v>1509</v>
      </c>
      <c r="L41" s="116" t="s">
        <v>1000</v>
      </c>
      <c r="M41" s="116" t="s">
        <v>1141</v>
      </c>
      <c r="N41" s="116" t="s">
        <v>1510</v>
      </c>
      <c r="O41" s="116" t="s">
        <v>991</v>
      </c>
      <c r="P41" s="116">
        <v>547428730</v>
      </c>
      <c r="Q41" s="116" t="s">
        <v>1511</v>
      </c>
      <c r="R41" s="116" t="s">
        <v>991</v>
      </c>
      <c r="S41" s="116" t="s">
        <v>1228</v>
      </c>
      <c r="T41" s="116" t="s">
        <v>1512</v>
      </c>
      <c r="U41" s="116" t="s">
        <v>991</v>
      </c>
      <c r="V41" s="116">
        <v>547428732</v>
      </c>
      <c r="W41" s="116" t="s">
        <v>1513</v>
      </c>
      <c r="X41" s="116">
        <v>1</v>
      </c>
      <c r="Y41" s="116">
        <v>0</v>
      </c>
      <c r="Z41" s="116">
        <v>1</v>
      </c>
      <c r="AA41" s="116">
        <v>0.6</v>
      </c>
      <c r="AB41" s="116">
        <v>0</v>
      </c>
      <c r="AC41" s="116">
        <v>0.6</v>
      </c>
      <c r="AD41" s="148" t="str">
        <f t="shared" si="0"/>
        <v>A</v>
      </c>
      <c r="AE41" s="116">
        <v>1</v>
      </c>
      <c r="AF41" s="148" t="str">
        <f t="shared" si="1"/>
        <v>A</v>
      </c>
      <c r="AG41" s="116">
        <v>0</v>
      </c>
      <c r="AH41" s="116">
        <v>1</v>
      </c>
      <c r="AI41" s="116">
        <v>0</v>
      </c>
      <c r="AJ41" s="116">
        <v>0</v>
      </c>
      <c r="AK41" s="116">
        <v>1</v>
      </c>
      <c r="AL41" s="148" t="str">
        <f t="shared" si="2"/>
        <v>A</v>
      </c>
      <c r="AM41" s="116">
        <v>0</v>
      </c>
      <c r="AN41" s="116">
        <v>0</v>
      </c>
      <c r="AO41" s="116">
        <v>1</v>
      </c>
      <c r="AP41" s="116">
        <v>1</v>
      </c>
      <c r="AQ41" s="148" t="str">
        <f t="shared" si="3"/>
        <v>A</v>
      </c>
      <c r="AR41" s="116">
        <v>0</v>
      </c>
      <c r="AS41" s="116">
        <v>0</v>
      </c>
      <c r="AT41" s="116">
        <v>1</v>
      </c>
      <c r="AU41" s="116">
        <v>0</v>
      </c>
      <c r="AV41" s="116">
        <v>0</v>
      </c>
      <c r="AW41" s="116">
        <v>0</v>
      </c>
      <c r="AX41" s="116">
        <v>1</v>
      </c>
      <c r="AY41" s="148" t="str">
        <f t="shared" si="4"/>
        <v>A</v>
      </c>
      <c r="AZ41" s="116">
        <v>1</v>
      </c>
      <c r="BA41" s="116">
        <v>1</v>
      </c>
      <c r="BB41" s="116">
        <v>0</v>
      </c>
      <c r="BC41" s="116">
        <v>1</v>
      </c>
      <c r="BD41" s="116">
        <v>1</v>
      </c>
      <c r="BE41" s="116">
        <v>19</v>
      </c>
      <c r="BF41" s="116">
        <v>0</v>
      </c>
      <c r="BG41" s="116">
        <v>0</v>
      </c>
      <c r="BH41" s="116">
        <v>5</v>
      </c>
      <c r="BI41" s="116">
        <v>0</v>
      </c>
      <c r="BJ41" s="116">
        <v>0</v>
      </c>
      <c r="BK41" s="116">
        <v>0</v>
      </c>
      <c r="BL41" s="116">
        <v>21</v>
      </c>
      <c r="BM41" s="116">
        <v>2</v>
      </c>
      <c r="BN41" s="116">
        <v>4</v>
      </c>
      <c r="BO41" s="116">
        <v>0</v>
      </c>
      <c r="BP41" s="116">
        <v>5</v>
      </c>
      <c r="BQ41" s="116">
        <v>0</v>
      </c>
      <c r="BR41" s="116">
        <v>0</v>
      </c>
      <c r="BS41" s="116">
        <v>0</v>
      </c>
      <c r="BT41" s="116">
        <v>0</v>
      </c>
      <c r="BU41" s="116">
        <v>0</v>
      </c>
      <c r="BV41" s="116">
        <v>1</v>
      </c>
      <c r="BW41" s="116">
        <v>0</v>
      </c>
      <c r="BX41" s="116">
        <v>0</v>
      </c>
      <c r="BY41" s="116">
        <v>0</v>
      </c>
      <c r="BZ41" s="116">
        <v>0</v>
      </c>
      <c r="CA41" s="116">
        <v>0</v>
      </c>
      <c r="CB41" s="116">
        <v>0</v>
      </c>
      <c r="CC41" s="116">
        <v>0</v>
      </c>
      <c r="CD41" s="116">
        <v>0</v>
      </c>
      <c r="CE41" s="116">
        <v>0</v>
      </c>
      <c r="CF41" s="116">
        <v>0</v>
      </c>
      <c r="CG41" s="116">
        <v>0</v>
      </c>
      <c r="CH41" s="116">
        <v>1</v>
      </c>
      <c r="CI41" s="116">
        <v>0</v>
      </c>
      <c r="CJ41" s="116">
        <v>0</v>
      </c>
      <c r="CK41" s="116">
        <v>3</v>
      </c>
      <c r="CL41" s="116">
        <v>2</v>
      </c>
      <c r="CM41" s="116">
        <v>1</v>
      </c>
      <c r="CN41" s="116">
        <v>0</v>
      </c>
      <c r="CO41" s="116">
        <v>0</v>
      </c>
      <c r="CP41" s="116">
        <v>0</v>
      </c>
      <c r="CQ41" s="116">
        <v>0</v>
      </c>
      <c r="CR41" s="116">
        <v>1</v>
      </c>
      <c r="CS41" s="116">
        <v>0</v>
      </c>
      <c r="CT41" s="116">
        <v>0</v>
      </c>
      <c r="CU41" s="116">
        <v>0</v>
      </c>
      <c r="CV41" s="116">
        <v>0</v>
      </c>
      <c r="CW41" s="116">
        <v>0</v>
      </c>
      <c r="CX41" s="116">
        <v>0</v>
      </c>
      <c r="CY41" s="116">
        <v>0</v>
      </c>
      <c r="CZ41" s="116">
        <v>0</v>
      </c>
      <c r="DA41" s="116">
        <v>0</v>
      </c>
      <c r="DB41" s="116">
        <v>0</v>
      </c>
      <c r="DC41" s="116">
        <v>0</v>
      </c>
      <c r="DD41" s="116">
        <v>0</v>
      </c>
      <c r="DE41" s="116">
        <v>0</v>
      </c>
      <c r="DF41" s="116">
        <v>0</v>
      </c>
      <c r="DG41" s="116">
        <v>0</v>
      </c>
      <c r="DH41" s="116">
        <v>1</v>
      </c>
      <c r="DI41" s="116">
        <v>0</v>
      </c>
      <c r="DJ41" s="116">
        <v>0</v>
      </c>
      <c r="DK41" s="116">
        <v>0</v>
      </c>
      <c r="DL41" s="116">
        <v>0</v>
      </c>
      <c r="DM41" s="116">
        <v>7</v>
      </c>
      <c r="DN41" s="116">
        <v>0</v>
      </c>
      <c r="DO41" s="116">
        <v>0</v>
      </c>
      <c r="DP41" s="116">
        <v>90</v>
      </c>
      <c r="DQ41" s="116">
        <v>1</v>
      </c>
      <c r="DR41" s="116" t="s">
        <v>1514</v>
      </c>
      <c r="DS41" s="116">
        <v>2</v>
      </c>
      <c r="DT41" s="116" t="s">
        <v>991</v>
      </c>
      <c r="DU41" s="116" t="s">
        <v>991</v>
      </c>
      <c r="DV41" s="116">
        <v>1</v>
      </c>
      <c r="DW41" s="116">
        <v>1</v>
      </c>
      <c r="DX41" s="116">
        <v>0</v>
      </c>
      <c r="DY41" s="116" t="s">
        <v>991</v>
      </c>
      <c r="DZ41" s="149" t="s">
        <v>991</v>
      </c>
      <c r="EA41" s="121">
        <v>31415</v>
      </c>
      <c r="EB41" s="121">
        <v>194.32</v>
      </c>
      <c r="EC41" s="122">
        <v>24</v>
      </c>
    </row>
    <row r="42" spans="1:133" ht="24">
      <c r="A42" s="156" t="s">
        <v>174</v>
      </c>
      <c r="B42" s="156" t="s">
        <v>176</v>
      </c>
      <c r="C42" s="160">
        <v>1</v>
      </c>
      <c r="D42" s="156" t="s">
        <v>175</v>
      </c>
      <c r="E42" s="116" t="s">
        <v>1515</v>
      </c>
      <c r="F42" s="116" t="s">
        <v>1516</v>
      </c>
      <c r="G42" s="116">
        <v>35201</v>
      </c>
      <c r="H42" s="116" t="s">
        <v>176</v>
      </c>
      <c r="I42" s="116" t="s">
        <v>1517</v>
      </c>
      <c r="J42" s="116" t="s">
        <v>1518</v>
      </c>
      <c r="K42" s="116" t="s">
        <v>1519</v>
      </c>
      <c r="L42" s="116" t="s">
        <v>961</v>
      </c>
      <c r="M42" s="116" t="s">
        <v>1144</v>
      </c>
      <c r="N42" s="116" t="s">
        <v>1520</v>
      </c>
      <c r="O42" s="116"/>
      <c r="P42" s="116">
        <v>354524231</v>
      </c>
      <c r="Q42" s="116" t="s">
        <v>1521</v>
      </c>
      <c r="R42" s="116" t="s">
        <v>1198</v>
      </c>
      <c r="S42" s="116" t="s">
        <v>1522</v>
      </c>
      <c r="T42" s="116" t="s">
        <v>1523</v>
      </c>
      <c r="U42" s="116"/>
      <c r="V42" s="116">
        <v>354524225</v>
      </c>
      <c r="W42" s="116" t="s">
        <v>1524</v>
      </c>
      <c r="X42" s="116">
        <v>1</v>
      </c>
      <c r="Y42" s="116">
        <v>0</v>
      </c>
      <c r="Z42" s="116">
        <v>1</v>
      </c>
      <c r="AA42" s="116">
        <v>0.3</v>
      </c>
      <c r="AB42" s="116">
        <v>0</v>
      </c>
      <c r="AC42" s="116">
        <v>0.3</v>
      </c>
      <c r="AD42" s="148" t="str">
        <f t="shared" si="0"/>
        <v>A</v>
      </c>
      <c r="AE42" s="116">
        <v>1</v>
      </c>
      <c r="AF42" s="148" t="str">
        <f t="shared" si="1"/>
        <v>A</v>
      </c>
      <c r="AG42" s="116">
        <v>0</v>
      </c>
      <c r="AH42" s="116">
        <v>0</v>
      </c>
      <c r="AI42" s="116">
        <v>1</v>
      </c>
      <c r="AJ42" s="116">
        <v>0</v>
      </c>
      <c r="AK42" s="116">
        <v>1</v>
      </c>
      <c r="AL42" s="148" t="str">
        <f t="shared" si="2"/>
        <v>A</v>
      </c>
      <c r="AM42" s="116">
        <v>1</v>
      </c>
      <c r="AN42" s="116">
        <v>0</v>
      </c>
      <c r="AO42" s="116">
        <v>0</v>
      </c>
      <c r="AP42" s="116">
        <v>1</v>
      </c>
      <c r="AQ42" s="148" t="str">
        <f t="shared" si="3"/>
        <v>A</v>
      </c>
      <c r="AR42" s="116">
        <v>0</v>
      </c>
      <c r="AS42" s="116">
        <v>0</v>
      </c>
      <c r="AT42" s="116">
        <v>0</v>
      </c>
      <c r="AU42" s="116">
        <v>0</v>
      </c>
      <c r="AV42" s="116">
        <v>1</v>
      </c>
      <c r="AW42" s="116">
        <v>0</v>
      </c>
      <c r="AX42" s="116">
        <v>1</v>
      </c>
      <c r="AY42" s="148" t="str">
        <f t="shared" si="4"/>
        <v>A</v>
      </c>
      <c r="AZ42" s="116">
        <v>1</v>
      </c>
      <c r="BA42" s="116">
        <v>1</v>
      </c>
      <c r="BB42" s="116">
        <v>0</v>
      </c>
      <c r="BC42" s="116">
        <v>1</v>
      </c>
      <c r="BD42" s="116">
        <v>0</v>
      </c>
      <c r="BE42" s="116">
        <v>3</v>
      </c>
      <c r="BF42" s="116">
        <v>0</v>
      </c>
      <c r="BG42" s="116">
        <v>0</v>
      </c>
      <c r="BH42" s="116">
        <v>0</v>
      </c>
      <c r="BI42" s="116">
        <v>0</v>
      </c>
      <c r="BJ42" s="116">
        <v>0</v>
      </c>
      <c r="BK42" s="116">
        <v>0</v>
      </c>
      <c r="BL42" s="116">
        <v>0</v>
      </c>
      <c r="BM42" s="116">
        <v>0</v>
      </c>
      <c r="BN42" s="116">
        <v>0</v>
      </c>
      <c r="BO42" s="116">
        <v>0</v>
      </c>
      <c r="BP42" s="116">
        <v>0</v>
      </c>
      <c r="BQ42" s="116">
        <v>0</v>
      </c>
      <c r="BR42" s="116">
        <v>0</v>
      </c>
      <c r="BS42" s="116">
        <v>0</v>
      </c>
      <c r="BT42" s="116">
        <v>0</v>
      </c>
      <c r="BU42" s="116">
        <v>0</v>
      </c>
      <c r="BV42" s="116">
        <v>0</v>
      </c>
      <c r="BW42" s="116">
        <v>0</v>
      </c>
      <c r="BX42" s="116">
        <v>0</v>
      </c>
      <c r="BY42" s="116">
        <v>0</v>
      </c>
      <c r="BZ42" s="116">
        <v>0</v>
      </c>
      <c r="CA42" s="116">
        <v>0</v>
      </c>
      <c r="CB42" s="116">
        <v>0</v>
      </c>
      <c r="CC42" s="116">
        <v>0</v>
      </c>
      <c r="CD42" s="116">
        <v>0</v>
      </c>
      <c r="CE42" s="116">
        <v>0</v>
      </c>
      <c r="CF42" s="116">
        <v>0</v>
      </c>
      <c r="CG42" s="116">
        <v>0</v>
      </c>
      <c r="CH42" s="116">
        <v>0</v>
      </c>
      <c r="CI42" s="116">
        <v>0</v>
      </c>
      <c r="CJ42" s="116">
        <v>0</v>
      </c>
      <c r="CK42" s="116">
        <v>0</v>
      </c>
      <c r="CL42" s="116">
        <v>0</v>
      </c>
      <c r="CM42" s="116">
        <v>0</v>
      </c>
      <c r="CN42" s="116">
        <v>0</v>
      </c>
      <c r="CO42" s="116">
        <v>0</v>
      </c>
      <c r="CP42" s="116">
        <v>0</v>
      </c>
      <c r="CQ42" s="116">
        <v>0</v>
      </c>
      <c r="CR42" s="116">
        <v>0</v>
      </c>
      <c r="CS42" s="116">
        <v>0</v>
      </c>
      <c r="CT42" s="116">
        <v>0</v>
      </c>
      <c r="CU42" s="116">
        <v>0</v>
      </c>
      <c r="CV42" s="116">
        <v>0</v>
      </c>
      <c r="CW42" s="116">
        <v>0</v>
      </c>
      <c r="CX42" s="116">
        <v>0</v>
      </c>
      <c r="CY42" s="116">
        <v>0</v>
      </c>
      <c r="CZ42" s="116">
        <v>0</v>
      </c>
      <c r="DA42" s="116">
        <v>0</v>
      </c>
      <c r="DB42" s="116">
        <v>0</v>
      </c>
      <c r="DC42" s="116">
        <v>0</v>
      </c>
      <c r="DD42" s="116">
        <v>0</v>
      </c>
      <c r="DE42" s="116">
        <v>0</v>
      </c>
      <c r="DF42" s="116">
        <v>0</v>
      </c>
      <c r="DG42" s="116">
        <v>0</v>
      </c>
      <c r="DH42" s="116">
        <v>0</v>
      </c>
      <c r="DI42" s="116">
        <v>0</v>
      </c>
      <c r="DJ42" s="116">
        <v>0</v>
      </c>
      <c r="DK42" s="116">
        <v>0</v>
      </c>
      <c r="DL42" s="116">
        <v>0</v>
      </c>
      <c r="DM42" s="116">
        <v>0</v>
      </c>
      <c r="DN42" s="116">
        <v>0</v>
      </c>
      <c r="DO42" s="116">
        <v>0</v>
      </c>
      <c r="DP42" s="116">
        <v>78</v>
      </c>
      <c r="DQ42" s="116">
        <v>1</v>
      </c>
      <c r="DR42" s="116" t="s">
        <v>1525</v>
      </c>
      <c r="DS42" s="116">
        <v>2</v>
      </c>
      <c r="DT42" s="116" t="s">
        <v>1526</v>
      </c>
      <c r="DU42" s="116"/>
      <c r="DV42" s="116">
        <v>1</v>
      </c>
      <c r="DW42" s="116">
        <v>1</v>
      </c>
      <c r="DX42" s="116">
        <v>1</v>
      </c>
      <c r="DY42" s="116"/>
      <c r="DZ42" s="149"/>
      <c r="EA42" s="121">
        <v>17622</v>
      </c>
      <c r="EB42" s="121">
        <v>143.75</v>
      </c>
      <c r="EC42" s="122">
        <v>5</v>
      </c>
    </row>
    <row r="43" spans="1:133" ht="72">
      <c r="A43" s="116" t="s">
        <v>174</v>
      </c>
      <c r="B43" s="116" t="s">
        <v>178</v>
      </c>
      <c r="C43" s="147">
        <v>1</v>
      </c>
      <c r="D43" s="116" t="s">
        <v>177</v>
      </c>
      <c r="E43" s="116" t="s">
        <v>1527</v>
      </c>
      <c r="F43" s="157" t="s">
        <v>1528</v>
      </c>
      <c r="G43" s="116">
        <v>35020</v>
      </c>
      <c r="H43" s="116" t="s">
        <v>1529</v>
      </c>
      <c r="I43" s="116" t="s">
        <v>1530</v>
      </c>
      <c r="J43" s="116" t="s">
        <v>1531</v>
      </c>
      <c r="K43" s="116" t="s">
        <v>1532</v>
      </c>
      <c r="L43" s="116" t="s">
        <v>961</v>
      </c>
      <c r="M43" s="116" t="s">
        <v>980</v>
      </c>
      <c r="N43" s="116" t="s">
        <v>1533</v>
      </c>
      <c r="O43" s="116"/>
      <c r="P43" s="116">
        <v>354440146</v>
      </c>
      <c r="Q43" s="116" t="s">
        <v>1534</v>
      </c>
      <c r="R43" s="116" t="s">
        <v>961</v>
      </c>
      <c r="S43" s="116" t="s">
        <v>1025</v>
      </c>
      <c r="T43" s="116" t="s">
        <v>1535</v>
      </c>
      <c r="U43" s="116"/>
      <c r="V43" s="116">
        <v>354440140</v>
      </c>
      <c r="W43" s="116" t="s">
        <v>1536</v>
      </c>
      <c r="X43" s="116">
        <v>8</v>
      </c>
      <c r="Y43" s="116">
        <v>2</v>
      </c>
      <c r="Z43" s="116">
        <v>10</v>
      </c>
      <c r="AA43" s="116">
        <v>2</v>
      </c>
      <c r="AB43" s="116">
        <v>0.5</v>
      </c>
      <c r="AC43" s="116">
        <v>2.5</v>
      </c>
      <c r="AD43" s="148" t="str">
        <f t="shared" si="0"/>
        <v>A</v>
      </c>
      <c r="AE43" s="116">
        <v>0</v>
      </c>
      <c r="AF43" s="148" t="str">
        <f t="shared" si="1"/>
        <v>A</v>
      </c>
      <c r="AG43" s="116">
        <v>0</v>
      </c>
      <c r="AH43" s="116">
        <v>2</v>
      </c>
      <c r="AI43" s="116">
        <v>1</v>
      </c>
      <c r="AJ43" s="116">
        <v>5</v>
      </c>
      <c r="AK43" s="116">
        <v>8</v>
      </c>
      <c r="AL43" s="148" t="str">
        <f t="shared" si="2"/>
        <v>A</v>
      </c>
      <c r="AM43" s="116">
        <v>0</v>
      </c>
      <c r="AN43" s="116">
        <v>4</v>
      </c>
      <c r="AO43" s="116">
        <v>4</v>
      </c>
      <c r="AP43" s="116">
        <v>8</v>
      </c>
      <c r="AQ43" s="148" t="str">
        <f t="shared" si="3"/>
        <v>A</v>
      </c>
      <c r="AR43" s="116">
        <v>0</v>
      </c>
      <c r="AS43" s="116">
        <v>0</v>
      </c>
      <c r="AT43" s="116">
        <v>2</v>
      </c>
      <c r="AU43" s="116">
        <v>4</v>
      </c>
      <c r="AV43" s="116">
        <v>2</v>
      </c>
      <c r="AW43" s="116">
        <v>0</v>
      </c>
      <c r="AX43" s="116">
        <v>8</v>
      </c>
      <c r="AY43" s="148" t="str">
        <f t="shared" si="4"/>
        <v>A</v>
      </c>
      <c r="AZ43" s="116">
        <v>1</v>
      </c>
      <c r="BA43" s="116">
        <v>1</v>
      </c>
      <c r="BB43" s="116">
        <v>1</v>
      </c>
      <c r="BC43" s="116">
        <v>0</v>
      </c>
      <c r="BD43" s="116">
        <v>28</v>
      </c>
      <c r="BE43" s="116">
        <v>20</v>
      </c>
      <c r="BF43" s="116">
        <v>0</v>
      </c>
      <c r="BG43" s="116">
        <v>0</v>
      </c>
      <c r="BH43" s="116">
        <v>6</v>
      </c>
      <c r="BI43" s="116">
        <v>3</v>
      </c>
      <c r="BJ43" s="116">
        <v>0</v>
      </c>
      <c r="BK43" s="116">
        <v>0</v>
      </c>
      <c r="BL43" s="116">
        <v>26</v>
      </c>
      <c r="BM43" s="116">
        <v>0</v>
      </c>
      <c r="BN43" s="116">
        <v>4</v>
      </c>
      <c r="BO43" s="116">
        <v>0</v>
      </c>
      <c r="BP43" s="116">
        <v>0</v>
      </c>
      <c r="BQ43" s="116">
        <v>0</v>
      </c>
      <c r="BR43" s="116">
        <v>0</v>
      </c>
      <c r="BS43" s="116">
        <v>0</v>
      </c>
      <c r="BT43" s="116">
        <v>0</v>
      </c>
      <c r="BU43" s="116">
        <v>0</v>
      </c>
      <c r="BV43" s="116">
        <v>0</v>
      </c>
      <c r="BW43" s="116">
        <v>0</v>
      </c>
      <c r="BX43" s="116">
        <v>0</v>
      </c>
      <c r="BY43" s="116">
        <v>0</v>
      </c>
      <c r="BZ43" s="116">
        <v>0</v>
      </c>
      <c r="CA43" s="116">
        <v>0</v>
      </c>
      <c r="CB43" s="116">
        <v>0</v>
      </c>
      <c r="CC43" s="116">
        <v>0</v>
      </c>
      <c r="CD43" s="116">
        <v>0</v>
      </c>
      <c r="CE43" s="116">
        <v>0</v>
      </c>
      <c r="CF43" s="116">
        <v>0</v>
      </c>
      <c r="CG43" s="116">
        <v>0</v>
      </c>
      <c r="CH43" s="116">
        <v>0</v>
      </c>
      <c r="CI43" s="116">
        <v>0</v>
      </c>
      <c r="CJ43" s="116">
        <v>0</v>
      </c>
      <c r="CK43" s="116">
        <v>0</v>
      </c>
      <c r="CL43" s="116">
        <v>0</v>
      </c>
      <c r="CM43" s="116">
        <v>0</v>
      </c>
      <c r="CN43" s="116">
        <v>0</v>
      </c>
      <c r="CO43" s="116">
        <v>0</v>
      </c>
      <c r="CP43" s="116">
        <v>0</v>
      </c>
      <c r="CQ43" s="116">
        <v>0</v>
      </c>
      <c r="CR43" s="116">
        <v>0</v>
      </c>
      <c r="CS43" s="116">
        <v>0</v>
      </c>
      <c r="CT43" s="116">
        <v>0</v>
      </c>
      <c r="CU43" s="116">
        <v>0</v>
      </c>
      <c r="CV43" s="116">
        <v>0</v>
      </c>
      <c r="CW43" s="116">
        <v>0</v>
      </c>
      <c r="CX43" s="116">
        <v>0</v>
      </c>
      <c r="CY43" s="116">
        <v>0</v>
      </c>
      <c r="CZ43" s="116">
        <v>0</v>
      </c>
      <c r="DA43" s="116">
        <v>0</v>
      </c>
      <c r="DB43" s="116">
        <v>0</v>
      </c>
      <c r="DC43" s="116">
        <v>0</v>
      </c>
      <c r="DD43" s="116">
        <v>0</v>
      </c>
      <c r="DE43" s="116">
        <v>0</v>
      </c>
      <c r="DF43" s="116">
        <v>0</v>
      </c>
      <c r="DG43" s="116">
        <v>0</v>
      </c>
      <c r="DH43" s="116">
        <v>0</v>
      </c>
      <c r="DI43" s="116">
        <v>0</v>
      </c>
      <c r="DJ43" s="116">
        <v>0</v>
      </c>
      <c r="DK43" s="116">
        <v>0</v>
      </c>
      <c r="DL43" s="116">
        <v>0</v>
      </c>
      <c r="DM43" s="116">
        <v>0</v>
      </c>
      <c r="DN43" s="116">
        <v>0</v>
      </c>
      <c r="DO43" s="116">
        <v>0</v>
      </c>
      <c r="DP43" s="116">
        <v>10</v>
      </c>
      <c r="DQ43" s="116"/>
      <c r="DR43" s="116" t="s">
        <v>1537</v>
      </c>
      <c r="DS43" s="116">
        <v>4</v>
      </c>
      <c r="DT43" s="116" t="s">
        <v>1538</v>
      </c>
      <c r="DU43" s="116" t="s">
        <v>1539</v>
      </c>
      <c r="DV43" s="116">
        <v>1</v>
      </c>
      <c r="DW43" s="116">
        <v>0</v>
      </c>
      <c r="DX43" s="116">
        <v>1</v>
      </c>
      <c r="DY43" s="116"/>
      <c r="DZ43" s="149"/>
      <c r="EA43" s="121">
        <v>50396</v>
      </c>
      <c r="EB43" s="121">
        <v>496.87</v>
      </c>
      <c r="EC43" s="122">
        <v>21</v>
      </c>
    </row>
    <row r="44" spans="1:133" ht="24">
      <c r="A44" s="116" t="s">
        <v>174</v>
      </c>
      <c r="B44" s="116" t="s">
        <v>180</v>
      </c>
      <c r="C44" s="147">
        <v>1</v>
      </c>
      <c r="D44" s="116" t="s">
        <v>179</v>
      </c>
      <c r="E44" s="116" t="s">
        <v>1540</v>
      </c>
      <c r="F44" s="116">
        <v>2</v>
      </c>
      <c r="G44" s="116">
        <v>36001</v>
      </c>
      <c r="H44" s="116" t="s">
        <v>180</v>
      </c>
      <c r="I44" s="116" t="s">
        <v>1541</v>
      </c>
      <c r="J44" s="116" t="s">
        <v>1542</v>
      </c>
      <c r="K44" s="116" t="s">
        <v>1543</v>
      </c>
      <c r="L44" s="116" t="s">
        <v>961</v>
      </c>
      <c r="M44" s="116" t="s">
        <v>1117</v>
      </c>
      <c r="N44" s="116" t="s">
        <v>1544</v>
      </c>
      <c r="O44" s="116" t="s">
        <v>991</v>
      </c>
      <c r="P44" s="116">
        <v>353118516</v>
      </c>
      <c r="Q44" s="116" t="s">
        <v>1545</v>
      </c>
      <c r="R44" s="116" t="s">
        <v>991</v>
      </c>
      <c r="S44" s="116" t="s">
        <v>1283</v>
      </c>
      <c r="T44" s="116" t="s">
        <v>1546</v>
      </c>
      <c r="U44" s="116" t="s">
        <v>991</v>
      </c>
      <c r="V44" s="116">
        <v>353118762</v>
      </c>
      <c r="W44" s="116" t="s">
        <v>1547</v>
      </c>
      <c r="X44" s="116">
        <v>1</v>
      </c>
      <c r="Y44" s="116">
        <v>0</v>
      </c>
      <c r="Z44" s="116">
        <v>1</v>
      </c>
      <c r="AA44" s="116">
        <v>1</v>
      </c>
      <c r="AB44" s="116">
        <v>0</v>
      </c>
      <c r="AC44" s="116">
        <v>1</v>
      </c>
      <c r="AD44" s="148" t="str">
        <f t="shared" si="0"/>
        <v>A</v>
      </c>
      <c r="AE44" s="116">
        <v>1</v>
      </c>
      <c r="AF44" s="148" t="str">
        <f t="shared" si="1"/>
        <v>A</v>
      </c>
      <c r="AG44" s="116">
        <v>0</v>
      </c>
      <c r="AH44" s="116">
        <v>1</v>
      </c>
      <c r="AI44" s="116">
        <v>0</v>
      </c>
      <c r="AJ44" s="116">
        <v>0</v>
      </c>
      <c r="AK44" s="116">
        <v>1</v>
      </c>
      <c r="AL44" s="148" t="str">
        <f t="shared" si="2"/>
        <v>A</v>
      </c>
      <c r="AM44" s="116">
        <v>0</v>
      </c>
      <c r="AN44" s="116">
        <v>0</v>
      </c>
      <c r="AO44" s="116">
        <v>1</v>
      </c>
      <c r="AP44" s="116">
        <v>1</v>
      </c>
      <c r="AQ44" s="148" t="str">
        <f t="shared" si="3"/>
        <v>A</v>
      </c>
      <c r="AR44" s="116">
        <v>0</v>
      </c>
      <c r="AS44" s="116">
        <v>0</v>
      </c>
      <c r="AT44" s="116">
        <v>0</v>
      </c>
      <c r="AU44" s="116">
        <v>1</v>
      </c>
      <c r="AV44" s="116">
        <v>0</v>
      </c>
      <c r="AW44" s="116">
        <v>0</v>
      </c>
      <c r="AX44" s="116">
        <v>1</v>
      </c>
      <c r="AY44" s="148" t="str">
        <f t="shared" si="4"/>
        <v>A</v>
      </c>
      <c r="AZ44" s="116">
        <v>1</v>
      </c>
      <c r="BA44" s="116">
        <v>1</v>
      </c>
      <c r="BB44" s="116">
        <v>0</v>
      </c>
      <c r="BC44" s="116">
        <v>1</v>
      </c>
      <c r="BD44" s="116">
        <v>14</v>
      </c>
      <c r="BE44" s="116">
        <v>33</v>
      </c>
      <c r="BF44" s="116">
        <v>0</v>
      </c>
      <c r="BG44" s="116">
        <v>0</v>
      </c>
      <c r="BH44" s="116">
        <v>20</v>
      </c>
      <c r="BI44" s="116">
        <v>0</v>
      </c>
      <c r="BJ44" s="116">
        <v>1</v>
      </c>
      <c r="BK44" s="116">
        <v>0</v>
      </c>
      <c r="BL44" s="116">
        <v>27</v>
      </c>
      <c r="BM44" s="116">
        <v>0</v>
      </c>
      <c r="BN44" s="116">
        <v>9</v>
      </c>
      <c r="BO44" s="116">
        <v>0</v>
      </c>
      <c r="BP44" s="116">
        <v>47</v>
      </c>
      <c r="BQ44" s="116">
        <v>0</v>
      </c>
      <c r="BR44" s="116">
        <v>0</v>
      </c>
      <c r="BS44" s="116">
        <v>0</v>
      </c>
      <c r="BT44" s="116">
        <v>0</v>
      </c>
      <c r="BU44" s="116">
        <v>0</v>
      </c>
      <c r="BV44" s="116">
        <v>1</v>
      </c>
      <c r="BW44" s="116">
        <v>0</v>
      </c>
      <c r="BX44" s="116">
        <v>0</v>
      </c>
      <c r="BY44" s="116">
        <v>0</v>
      </c>
      <c r="BZ44" s="116">
        <v>0</v>
      </c>
      <c r="CA44" s="116">
        <v>0</v>
      </c>
      <c r="CB44" s="116">
        <v>0</v>
      </c>
      <c r="CC44" s="116">
        <v>0</v>
      </c>
      <c r="CD44" s="116">
        <v>0</v>
      </c>
      <c r="CE44" s="116">
        <v>0</v>
      </c>
      <c r="CF44" s="116">
        <v>0</v>
      </c>
      <c r="CG44" s="116">
        <v>0</v>
      </c>
      <c r="CH44" s="116">
        <v>0</v>
      </c>
      <c r="CI44" s="116">
        <v>0</v>
      </c>
      <c r="CJ44" s="116">
        <v>0</v>
      </c>
      <c r="CK44" s="116">
        <v>0</v>
      </c>
      <c r="CL44" s="116">
        <v>0</v>
      </c>
      <c r="CM44" s="116">
        <v>3</v>
      </c>
      <c r="CN44" s="116">
        <v>0</v>
      </c>
      <c r="CO44" s="116">
        <v>0</v>
      </c>
      <c r="CP44" s="116">
        <v>0</v>
      </c>
      <c r="CQ44" s="116">
        <v>0</v>
      </c>
      <c r="CR44" s="116">
        <v>0</v>
      </c>
      <c r="CS44" s="116">
        <v>2</v>
      </c>
      <c r="CT44" s="116">
        <v>0</v>
      </c>
      <c r="CU44" s="116">
        <v>0</v>
      </c>
      <c r="CV44" s="116">
        <v>0</v>
      </c>
      <c r="CW44" s="116">
        <v>0</v>
      </c>
      <c r="CX44" s="116">
        <v>0</v>
      </c>
      <c r="CY44" s="116">
        <v>0</v>
      </c>
      <c r="CZ44" s="116">
        <v>0</v>
      </c>
      <c r="DA44" s="116">
        <v>0</v>
      </c>
      <c r="DB44" s="116">
        <v>0</v>
      </c>
      <c r="DC44" s="116">
        <v>0</v>
      </c>
      <c r="DD44" s="116">
        <v>0</v>
      </c>
      <c r="DE44" s="116">
        <v>0</v>
      </c>
      <c r="DF44" s="116">
        <v>0</v>
      </c>
      <c r="DG44" s="116">
        <v>0</v>
      </c>
      <c r="DH44" s="116">
        <v>0</v>
      </c>
      <c r="DI44" s="116">
        <v>0</v>
      </c>
      <c r="DJ44" s="116">
        <v>0</v>
      </c>
      <c r="DK44" s="116">
        <v>0</v>
      </c>
      <c r="DL44" s="116">
        <v>0</v>
      </c>
      <c r="DM44" s="116">
        <v>0</v>
      </c>
      <c r="DN44" s="116">
        <v>0</v>
      </c>
      <c r="DO44" s="116">
        <v>0</v>
      </c>
      <c r="DP44" s="116">
        <v>95</v>
      </c>
      <c r="DQ44" s="116">
        <v>0</v>
      </c>
      <c r="DR44" s="116" t="s">
        <v>991</v>
      </c>
      <c r="DS44" s="116">
        <v>2</v>
      </c>
      <c r="DT44" s="116" t="s">
        <v>991</v>
      </c>
      <c r="DU44" s="116" t="s">
        <v>991</v>
      </c>
      <c r="DV44" s="116">
        <v>1</v>
      </c>
      <c r="DW44" s="116">
        <v>1</v>
      </c>
      <c r="DX44" s="116">
        <v>0</v>
      </c>
      <c r="DY44" s="116" t="s">
        <v>991</v>
      </c>
      <c r="DZ44" s="149" t="s">
        <v>991</v>
      </c>
      <c r="EA44" s="121">
        <v>88633</v>
      </c>
      <c r="EB44" s="121">
        <v>1196.3699999999999</v>
      </c>
      <c r="EC44" s="122">
        <v>40</v>
      </c>
    </row>
    <row r="45" spans="1:133" ht="24">
      <c r="A45" s="116" t="s">
        <v>174</v>
      </c>
      <c r="B45" s="116" t="s">
        <v>182</v>
      </c>
      <c r="C45" s="147">
        <v>1</v>
      </c>
      <c r="D45" s="116" t="s">
        <v>181</v>
      </c>
      <c r="E45" s="116" t="s">
        <v>1548</v>
      </c>
      <c r="F45" s="116">
        <v>1438</v>
      </c>
      <c r="G45" s="116">
        <v>35820</v>
      </c>
      <c r="H45" s="116" t="s">
        <v>182</v>
      </c>
      <c r="I45" s="116" t="s">
        <v>1549</v>
      </c>
      <c r="J45" s="116" t="s">
        <v>1550</v>
      </c>
      <c r="K45" s="116" t="s">
        <v>1551</v>
      </c>
      <c r="L45" s="116" t="s">
        <v>1198</v>
      </c>
      <c r="M45" s="116" t="s">
        <v>1552</v>
      </c>
      <c r="N45" s="116" t="s">
        <v>1553</v>
      </c>
      <c r="O45" s="116"/>
      <c r="P45" s="116">
        <v>352370446</v>
      </c>
      <c r="Q45" s="116" t="s">
        <v>1554</v>
      </c>
      <c r="R45" s="116"/>
      <c r="S45" s="116" t="s">
        <v>962</v>
      </c>
      <c r="T45" s="116" t="s">
        <v>1555</v>
      </c>
      <c r="U45" s="116"/>
      <c r="V45" s="159">
        <v>352370430</v>
      </c>
      <c r="W45" s="116" t="s">
        <v>1556</v>
      </c>
      <c r="X45" s="116">
        <v>1</v>
      </c>
      <c r="Y45" s="116">
        <v>0</v>
      </c>
      <c r="Z45" s="116">
        <v>1</v>
      </c>
      <c r="AA45" s="116">
        <v>1</v>
      </c>
      <c r="AB45" s="116">
        <v>0</v>
      </c>
      <c r="AC45" s="116">
        <v>1</v>
      </c>
      <c r="AD45" s="148" t="str">
        <f t="shared" si="0"/>
        <v>A</v>
      </c>
      <c r="AE45" s="116">
        <v>1</v>
      </c>
      <c r="AF45" s="148" t="str">
        <f t="shared" si="1"/>
        <v>A</v>
      </c>
      <c r="AG45" s="116">
        <v>0</v>
      </c>
      <c r="AH45" s="116">
        <v>1</v>
      </c>
      <c r="AI45" s="116">
        <v>0</v>
      </c>
      <c r="AJ45" s="116">
        <v>0</v>
      </c>
      <c r="AK45" s="116">
        <v>1</v>
      </c>
      <c r="AL45" s="148" t="str">
        <f t="shared" si="2"/>
        <v>A</v>
      </c>
      <c r="AM45" s="116">
        <v>0</v>
      </c>
      <c r="AN45" s="116">
        <v>0</v>
      </c>
      <c r="AO45" s="116">
        <v>1</v>
      </c>
      <c r="AP45" s="116">
        <v>1</v>
      </c>
      <c r="AQ45" s="148" t="str">
        <f t="shared" si="3"/>
        <v>A</v>
      </c>
      <c r="AR45" s="116">
        <v>0</v>
      </c>
      <c r="AS45" s="116">
        <v>0</v>
      </c>
      <c r="AT45" s="116">
        <v>1</v>
      </c>
      <c r="AU45" s="116">
        <v>0</v>
      </c>
      <c r="AV45" s="116">
        <v>0</v>
      </c>
      <c r="AW45" s="116">
        <v>0</v>
      </c>
      <c r="AX45" s="116">
        <v>1</v>
      </c>
      <c r="AY45" s="148" t="str">
        <f t="shared" si="4"/>
        <v>A</v>
      </c>
      <c r="AZ45" s="116">
        <v>1</v>
      </c>
      <c r="BA45" s="116">
        <v>1</v>
      </c>
      <c r="BB45" s="116">
        <v>1</v>
      </c>
      <c r="BC45" s="116">
        <v>1</v>
      </c>
      <c r="BD45" s="116">
        <v>6</v>
      </c>
      <c r="BE45" s="116">
        <v>9</v>
      </c>
      <c r="BF45" s="116">
        <v>0</v>
      </c>
      <c r="BG45" s="116">
        <v>0</v>
      </c>
      <c r="BH45" s="116">
        <v>0</v>
      </c>
      <c r="BI45" s="116">
        <v>0</v>
      </c>
      <c r="BJ45" s="116">
        <v>0</v>
      </c>
      <c r="BK45" s="116">
        <v>0</v>
      </c>
      <c r="BL45" s="116">
        <v>13</v>
      </c>
      <c r="BM45" s="116">
        <v>0</v>
      </c>
      <c r="BN45" s="116">
        <v>0</v>
      </c>
      <c r="BO45" s="116">
        <v>0</v>
      </c>
      <c r="BP45" s="116">
        <v>15</v>
      </c>
      <c r="BQ45" s="116">
        <v>0</v>
      </c>
      <c r="BR45" s="116">
        <v>0</v>
      </c>
      <c r="BS45" s="116">
        <v>0</v>
      </c>
      <c r="BT45" s="116">
        <v>0</v>
      </c>
      <c r="BU45" s="116">
        <v>0</v>
      </c>
      <c r="BV45" s="116">
        <v>0</v>
      </c>
      <c r="BW45" s="116">
        <v>0</v>
      </c>
      <c r="BX45" s="116">
        <v>0</v>
      </c>
      <c r="BY45" s="116">
        <v>0</v>
      </c>
      <c r="BZ45" s="116">
        <v>0</v>
      </c>
      <c r="CA45" s="116">
        <v>0</v>
      </c>
      <c r="CB45" s="116">
        <v>0</v>
      </c>
      <c r="CC45" s="116">
        <v>0</v>
      </c>
      <c r="CD45" s="116">
        <v>0</v>
      </c>
      <c r="CE45" s="116">
        <v>0</v>
      </c>
      <c r="CF45" s="116">
        <v>0</v>
      </c>
      <c r="CG45" s="116">
        <v>0</v>
      </c>
      <c r="CH45" s="116">
        <v>0</v>
      </c>
      <c r="CI45" s="116">
        <v>0</v>
      </c>
      <c r="CJ45" s="116">
        <v>0</v>
      </c>
      <c r="CK45" s="116">
        <v>0</v>
      </c>
      <c r="CL45" s="116">
        <v>0</v>
      </c>
      <c r="CM45" s="116">
        <v>0</v>
      </c>
      <c r="CN45" s="116">
        <v>0</v>
      </c>
      <c r="CO45" s="116">
        <v>0</v>
      </c>
      <c r="CP45" s="116">
        <v>0</v>
      </c>
      <c r="CQ45" s="116">
        <v>0</v>
      </c>
      <c r="CR45" s="116">
        <v>0</v>
      </c>
      <c r="CS45" s="116">
        <v>0</v>
      </c>
      <c r="CT45" s="116">
        <v>0</v>
      </c>
      <c r="CU45" s="116">
        <v>0</v>
      </c>
      <c r="CV45" s="116">
        <v>0</v>
      </c>
      <c r="CW45" s="116">
        <v>0</v>
      </c>
      <c r="CX45" s="116">
        <v>0</v>
      </c>
      <c r="CY45" s="116">
        <v>0</v>
      </c>
      <c r="CZ45" s="116">
        <v>0</v>
      </c>
      <c r="DA45" s="116">
        <v>0</v>
      </c>
      <c r="DB45" s="116">
        <v>0</v>
      </c>
      <c r="DC45" s="116">
        <v>0</v>
      </c>
      <c r="DD45" s="116">
        <v>0</v>
      </c>
      <c r="DE45" s="116">
        <v>0</v>
      </c>
      <c r="DF45" s="116">
        <v>0</v>
      </c>
      <c r="DG45" s="116">
        <v>0</v>
      </c>
      <c r="DH45" s="116">
        <v>0</v>
      </c>
      <c r="DI45" s="116">
        <v>0</v>
      </c>
      <c r="DJ45" s="116">
        <v>0</v>
      </c>
      <c r="DK45" s="116">
        <v>0</v>
      </c>
      <c r="DL45" s="116">
        <v>0</v>
      </c>
      <c r="DM45" s="116">
        <v>0</v>
      </c>
      <c r="DN45" s="116">
        <v>0</v>
      </c>
      <c r="DO45" s="116">
        <v>0</v>
      </c>
      <c r="DP45" s="116">
        <v>90</v>
      </c>
      <c r="DQ45" s="116">
        <v>1</v>
      </c>
      <c r="DR45" s="116" t="s">
        <v>1557</v>
      </c>
      <c r="DS45" s="116">
        <v>1</v>
      </c>
      <c r="DT45" s="116" t="s">
        <v>1558</v>
      </c>
      <c r="DU45" s="116" t="s">
        <v>1559</v>
      </c>
      <c r="DV45" s="116">
        <v>1</v>
      </c>
      <c r="DW45" s="116">
        <v>1</v>
      </c>
      <c r="DX45" s="116">
        <v>1</v>
      </c>
      <c r="DY45" s="116" t="s">
        <v>1560</v>
      </c>
      <c r="DZ45" s="149"/>
      <c r="EA45" s="121">
        <v>13617</v>
      </c>
      <c r="EB45" s="121">
        <v>264.58</v>
      </c>
      <c r="EC45" s="122">
        <v>8</v>
      </c>
    </row>
    <row r="46" spans="1:133">
      <c r="A46" s="154" t="s">
        <v>174</v>
      </c>
      <c r="B46" s="154" t="s">
        <v>184</v>
      </c>
      <c r="C46" s="155">
        <v>1</v>
      </c>
      <c r="D46" s="154" t="s">
        <v>183</v>
      </c>
      <c r="E46" s="116"/>
      <c r="F46" s="116"/>
      <c r="G46" s="116"/>
      <c r="H46" s="116"/>
      <c r="I46" s="116"/>
      <c r="J46" s="116"/>
      <c r="K46" s="116"/>
      <c r="L46" s="116"/>
      <c r="M46" s="116"/>
      <c r="N46" s="116"/>
      <c r="O46" s="116"/>
      <c r="P46" s="116"/>
      <c r="Q46" s="116"/>
      <c r="R46" s="116"/>
      <c r="S46" s="116"/>
      <c r="T46" s="116"/>
      <c r="U46" s="116"/>
      <c r="V46" s="116"/>
      <c r="W46" s="116"/>
      <c r="X46" s="116">
        <v>0</v>
      </c>
      <c r="Y46" s="116">
        <v>0</v>
      </c>
      <c r="Z46" s="116">
        <v>0</v>
      </c>
      <c r="AA46" s="116">
        <v>0</v>
      </c>
      <c r="AB46" s="116">
        <v>0</v>
      </c>
      <c r="AC46" s="116">
        <v>0</v>
      </c>
      <c r="AD46" s="148" t="str">
        <f t="shared" si="0"/>
        <v>A</v>
      </c>
      <c r="AE46" s="116">
        <v>0</v>
      </c>
      <c r="AF46" s="148" t="str">
        <f t="shared" si="1"/>
        <v>A</v>
      </c>
      <c r="AG46" s="116">
        <v>0</v>
      </c>
      <c r="AH46" s="116">
        <v>0</v>
      </c>
      <c r="AI46" s="116">
        <v>0</v>
      </c>
      <c r="AJ46" s="116">
        <v>0</v>
      </c>
      <c r="AK46" s="116">
        <v>0</v>
      </c>
      <c r="AL46" s="148" t="str">
        <f t="shared" si="2"/>
        <v>A</v>
      </c>
      <c r="AM46" s="116">
        <v>0</v>
      </c>
      <c r="AN46" s="116">
        <v>0</v>
      </c>
      <c r="AO46" s="116">
        <v>0</v>
      </c>
      <c r="AP46" s="116">
        <v>0</v>
      </c>
      <c r="AQ46" s="148" t="str">
        <f t="shared" si="3"/>
        <v>A</v>
      </c>
      <c r="AR46" s="116">
        <v>0</v>
      </c>
      <c r="AS46" s="116">
        <v>0</v>
      </c>
      <c r="AT46" s="116">
        <v>0</v>
      </c>
      <c r="AU46" s="116">
        <v>0</v>
      </c>
      <c r="AV46" s="116">
        <v>0</v>
      </c>
      <c r="AW46" s="116">
        <v>0</v>
      </c>
      <c r="AX46" s="116">
        <v>0</v>
      </c>
      <c r="AY46" s="148" t="str">
        <f t="shared" si="4"/>
        <v>A</v>
      </c>
      <c r="AZ46" s="116">
        <v>0</v>
      </c>
      <c r="BA46" s="116">
        <v>0</v>
      </c>
      <c r="BB46" s="116">
        <v>0</v>
      </c>
      <c r="BC46" s="116">
        <v>0</v>
      </c>
      <c r="BD46" s="116">
        <v>0</v>
      </c>
      <c r="BE46" s="116">
        <v>0</v>
      </c>
      <c r="BF46" s="116">
        <v>0</v>
      </c>
      <c r="BG46" s="116">
        <v>0</v>
      </c>
      <c r="BH46" s="116">
        <v>0</v>
      </c>
      <c r="BI46" s="116">
        <v>0</v>
      </c>
      <c r="BJ46" s="116">
        <v>0</v>
      </c>
      <c r="BK46" s="116">
        <v>0</v>
      </c>
      <c r="BL46" s="116">
        <v>0</v>
      </c>
      <c r="BM46" s="116">
        <v>0</v>
      </c>
      <c r="BN46" s="116">
        <v>0</v>
      </c>
      <c r="BO46" s="116">
        <v>0</v>
      </c>
      <c r="BP46" s="116">
        <v>0</v>
      </c>
      <c r="BQ46" s="116">
        <v>0</v>
      </c>
      <c r="BR46" s="116">
        <v>0</v>
      </c>
      <c r="BS46" s="116">
        <v>0</v>
      </c>
      <c r="BT46" s="116">
        <v>0</v>
      </c>
      <c r="BU46" s="116">
        <v>0</v>
      </c>
      <c r="BV46" s="116">
        <v>0</v>
      </c>
      <c r="BW46" s="116">
        <v>0</v>
      </c>
      <c r="BX46" s="116">
        <v>0</v>
      </c>
      <c r="BY46" s="116">
        <v>0</v>
      </c>
      <c r="BZ46" s="116">
        <v>0</v>
      </c>
      <c r="CA46" s="116">
        <v>0</v>
      </c>
      <c r="CB46" s="116">
        <v>0</v>
      </c>
      <c r="CC46" s="116">
        <v>0</v>
      </c>
      <c r="CD46" s="116">
        <v>0</v>
      </c>
      <c r="CE46" s="116">
        <v>0</v>
      </c>
      <c r="CF46" s="116">
        <v>0</v>
      </c>
      <c r="CG46" s="116">
        <v>0</v>
      </c>
      <c r="CH46" s="116">
        <v>0</v>
      </c>
      <c r="CI46" s="116">
        <v>0</v>
      </c>
      <c r="CJ46" s="116">
        <v>0</v>
      </c>
      <c r="CK46" s="116">
        <v>0</v>
      </c>
      <c r="CL46" s="116">
        <v>0</v>
      </c>
      <c r="CM46" s="116">
        <v>0</v>
      </c>
      <c r="CN46" s="116">
        <v>0</v>
      </c>
      <c r="CO46" s="116">
        <v>0</v>
      </c>
      <c r="CP46" s="116">
        <v>0</v>
      </c>
      <c r="CQ46" s="116">
        <v>0</v>
      </c>
      <c r="CR46" s="116">
        <v>0</v>
      </c>
      <c r="CS46" s="116">
        <v>0</v>
      </c>
      <c r="CT46" s="116">
        <v>0</v>
      </c>
      <c r="CU46" s="116">
        <v>0</v>
      </c>
      <c r="CV46" s="116">
        <v>0</v>
      </c>
      <c r="CW46" s="116">
        <v>0</v>
      </c>
      <c r="CX46" s="116">
        <v>0</v>
      </c>
      <c r="CY46" s="116">
        <v>0</v>
      </c>
      <c r="CZ46" s="116">
        <v>0</v>
      </c>
      <c r="DA46" s="116">
        <v>0</v>
      </c>
      <c r="DB46" s="116">
        <v>0</v>
      </c>
      <c r="DC46" s="116">
        <v>0</v>
      </c>
      <c r="DD46" s="116">
        <v>0</v>
      </c>
      <c r="DE46" s="116">
        <v>0</v>
      </c>
      <c r="DF46" s="116">
        <v>0</v>
      </c>
      <c r="DG46" s="116">
        <v>0</v>
      </c>
      <c r="DH46" s="116">
        <v>0</v>
      </c>
      <c r="DI46" s="116">
        <v>0</v>
      </c>
      <c r="DJ46" s="116">
        <v>0</v>
      </c>
      <c r="DK46" s="116">
        <v>0</v>
      </c>
      <c r="DL46" s="116">
        <v>0</v>
      </c>
      <c r="DM46" s="116">
        <v>0</v>
      </c>
      <c r="DN46" s="116">
        <v>0</v>
      </c>
      <c r="DO46" s="116">
        <v>0</v>
      </c>
      <c r="DP46" s="116"/>
      <c r="DQ46" s="116"/>
      <c r="DR46" s="116"/>
      <c r="DS46" s="116"/>
      <c r="DT46" s="116"/>
      <c r="DU46" s="116"/>
      <c r="DV46" s="116"/>
      <c r="DW46" s="116"/>
      <c r="DX46" s="116"/>
      <c r="DY46" s="116"/>
      <c r="DZ46" s="149"/>
      <c r="EA46" s="121">
        <v>24193</v>
      </c>
      <c r="EB46" s="121">
        <v>405.44</v>
      </c>
      <c r="EC46" s="122">
        <v>14</v>
      </c>
    </row>
    <row r="47" spans="1:133">
      <c r="A47" s="116" t="s">
        <v>174</v>
      </c>
      <c r="B47" s="116" t="s">
        <v>186</v>
      </c>
      <c r="C47" s="147">
        <v>1</v>
      </c>
      <c r="D47" s="116" t="s">
        <v>185</v>
      </c>
      <c r="E47" s="116" t="s">
        <v>1561</v>
      </c>
      <c r="F47" s="116">
        <v>1204</v>
      </c>
      <c r="G47" s="116">
        <v>36301</v>
      </c>
      <c r="H47" s="116" t="s">
        <v>1562</v>
      </c>
      <c r="I47" s="116" t="s">
        <v>1563</v>
      </c>
      <c r="J47" s="116" t="s">
        <v>1564</v>
      </c>
      <c r="K47" s="116" t="s">
        <v>1462</v>
      </c>
      <c r="L47" s="116" t="s">
        <v>961</v>
      </c>
      <c r="M47" s="116" t="s">
        <v>1565</v>
      </c>
      <c r="N47" s="116" t="s">
        <v>1566</v>
      </c>
      <c r="O47" s="116"/>
      <c r="P47" s="116">
        <v>353801228</v>
      </c>
      <c r="Q47" s="116" t="s">
        <v>1567</v>
      </c>
      <c r="R47" s="116"/>
      <c r="S47" s="116" t="s">
        <v>1568</v>
      </c>
      <c r="T47" s="116" t="s">
        <v>1569</v>
      </c>
      <c r="U47" s="116"/>
      <c r="V47" s="116">
        <v>353801235</v>
      </c>
      <c r="W47" s="116" t="s">
        <v>1570</v>
      </c>
      <c r="X47" s="116">
        <v>2</v>
      </c>
      <c r="Y47" s="116">
        <v>1</v>
      </c>
      <c r="Z47" s="116">
        <v>3</v>
      </c>
      <c r="AA47" s="116">
        <v>2</v>
      </c>
      <c r="AB47" s="116">
        <v>1</v>
      </c>
      <c r="AC47" s="116">
        <v>3</v>
      </c>
      <c r="AD47" s="148" t="str">
        <f t="shared" si="0"/>
        <v>A</v>
      </c>
      <c r="AE47" s="116">
        <v>2</v>
      </c>
      <c r="AF47" s="148" t="str">
        <f t="shared" si="1"/>
        <v>A</v>
      </c>
      <c r="AG47" s="116">
        <v>0</v>
      </c>
      <c r="AH47" s="116">
        <v>1</v>
      </c>
      <c r="AI47" s="116">
        <v>0</v>
      </c>
      <c r="AJ47" s="116">
        <v>1</v>
      </c>
      <c r="AK47" s="116">
        <v>2</v>
      </c>
      <c r="AL47" s="148" t="str">
        <f t="shared" si="2"/>
        <v>A</v>
      </c>
      <c r="AM47" s="116">
        <v>0</v>
      </c>
      <c r="AN47" s="116">
        <v>0</v>
      </c>
      <c r="AO47" s="116">
        <v>2</v>
      </c>
      <c r="AP47" s="116">
        <v>2</v>
      </c>
      <c r="AQ47" s="148" t="str">
        <f t="shared" si="3"/>
        <v>A</v>
      </c>
      <c r="AR47" s="116">
        <v>0</v>
      </c>
      <c r="AS47" s="116">
        <v>0</v>
      </c>
      <c r="AT47" s="116">
        <v>1</v>
      </c>
      <c r="AU47" s="116">
        <v>1</v>
      </c>
      <c r="AV47" s="116">
        <v>0</v>
      </c>
      <c r="AW47" s="116">
        <v>0</v>
      </c>
      <c r="AX47" s="116">
        <v>2</v>
      </c>
      <c r="AY47" s="148" t="str">
        <f t="shared" si="4"/>
        <v>A</v>
      </c>
      <c r="AZ47" s="116">
        <v>1</v>
      </c>
      <c r="BA47" s="116">
        <v>1</v>
      </c>
      <c r="BB47" s="116">
        <v>0</v>
      </c>
      <c r="BC47" s="116">
        <v>1</v>
      </c>
      <c r="BD47" s="116">
        <v>21</v>
      </c>
      <c r="BE47" s="116">
        <v>35</v>
      </c>
      <c r="BF47" s="116">
        <v>0</v>
      </c>
      <c r="BG47" s="116">
        <v>0</v>
      </c>
      <c r="BH47" s="116">
        <v>8</v>
      </c>
      <c r="BI47" s="116">
        <v>0</v>
      </c>
      <c r="BJ47" s="116">
        <v>0</v>
      </c>
      <c r="BK47" s="116">
        <v>1</v>
      </c>
      <c r="BL47" s="116">
        <v>12</v>
      </c>
      <c r="BM47" s="116">
        <v>0</v>
      </c>
      <c r="BN47" s="116">
        <v>0</v>
      </c>
      <c r="BO47" s="116">
        <v>0</v>
      </c>
      <c r="BP47" s="116">
        <v>13</v>
      </c>
      <c r="BQ47" s="116">
        <v>0</v>
      </c>
      <c r="BR47" s="116">
        <v>0</v>
      </c>
      <c r="BS47" s="116">
        <v>0</v>
      </c>
      <c r="BT47" s="116">
        <v>0</v>
      </c>
      <c r="BU47" s="116">
        <v>0</v>
      </c>
      <c r="BV47" s="116">
        <v>0</v>
      </c>
      <c r="BW47" s="116">
        <v>0</v>
      </c>
      <c r="BX47" s="116">
        <v>0</v>
      </c>
      <c r="BY47" s="116">
        <v>0</v>
      </c>
      <c r="BZ47" s="116">
        <v>0</v>
      </c>
      <c r="CA47" s="116">
        <v>0</v>
      </c>
      <c r="CB47" s="116">
        <v>0</v>
      </c>
      <c r="CC47" s="116">
        <v>0</v>
      </c>
      <c r="CD47" s="116">
        <v>0</v>
      </c>
      <c r="CE47" s="116">
        <v>0</v>
      </c>
      <c r="CF47" s="116">
        <v>0</v>
      </c>
      <c r="CG47" s="116">
        <v>0</v>
      </c>
      <c r="CH47" s="116">
        <v>0</v>
      </c>
      <c r="CI47" s="116">
        <v>0</v>
      </c>
      <c r="CJ47" s="116">
        <v>0</v>
      </c>
      <c r="CK47" s="116">
        <v>0</v>
      </c>
      <c r="CL47" s="116">
        <v>0</v>
      </c>
      <c r="CM47" s="116">
        <v>1</v>
      </c>
      <c r="CN47" s="116">
        <v>0</v>
      </c>
      <c r="CO47" s="116">
        <v>0</v>
      </c>
      <c r="CP47" s="116">
        <v>0</v>
      </c>
      <c r="CQ47" s="116">
        <v>0</v>
      </c>
      <c r="CR47" s="116">
        <v>0</v>
      </c>
      <c r="CS47" s="116">
        <v>0</v>
      </c>
      <c r="CT47" s="116">
        <v>0</v>
      </c>
      <c r="CU47" s="116">
        <v>0</v>
      </c>
      <c r="CV47" s="116">
        <v>0</v>
      </c>
      <c r="CW47" s="116">
        <v>0</v>
      </c>
      <c r="CX47" s="116">
        <v>0</v>
      </c>
      <c r="CY47" s="116">
        <v>0</v>
      </c>
      <c r="CZ47" s="116">
        <v>0</v>
      </c>
      <c r="DA47" s="116">
        <v>4</v>
      </c>
      <c r="DB47" s="116">
        <v>0</v>
      </c>
      <c r="DC47" s="116">
        <v>0</v>
      </c>
      <c r="DD47" s="116">
        <v>0</v>
      </c>
      <c r="DE47" s="116">
        <v>0</v>
      </c>
      <c r="DF47" s="116">
        <v>0</v>
      </c>
      <c r="DG47" s="116">
        <v>0</v>
      </c>
      <c r="DH47" s="116">
        <v>0</v>
      </c>
      <c r="DI47" s="116">
        <v>0</v>
      </c>
      <c r="DJ47" s="116">
        <v>1</v>
      </c>
      <c r="DK47" s="116">
        <v>0</v>
      </c>
      <c r="DL47" s="116">
        <v>0</v>
      </c>
      <c r="DM47" s="116">
        <v>0</v>
      </c>
      <c r="DN47" s="116">
        <v>0</v>
      </c>
      <c r="DO47" s="116">
        <v>5</v>
      </c>
      <c r="DP47" s="116">
        <v>10</v>
      </c>
      <c r="DQ47" s="116">
        <v>1</v>
      </c>
      <c r="DR47" s="116" t="s">
        <v>1571</v>
      </c>
      <c r="DS47" s="116">
        <v>2</v>
      </c>
      <c r="DT47" s="116"/>
      <c r="DU47" s="116" t="s">
        <v>1232</v>
      </c>
      <c r="DV47" s="116">
        <v>1</v>
      </c>
      <c r="DW47" s="116">
        <v>1</v>
      </c>
      <c r="DX47" s="116">
        <v>1</v>
      </c>
      <c r="DY47" s="116"/>
      <c r="DZ47" s="149"/>
      <c r="EA47" s="121">
        <v>28664</v>
      </c>
      <c r="EB47" s="121">
        <v>318.11</v>
      </c>
      <c r="EC47" s="122">
        <v>14</v>
      </c>
    </row>
    <row r="48" spans="1:133" ht="36">
      <c r="A48" s="116" t="s">
        <v>174</v>
      </c>
      <c r="B48" s="116" t="s">
        <v>188</v>
      </c>
      <c r="C48" s="147">
        <v>1</v>
      </c>
      <c r="D48" s="116" t="s">
        <v>187</v>
      </c>
      <c r="E48" s="116" t="s">
        <v>1572</v>
      </c>
      <c r="F48" s="116">
        <v>1929</v>
      </c>
      <c r="G48" s="116">
        <v>35601</v>
      </c>
      <c r="H48" s="116" t="s">
        <v>188</v>
      </c>
      <c r="I48" s="116" t="s">
        <v>1573</v>
      </c>
      <c r="J48" s="116" t="s">
        <v>1574</v>
      </c>
      <c r="K48" s="116" t="s">
        <v>1575</v>
      </c>
      <c r="L48" s="116" t="s">
        <v>961</v>
      </c>
      <c r="M48" s="116" t="s">
        <v>1363</v>
      </c>
      <c r="N48" s="116" t="s">
        <v>1576</v>
      </c>
      <c r="O48" s="116" t="s">
        <v>991</v>
      </c>
      <c r="P48" s="116">
        <v>359808232</v>
      </c>
      <c r="Q48" s="116" t="s">
        <v>1577</v>
      </c>
      <c r="R48" s="116" t="s">
        <v>991</v>
      </c>
      <c r="S48" s="116" t="s">
        <v>1578</v>
      </c>
      <c r="T48" s="116" t="s">
        <v>1364</v>
      </c>
      <c r="U48" s="116" t="s">
        <v>991</v>
      </c>
      <c r="V48" s="116">
        <v>359808236</v>
      </c>
      <c r="W48" s="116" t="s">
        <v>1579</v>
      </c>
      <c r="X48" s="116">
        <v>1</v>
      </c>
      <c r="Y48" s="116">
        <v>0</v>
      </c>
      <c r="Z48" s="116">
        <v>1</v>
      </c>
      <c r="AA48" s="116">
        <v>1</v>
      </c>
      <c r="AB48" s="116">
        <v>0</v>
      </c>
      <c r="AC48" s="116">
        <v>1</v>
      </c>
      <c r="AD48" s="148" t="str">
        <f t="shared" si="0"/>
        <v>A</v>
      </c>
      <c r="AE48" s="116">
        <v>1</v>
      </c>
      <c r="AF48" s="148" t="str">
        <f t="shared" si="1"/>
        <v>A</v>
      </c>
      <c r="AG48" s="116">
        <v>0</v>
      </c>
      <c r="AH48" s="116">
        <v>1</v>
      </c>
      <c r="AI48" s="116">
        <v>0</v>
      </c>
      <c r="AJ48" s="116">
        <v>0</v>
      </c>
      <c r="AK48" s="116">
        <v>1</v>
      </c>
      <c r="AL48" s="148" t="str">
        <f t="shared" si="2"/>
        <v>A</v>
      </c>
      <c r="AM48" s="116">
        <v>0</v>
      </c>
      <c r="AN48" s="116">
        <v>1</v>
      </c>
      <c r="AO48" s="116">
        <v>0</v>
      </c>
      <c r="AP48" s="116">
        <v>1</v>
      </c>
      <c r="AQ48" s="148" t="str">
        <f t="shared" si="3"/>
        <v>A</v>
      </c>
      <c r="AR48" s="116">
        <v>0</v>
      </c>
      <c r="AS48" s="116">
        <v>0</v>
      </c>
      <c r="AT48" s="116">
        <v>1</v>
      </c>
      <c r="AU48" s="116">
        <v>0</v>
      </c>
      <c r="AV48" s="116">
        <v>0</v>
      </c>
      <c r="AW48" s="116">
        <v>0</v>
      </c>
      <c r="AX48" s="116">
        <v>1</v>
      </c>
      <c r="AY48" s="148" t="str">
        <f t="shared" si="4"/>
        <v>A</v>
      </c>
      <c r="AZ48" s="116">
        <v>1</v>
      </c>
      <c r="BA48" s="116">
        <v>1</v>
      </c>
      <c r="BB48" s="116">
        <v>1</v>
      </c>
      <c r="BC48" s="116">
        <v>1</v>
      </c>
      <c r="BD48" s="116">
        <v>14</v>
      </c>
      <c r="BE48" s="116">
        <v>77</v>
      </c>
      <c r="BF48" s="116">
        <v>0</v>
      </c>
      <c r="BG48" s="116">
        <v>0</v>
      </c>
      <c r="BH48" s="116">
        <v>42</v>
      </c>
      <c r="BI48" s="116">
        <v>0</v>
      </c>
      <c r="BJ48" s="116">
        <v>0</v>
      </c>
      <c r="BK48" s="116">
        <v>0</v>
      </c>
      <c r="BL48" s="116">
        <v>27</v>
      </c>
      <c r="BM48" s="116">
        <v>0</v>
      </c>
      <c r="BN48" s="116">
        <v>7</v>
      </c>
      <c r="BO48" s="116">
        <v>0</v>
      </c>
      <c r="BP48" s="116">
        <v>92</v>
      </c>
      <c r="BQ48" s="116">
        <v>0</v>
      </c>
      <c r="BR48" s="116">
        <v>0</v>
      </c>
      <c r="BS48" s="116">
        <v>0</v>
      </c>
      <c r="BT48" s="116">
        <v>1</v>
      </c>
      <c r="BU48" s="116">
        <v>0</v>
      </c>
      <c r="BV48" s="116">
        <v>2</v>
      </c>
      <c r="BW48" s="116">
        <v>0</v>
      </c>
      <c r="BX48" s="116">
        <v>0</v>
      </c>
      <c r="BY48" s="116">
        <v>0</v>
      </c>
      <c r="BZ48" s="116">
        <v>0</v>
      </c>
      <c r="CA48" s="116">
        <v>0</v>
      </c>
      <c r="CB48" s="116">
        <v>0</v>
      </c>
      <c r="CC48" s="116">
        <v>0</v>
      </c>
      <c r="CD48" s="116">
        <v>0</v>
      </c>
      <c r="CE48" s="116">
        <v>2</v>
      </c>
      <c r="CF48" s="116">
        <v>1</v>
      </c>
      <c r="CG48" s="116">
        <v>0</v>
      </c>
      <c r="CH48" s="116">
        <v>0</v>
      </c>
      <c r="CI48" s="116">
        <v>0</v>
      </c>
      <c r="CJ48" s="116">
        <v>0</v>
      </c>
      <c r="CK48" s="116">
        <v>3</v>
      </c>
      <c r="CL48" s="116">
        <v>0</v>
      </c>
      <c r="CM48" s="116">
        <v>0</v>
      </c>
      <c r="CN48" s="116">
        <v>0</v>
      </c>
      <c r="CO48" s="116">
        <v>0</v>
      </c>
      <c r="CP48" s="116">
        <v>0</v>
      </c>
      <c r="CQ48" s="116">
        <v>0</v>
      </c>
      <c r="CR48" s="116">
        <v>0</v>
      </c>
      <c r="CS48" s="116">
        <v>0</v>
      </c>
      <c r="CT48" s="116">
        <v>0</v>
      </c>
      <c r="CU48" s="116">
        <v>0</v>
      </c>
      <c r="CV48" s="116">
        <v>0</v>
      </c>
      <c r="CW48" s="116">
        <v>0</v>
      </c>
      <c r="CX48" s="116">
        <v>0</v>
      </c>
      <c r="CY48" s="116">
        <v>0</v>
      </c>
      <c r="CZ48" s="116">
        <v>0</v>
      </c>
      <c r="DA48" s="116">
        <v>0</v>
      </c>
      <c r="DB48" s="116">
        <v>0</v>
      </c>
      <c r="DC48" s="116">
        <v>0</v>
      </c>
      <c r="DD48" s="116">
        <v>0</v>
      </c>
      <c r="DE48" s="116">
        <v>0</v>
      </c>
      <c r="DF48" s="116">
        <v>0</v>
      </c>
      <c r="DG48" s="116">
        <v>0</v>
      </c>
      <c r="DH48" s="116">
        <v>1</v>
      </c>
      <c r="DI48" s="116">
        <v>0</v>
      </c>
      <c r="DJ48" s="116">
        <v>0</v>
      </c>
      <c r="DK48" s="116">
        <v>0</v>
      </c>
      <c r="DL48" s="116">
        <v>1</v>
      </c>
      <c r="DM48" s="116">
        <v>0</v>
      </c>
      <c r="DN48" s="116">
        <v>0</v>
      </c>
      <c r="DO48" s="116">
        <v>0</v>
      </c>
      <c r="DP48" s="116">
        <v>90</v>
      </c>
      <c r="DQ48" s="116">
        <v>1</v>
      </c>
      <c r="DR48" s="116" t="s">
        <v>1580</v>
      </c>
      <c r="DS48" s="116">
        <v>2</v>
      </c>
      <c r="DT48" s="116" t="s">
        <v>1581</v>
      </c>
      <c r="DU48" s="116" t="s">
        <v>1582</v>
      </c>
      <c r="DV48" s="116">
        <v>1</v>
      </c>
      <c r="DW48" s="116">
        <v>1</v>
      </c>
      <c r="DX48" s="116">
        <v>1</v>
      </c>
      <c r="DY48" s="116" t="s">
        <v>991</v>
      </c>
      <c r="DZ48" s="149" t="s">
        <v>991</v>
      </c>
      <c r="EA48" s="121">
        <v>77184</v>
      </c>
      <c r="EB48" s="121">
        <v>489.22</v>
      </c>
      <c r="EC48" s="122">
        <v>30</v>
      </c>
    </row>
    <row r="49" spans="1:137" ht="60">
      <c r="A49" s="116" t="s">
        <v>189</v>
      </c>
      <c r="B49" s="116" t="s">
        <v>191</v>
      </c>
      <c r="C49" s="147">
        <v>1</v>
      </c>
      <c r="D49" s="116" t="s">
        <v>190</v>
      </c>
      <c r="E49" s="116" t="s">
        <v>1583</v>
      </c>
      <c r="F49" s="116">
        <v>239</v>
      </c>
      <c r="G49" s="116">
        <v>55001</v>
      </c>
      <c r="H49" s="116" t="s">
        <v>191</v>
      </c>
      <c r="I49" s="116" t="s">
        <v>1584</v>
      </c>
      <c r="J49" s="116" t="s">
        <v>1585</v>
      </c>
      <c r="K49" s="116" t="s">
        <v>1586</v>
      </c>
      <c r="L49" s="116" t="s">
        <v>961</v>
      </c>
      <c r="M49" s="116" t="s">
        <v>1330</v>
      </c>
      <c r="N49" s="116" t="s">
        <v>1587</v>
      </c>
      <c r="O49" s="116"/>
      <c r="P49" s="116">
        <v>491504317</v>
      </c>
      <c r="Q49" s="116" t="s">
        <v>1588</v>
      </c>
      <c r="R49" s="116" t="s">
        <v>961</v>
      </c>
      <c r="S49" s="116" t="s">
        <v>1330</v>
      </c>
      <c r="T49" s="116" t="s">
        <v>1587</v>
      </c>
      <c r="U49" s="116"/>
      <c r="V49" s="116">
        <v>491504317</v>
      </c>
      <c r="W49" s="116" t="s">
        <v>1588</v>
      </c>
      <c r="X49" s="116">
        <v>1</v>
      </c>
      <c r="Y49" s="116">
        <v>5</v>
      </c>
      <c r="Z49" s="116">
        <v>6</v>
      </c>
      <c r="AA49" s="116">
        <v>0.5</v>
      </c>
      <c r="AB49" s="116">
        <v>5</v>
      </c>
      <c r="AC49" s="116">
        <v>5.5</v>
      </c>
      <c r="AD49" s="148" t="str">
        <f t="shared" si="0"/>
        <v>A</v>
      </c>
      <c r="AE49" s="116">
        <v>1</v>
      </c>
      <c r="AF49" s="148" t="str">
        <f t="shared" si="1"/>
        <v>A</v>
      </c>
      <c r="AG49" s="116">
        <v>0</v>
      </c>
      <c r="AH49" s="116">
        <v>1</v>
      </c>
      <c r="AI49" s="116">
        <v>0</v>
      </c>
      <c r="AJ49" s="116">
        <v>0</v>
      </c>
      <c r="AK49" s="116">
        <v>1</v>
      </c>
      <c r="AL49" s="148" t="str">
        <f t="shared" si="2"/>
        <v>A</v>
      </c>
      <c r="AM49" s="116">
        <v>0</v>
      </c>
      <c r="AN49" s="116">
        <v>0</v>
      </c>
      <c r="AO49" s="116">
        <v>1</v>
      </c>
      <c r="AP49" s="116">
        <v>1</v>
      </c>
      <c r="AQ49" s="148" t="str">
        <f t="shared" si="3"/>
        <v>A</v>
      </c>
      <c r="AR49" s="116">
        <v>0</v>
      </c>
      <c r="AS49" s="116">
        <v>0</v>
      </c>
      <c r="AT49" s="116">
        <v>1</v>
      </c>
      <c r="AU49" s="116">
        <v>0</v>
      </c>
      <c r="AV49" s="116">
        <v>0</v>
      </c>
      <c r="AW49" s="116">
        <v>0</v>
      </c>
      <c r="AX49" s="116">
        <v>1</v>
      </c>
      <c r="AY49" s="148" t="str">
        <f t="shared" si="4"/>
        <v>A</v>
      </c>
      <c r="AZ49" s="116">
        <v>1</v>
      </c>
      <c r="BA49" s="116">
        <v>1</v>
      </c>
      <c r="BB49" s="116">
        <v>1</v>
      </c>
      <c r="BC49" s="116">
        <v>1</v>
      </c>
      <c r="BD49" s="116">
        <v>8</v>
      </c>
      <c r="BE49" s="116">
        <v>9</v>
      </c>
      <c r="BF49" s="116">
        <v>0</v>
      </c>
      <c r="BG49" s="116">
        <v>0</v>
      </c>
      <c r="BH49" s="116">
        <v>8</v>
      </c>
      <c r="BI49" s="116">
        <v>0</v>
      </c>
      <c r="BJ49" s="116">
        <v>0</v>
      </c>
      <c r="BK49" s="116">
        <v>0</v>
      </c>
      <c r="BL49" s="116">
        <v>7</v>
      </c>
      <c r="BM49" s="116">
        <v>0</v>
      </c>
      <c r="BN49" s="116">
        <v>1</v>
      </c>
      <c r="BO49" s="116">
        <v>0</v>
      </c>
      <c r="BP49" s="116">
        <v>0</v>
      </c>
      <c r="BQ49" s="116">
        <v>0</v>
      </c>
      <c r="BR49" s="116">
        <v>0</v>
      </c>
      <c r="BS49" s="116">
        <v>0</v>
      </c>
      <c r="BT49" s="116">
        <v>0</v>
      </c>
      <c r="BU49" s="116">
        <v>0</v>
      </c>
      <c r="BV49" s="116">
        <v>0</v>
      </c>
      <c r="BW49" s="116">
        <v>0</v>
      </c>
      <c r="BX49" s="116">
        <v>0</v>
      </c>
      <c r="BY49" s="116">
        <v>0</v>
      </c>
      <c r="BZ49" s="116">
        <v>0</v>
      </c>
      <c r="CA49" s="116">
        <v>0</v>
      </c>
      <c r="CB49" s="116">
        <v>0</v>
      </c>
      <c r="CC49" s="116">
        <v>0</v>
      </c>
      <c r="CD49" s="116">
        <v>0</v>
      </c>
      <c r="CE49" s="116">
        <v>0</v>
      </c>
      <c r="CF49" s="116">
        <v>0</v>
      </c>
      <c r="CG49" s="116">
        <v>0</v>
      </c>
      <c r="CH49" s="116">
        <v>0</v>
      </c>
      <c r="CI49" s="116">
        <v>0</v>
      </c>
      <c r="CJ49" s="116">
        <v>0</v>
      </c>
      <c r="CK49" s="116">
        <v>0</v>
      </c>
      <c r="CL49" s="116">
        <v>0</v>
      </c>
      <c r="CM49" s="116">
        <v>0</v>
      </c>
      <c r="CN49" s="116">
        <v>0</v>
      </c>
      <c r="CO49" s="116">
        <v>0</v>
      </c>
      <c r="CP49" s="116">
        <v>0</v>
      </c>
      <c r="CQ49" s="116">
        <v>0</v>
      </c>
      <c r="CR49" s="116">
        <v>0</v>
      </c>
      <c r="CS49" s="116">
        <v>0</v>
      </c>
      <c r="CT49" s="116">
        <v>0</v>
      </c>
      <c r="CU49" s="116">
        <v>0</v>
      </c>
      <c r="CV49" s="116">
        <v>0</v>
      </c>
      <c r="CW49" s="116">
        <v>0</v>
      </c>
      <c r="CX49" s="116">
        <v>0</v>
      </c>
      <c r="CY49" s="116">
        <v>0</v>
      </c>
      <c r="CZ49" s="116">
        <v>0</v>
      </c>
      <c r="DA49" s="116">
        <v>0</v>
      </c>
      <c r="DB49" s="116">
        <v>0</v>
      </c>
      <c r="DC49" s="116">
        <v>0</v>
      </c>
      <c r="DD49" s="116">
        <v>0</v>
      </c>
      <c r="DE49" s="116">
        <v>0</v>
      </c>
      <c r="DF49" s="116">
        <v>0</v>
      </c>
      <c r="DG49" s="116">
        <v>0</v>
      </c>
      <c r="DH49" s="116">
        <v>0</v>
      </c>
      <c r="DI49" s="116">
        <v>0</v>
      </c>
      <c r="DJ49" s="116">
        <v>0</v>
      </c>
      <c r="DK49" s="116">
        <v>0</v>
      </c>
      <c r="DL49" s="116">
        <v>0</v>
      </c>
      <c r="DM49" s="116">
        <v>0</v>
      </c>
      <c r="DN49" s="116">
        <v>0</v>
      </c>
      <c r="DO49" s="116">
        <v>0</v>
      </c>
      <c r="DP49" s="116">
        <v>60</v>
      </c>
      <c r="DQ49" s="116"/>
      <c r="DR49" s="116" t="s">
        <v>1589</v>
      </c>
      <c r="DS49" s="116">
        <v>2</v>
      </c>
      <c r="DT49" s="116" t="s">
        <v>1590</v>
      </c>
      <c r="DU49" s="116" t="s">
        <v>1591</v>
      </c>
      <c r="DV49" s="116">
        <v>1</v>
      </c>
      <c r="DW49" s="116">
        <v>1</v>
      </c>
      <c r="DX49" s="116">
        <v>1</v>
      </c>
      <c r="DY49" s="116"/>
      <c r="DZ49" s="149" t="s">
        <v>1592</v>
      </c>
      <c r="EA49" s="121">
        <v>16568</v>
      </c>
      <c r="EB49" s="121">
        <v>259.39999999999998</v>
      </c>
      <c r="EC49" s="122">
        <v>14</v>
      </c>
    </row>
    <row r="50" spans="1:137" ht="48">
      <c r="A50" s="116" t="s">
        <v>189</v>
      </c>
      <c r="B50" s="116" t="s">
        <v>193</v>
      </c>
      <c r="C50" s="147">
        <v>1</v>
      </c>
      <c r="D50" s="116" t="s">
        <v>192</v>
      </c>
      <c r="E50" s="116" t="s">
        <v>1593</v>
      </c>
      <c r="F50" s="116">
        <v>11</v>
      </c>
      <c r="G50" s="116">
        <v>51801</v>
      </c>
      <c r="H50" s="116" t="s">
        <v>193</v>
      </c>
      <c r="I50" s="116" t="s">
        <v>1594</v>
      </c>
      <c r="J50" s="116" t="s">
        <v>1595</v>
      </c>
      <c r="K50" s="116" t="s">
        <v>1596</v>
      </c>
      <c r="L50" s="116" t="s">
        <v>961</v>
      </c>
      <c r="M50" s="116" t="s">
        <v>1144</v>
      </c>
      <c r="N50" s="116" t="s">
        <v>1597</v>
      </c>
      <c r="O50" s="116"/>
      <c r="P50" s="116">
        <v>494629568</v>
      </c>
      <c r="Q50" s="116" t="s">
        <v>1598</v>
      </c>
      <c r="R50" s="116"/>
      <c r="S50" s="116" t="s">
        <v>1522</v>
      </c>
      <c r="T50" s="116" t="s">
        <v>1599</v>
      </c>
      <c r="U50" s="116"/>
      <c r="V50" s="116">
        <v>494629558</v>
      </c>
      <c r="W50" s="116" t="s">
        <v>1600</v>
      </c>
      <c r="X50" s="116">
        <v>1</v>
      </c>
      <c r="Y50" s="116">
        <v>0</v>
      </c>
      <c r="Z50" s="116">
        <v>1</v>
      </c>
      <c r="AA50" s="116">
        <v>1</v>
      </c>
      <c r="AB50" s="116">
        <v>0</v>
      </c>
      <c r="AC50" s="116">
        <v>1</v>
      </c>
      <c r="AD50" s="148" t="str">
        <f t="shared" si="0"/>
        <v>A</v>
      </c>
      <c r="AE50" s="116">
        <v>1</v>
      </c>
      <c r="AF50" s="148" t="str">
        <f t="shared" si="1"/>
        <v>A</v>
      </c>
      <c r="AG50" s="116">
        <v>0</v>
      </c>
      <c r="AH50" s="116">
        <v>1</v>
      </c>
      <c r="AI50" s="116">
        <v>0</v>
      </c>
      <c r="AJ50" s="116">
        <v>0</v>
      </c>
      <c r="AK50" s="116">
        <v>1</v>
      </c>
      <c r="AL50" s="148" t="str">
        <f t="shared" si="2"/>
        <v>A</v>
      </c>
      <c r="AM50" s="116">
        <v>0</v>
      </c>
      <c r="AN50" s="116">
        <v>0</v>
      </c>
      <c r="AO50" s="116">
        <v>1</v>
      </c>
      <c r="AP50" s="116">
        <v>1</v>
      </c>
      <c r="AQ50" s="148" t="str">
        <f t="shared" si="3"/>
        <v>A</v>
      </c>
      <c r="AR50" s="116">
        <v>0</v>
      </c>
      <c r="AS50" s="116">
        <v>0</v>
      </c>
      <c r="AT50" s="116">
        <v>0</v>
      </c>
      <c r="AU50" s="116">
        <v>1</v>
      </c>
      <c r="AV50" s="116">
        <v>0</v>
      </c>
      <c r="AW50" s="116">
        <v>0</v>
      </c>
      <c r="AX50" s="116">
        <v>1</v>
      </c>
      <c r="AY50" s="148" t="str">
        <f t="shared" si="4"/>
        <v>A</v>
      </c>
      <c r="AZ50" s="116">
        <v>0</v>
      </c>
      <c r="BA50" s="116">
        <v>1</v>
      </c>
      <c r="BB50" s="116">
        <v>0</v>
      </c>
      <c r="BC50" s="116">
        <v>1</v>
      </c>
      <c r="BD50" s="116">
        <v>2</v>
      </c>
      <c r="BE50" s="116">
        <v>16</v>
      </c>
      <c r="BF50" s="116">
        <v>0</v>
      </c>
      <c r="BG50" s="116">
        <v>0</v>
      </c>
      <c r="BH50" s="116">
        <v>0</v>
      </c>
      <c r="BI50" s="116">
        <v>0</v>
      </c>
      <c r="BJ50" s="116">
        <v>0</v>
      </c>
      <c r="BK50" s="116">
        <v>0</v>
      </c>
      <c r="BL50" s="116">
        <v>12</v>
      </c>
      <c r="BM50" s="116">
        <v>0</v>
      </c>
      <c r="BN50" s="116">
        <v>1</v>
      </c>
      <c r="BO50" s="116">
        <v>0</v>
      </c>
      <c r="BP50" s="116">
        <v>18</v>
      </c>
      <c r="BQ50" s="116">
        <v>0</v>
      </c>
      <c r="BR50" s="116">
        <v>0</v>
      </c>
      <c r="BS50" s="116">
        <v>0</v>
      </c>
      <c r="BT50" s="116">
        <v>0</v>
      </c>
      <c r="BU50" s="116">
        <v>0</v>
      </c>
      <c r="BV50" s="116">
        <v>0</v>
      </c>
      <c r="BW50" s="116">
        <v>0</v>
      </c>
      <c r="BX50" s="116">
        <v>0</v>
      </c>
      <c r="BY50" s="116">
        <v>0</v>
      </c>
      <c r="BZ50" s="116">
        <v>0</v>
      </c>
      <c r="CA50" s="116">
        <v>0</v>
      </c>
      <c r="CB50" s="116">
        <v>0</v>
      </c>
      <c r="CC50" s="116">
        <v>0</v>
      </c>
      <c r="CD50" s="116">
        <v>0</v>
      </c>
      <c r="CE50" s="116">
        <v>0</v>
      </c>
      <c r="CF50" s="116">
        <v>0</v>
      </c>
      <c r="CG50" s="116">
        <v>0</v>
      </c>
      <c r="CH50" s="116">
        <v>0</v>
      </c>
      <c r="CI50" s="116">
        <v>0</v>
      </c>
      <c r="CJ50" s="116">
        <v>0</v>
      </c>
      <c r="CK50" s="116">
        <v>4</v>
      </c>
      <c r="CL50" s="116">
        <v>0</v>
      </c>
      <c r="CM50" s="116">
        <v>0</v>
      </c>
      <c r="CN50" s="116">
        <v>0</v>
      </c>
      <c r="CO50" s="116">
        <v>0</v>
      </c>
      <c r="CP50" s="116">
        <v>0</v>
      </c>
      <c r="CQ50" s="116">
        <v>0</v>
      </c>
      <c r="CR50" s="116">
        <v>0</v>
      </c>
      <c r="CS50" s="116">
        <v>0</v>
      </c>
      <c r="CT50" s="116">
        <v>0</v>
      </c>
      <c r="CU50" s="116">
        <v>0</v>
      </c>
      <c r="CV50" s="116">
        <v>0</v>
      </c>
      <c r="CW50" s="116">
        <v>0</v>
      </c>
      <c r="CX50" s="116">
        <v>0</v>
      </c>
      <c r="CY50" s="116">
        <v>0</v>
      </c>
      <c r="CZ50" s="116">
        <v>0</v>
      </c>
      <c r="DA50" s="116">
        <v>0</v>
      </c>
      <c r="DB50" s="116">
        <v>0</v>
      </c>
      <c r="DC50" s="116">
        <v>0</v>
      </c>
      <c r="DD50" s="116">
        <v>0</v>
      </c>
      <c r="DE50" s="116">
        <v>0</v>
      </c>
      <c r="DF50" s="116">
        <v>0</v>
      </c>
      <c r="DG50" s="116">
        <v>0</v>
      </c>
      <c r="DH50" s="116">
        <v>0</v>
      </c>
      <c r="DI50" s="116">
        <v>0</v>
      </c>
      <c r="DJ50" s="116">
        <v>0</v>
      </c>
      <c r="DK50" s="116">
        <v>0</v>
      </c>
      <c r="DL50" s="116">
        <v>0</v>
      </c>
      <c r="DM50" s="116">
        <v>0</v>
      </c>
      <c r="DN50" s="116">
        <v>0</v>
      </c>
      <c r="DO50" s="116">
        <v>0</v>
      </c>
      <c r="DP50" s="116">
        <v>20</v>
      </c>
      <c r="DQ50" s="116">
        <v>1</v>
      </c>
      <c r="DR50" s="116" t="s">
        <v>1601</v>
      </c>
      <c r="DS50" s="116">
        <v>3</v>
      </c>
      <c r="DT50" s="116" t="s">
        <v>1602</v>
      </c>
      <c r="DU50" s="116" t="s">
        <v>1602</v>
      </c>
      <c r="DV50" s="116">
        <v>1</v>
      </c>
      <c r="DW50" s="116">
        <v>1</v>
      </c>
      <c r="DX50" s="116">
        <v>1</v>
      </c>
      <c r="DY50" s="116" t="s">
        <v>1602</v>
      </c>
      <c r="DZ50" s="149" t="s">
        <v>1603</v>
      </c>
      <c r="EA50" s="121">
        <v>20212</v>
      </c>
      <c r="EB50" s="121">
        <v>279.08999999999997</v>
      </c>
      <c r="EC50" s="122">
        <v>26</v>
      </c>
    </row>
    <row r="51" spans="1:137" ht="24">
      <c r="A51" s="116" t="s">
        <v>189</v>
      </c>
      <c r="B51" s="116" t="s">
        <v>195</v>
      </c>
      <c r="C51" s="147">
        <v>1</v>
      </c>
      <c r="D51" s="116" t="s">
        <v>194</v>
      </c>
      <c r="E51" s="116" t="s">
        <v>1334</v>
      </c>
      <c r="F51" s="116">
        <v>38</v>
      </c>
      <c r="G51" s="116">
        <v>54417</v>
      </c>
      <c r="H51" s="116" t="s">
        <v>195</v>
      </c>
      <c r="I51" s="116" t="s">
        <v>1604</v>
      </c>
      <c r="J51" s="116" t="s">
        <v>1605</v>
      </c>
      <c r="K51" s="116" t="s">
        <v>1097</v>
      </c>
      <c r="L51" s="116"/>
      <c r="M51" s="116" t="s">
        <v>1044</v>
      </c>
      <c r="N51" s="116" t="s">
        <v>1606</v>
      </c>
      <c r="O51" s="116"/>
      <c r="P51" s="116">
        <v>499318256</v>
      </c>
      <c r="Q51" s="116" t="s">
        <v>1607</v>
      </c>
      <c r="R51" s="116" t="s">
        <v>1198</v>
      </c>
      <c r="S51" s="116" t="s">
        <v>1478</v>
      </c>
      <c r="T51" s="116" t="s">
        <v>1608</v>
      </c>
      <c r="U51" s="116" t="s">
        <v>1609</v>
      </c>
      <c r="V51" s="116">
        <v>499318102</v>
      </c>
      <c r="W51" s="116" t="s">
        <v>1610</v>
      </c>
      <c r="X51" s="116">
        <v>3</v>
      </c>
      <c r="Y51" s="116">
        <v>0</v>
      </c>
      <c r="Z51" s="116">
        <v>3</v>
      </c>
      <c r="AA51" s="116">
        <v>3</v>
      </c>
      <c r="AB51" s="116">
        <v>0</v>
      </c>
      <c r="AC51" s="116">
        <v>3</v>
      </c>
      <c r="AD51" s="148" t="str">
        <f t="shared" ref="AD51:AD56" si="5">IF(AC51&lt;=Z51,"A","N")</f>
        <v>A</v>
      </c>
      <c r="AE51" s="116">
        <v>2</v>
      </c>
      <c r="AF51" s="148" t="str">
        <f t="shared" ref="AF51:AF56" si="6">IF(AE51&lt;=X51,"A","N")</f>
        <v>A</v>
      </c>
      <c r="AG51" s="116">
        <v>0</v>
      </c>
      <c r="AH51" s="116">
        <v>2</v>
      </c>
      <c r="AI51" s="116">
        <v>1</v>
      </c>
      <c r="AJ51" s="116">
        <v>0</v>
      </c>
      <c r="AK51" s="116">
        <v>3</v>
      </c>
      <c r="AL51" s="148" t="str">
        <f t="shared" ref="AL51:AL56" si="7">IF(AK51=X51,"A","N")</f>
        <v>A</v>
      </c>
      <c r="AM51" s="116">
        <v>0</v>
      </c>
      <c r="AN51" s="116">
        <v>3</v>
      </c>
      <c r="AO51" s="116">
        <v>0</v>
      </c>
      <c r="AP51" s="116">
        <v>3</v>
      </c>
      <c r="AQ51" s="148" t="str">
        <f t="shared" ref="AQ51:AQ56" si="8">IF(AP51=X51,"A","N")</f>
        <v>A</v>
      </c>
      <c r="AR51" s="116">
        <v>0</v>
      </c>
      <c r="AS51" s="116">
        <v>0</v>
      </c>
      <c r="AT51" s="116">
        <v>0</v>
      </c>
      <c r="AU51" s="116">
        <v>2</v>
      </c>
      <c r="AV51" s="116">
        <v>1</v>
      </c>
      <c r="AW51" s="116">
        <v>0</v>
      </c>
      <c r="AX51" s="116">
        <v>3</v>
      </c>
      <c r="AY51" s="148" t="str">
        <f t="shared" ref="AY51:AY56" si="9">IF(AX51=X51,"A","N")</f>
        <v>A</v>
      </c>
      <c r="AZ51" s="116">
        <v>1</v>
      </c>
      <c r="BA51" s="116">
        <v>1</v>
      </c>
      <c r="BB51" s="116">
        <v>0</v>
      </c>
      <c r="BC51" s="116">
        <v>1</v>
      </c>
      <c r="BD51" s="116">
        <v>2</v>
      </c>
      <c r="BE51" s="116">
        <v>9</v>
      </c>
      <c r="BF51" s="116">
        <v>0</v>
      </c>
      <c r="BG51" s="116">
        <v>0</v>
      </c>
      <c r="BH51" s="116">
        <v>4</v>
      </c>
      <c r="BI51" s="116">
        <v>0</v>
      </c>
      <c r="BJ51" s="116">
        <v>0</v>
      </c>
      <c r="BK51" s="116">
        <v>0</v>
      </c>
      <c r="BL51" s="116">
        <v>8</v>
      </c>
      <c r="BM51" s="116">
        <v>0</v>
      </c>
      <c r="BN51" s="116">
        <v>2</v>
      </c>
      <c r="BO51" s="116">
        <v>0</v>
      </c>
      <c r="BP51" s="116">
        <v>5</v>
      </c>
      <c r="BQ51" s="116">
        <v>0</v>
      </c>
      <c r="BR51" s="116">
        <v>0</v>
      </c>
      <c r="BS51" s="116">
        <v>0</v>
      </c>
      <c r="BT51" s="116">
        <v>0</v>
      </c>
      <c r="BU51" s="116">
        <v>0</v>
      </c>
      <c r="BV51" s="116">
        <v>0</v>
      </c>
      <c r="BW51" s="116">
        <v>0</v>
      </c>
      <c r="BX51" s="116">
        <v>0</v>
      </c>
      <c r="BY51" s="116">
        <v>0</v>
      </c>
      <c r="BZ51" s="116">
        <v>0</v>
      </c>
      <c r="CA51" s="116">
        <v>0</v>
      </c>
      <c r="CB51" s="116">
        <v>0</v>
      </c>
      <c r="CC51" s="116">
        <v>0</v>
      </c>
      <c r="CD51" s="116">
        <v>0</v>
      </c>
      <c r="CE51" s="116">
        <v>2</v>
      </c>
      <c r="CF51" s="116">
        <v>0</v>
      </c>
      <c r="CG51" s="116">
        <v>0</v>
      </c>
      <c r="CH51" s="116">
        <v>0</v>
      </c>
      <c r="CI51" s="116">
        <v>0</v>
      </c>
      <c r="CJ51" s="116">
        <v>0</v>
      </c>
      <c r="CK51" s="116">
        <v>4</v>
      </c>
      <c r="CL51" s="116">
        <v>0</v>
      </c>
      <c r="CM51" s="116">
        <v>1</v>
      </c>
      <c r="CN51" s="116">
        <v>0</v>
      </c>
      <c r="CO51" s="116">
        <v>0</v>
      </c>
      <c r="CP51" s="116">
        <v>0</v>
      </c>
      <c r="CQ51" s="116">
        <v>0</v>
      </c>
      <c r="CR51" s="116">
        <v>0</v>
      </c>
      <c r="CS51" s="116">
        <v>0</v>
      </c>
      <c r="CT51" s="116">
        <v>0</v>
      </c>
      <c r="CU51" s="116">
        <v>0</v>
      </c>
      <c r="CV51" s="116">
        <v>0</v>
      </c>
      <c r="CW51" s="116">
        <v>0</v>
      </c>
      <c r="CX51" s="116">
        <v>0</v>
      </c>
      <c r="CY51" s="116">
        <v>0</v>
      </c>
      <c r="CZ51" s="116">
        <v>0</v>
      </c>
      <c r="DA51" s="116">
        <v>0</v>
      </c>
      <c r="DB51" s="116">
        <v>0</v>
      </c>
      <c r="DC51" s="116">
        <v>0</v>
      </c>
      <c r="DD51" s="116">
        <v>0</v>
      </c>
      <c r="DE51" s="116">
        <v>0</v>
      </c>
      <c r="DF51" s="116">
        <v>0</v>
      </c>
      <c r="DG51" s="116">
        <v>0</v>
      </c>
      <c r="DH51" s="116">
        <v>0</v>
      </c>
      <c r="DI51" s="116">
        <v>0</v>
      </c>
      <c r="DJ51" s="116">
        <v>0</v>
      </c>
      <c r="DK51" s="116">
        <v>0</v>
      </c>
      <c r="DL51" s="116">
        <v>0</v>
      </c>
      <c r="DM51" s="116">
        <v>0</v>
      </c>
      <c r="DN51" s="116">
        <v>0</v>
      </c>
      <c r="DO51" s="116">
        <v>0</v>
      </c>
      <c r="DP51" s="116">
        <v>60</v>
      </c>
      <c r="DQ51" s="116">
        <v>1</v>
      </c>
      <c r="DR51" s="116" t="s">
        <v>1611</v>
      </c>
      <c r="DS51" s="116">
        <v>3</v>
      </c>
      <c r="DT51" s="116" t="s">
        <v>1612</v>
      </c>
      <c r="DU51" s="116" t="s">
        <v>1612</v>
      </c>
      <c r="DV51" s="116">
        <v>1</v>
      </c>
      <c r="DW51" s="116">
        <v>1</v>
      </c>
      <c r="DX51" s="116">
        <v>1</v>
      </c>
      <c r="DY51" s="116"/>
      <c r="DZ51" s="149"/>
      <c r="EA51" s="121">
        <v>27369</v>
      </c>
      <c r="EB51" s="121">
        <v>257.82</v>
      </c>
      <c r="EC51" s="122">
        <v>28</v>
      </c>
    </row>
    <row r="52" spans="1:137" ht="24">
      <c r="A52" s="116" t="s">
        <v>189</v>
      </c>
      <c r="B52" s="116" t="s">
        <v>197</v>
      </c>
      <c r="C52" s="147">
        <v>1</v>
      </c>
      <c r="D52" s="116" t="s">
        <v>196</v>
      </c>
      <c r="E52" s="116" t="s">
        <v>1613</v>
      </c>
      <c r="F52" s="116">
        <v>342</v>
      </c>
      <c r="G52" s="116">
        <v>50819</v>
      </c>
      <c r="H52" s="116" t="s">
        <v>1614</v>
      </c>
      <c r="I52" s="116" t="s">
        <v>1615</v>
      </c>
      <c r="J52" s="116" t="s">
        <v>1616</v>
      </c>
      <c r="K52" s="156" t="s">
        <v>1617</v>
      </c>
      <c r="L52" s="116"/>
      <c r="M52" s="116" t="s">
        <v>1618</v>
      </c>
      <c r="N52" s="116" t="s">
        <v>1619</v>
      </c>
      <c r="O52" s="116"/>
      <c r="P52" s="116" t="s">
        <v>1620</v>
      </c>
      <c r="Q52" s="116" t="s">
        <v>1621</v>
      </c>
      <c r="R52" s="116"/>
      <c r="S52" s="116" t="s">
        <v>1618</v>
      </c>
      <c r="T52" s="116" t="s">
        <v>1619</v>
      </c>
      <c r="U52" s="116"/>
      <c r="V52" s="116">
        <v>492105424</v>
      </c>
      <c r="W52" s="116" t="s">
        <v>1622</v>
      </c>
      <c r="X52" s="116">
        <v>1</v>
      </c>
      <c r="Y52" s="116">
        <v>0</v>
      </c>
      <c r="Z52" s="116">
        <v>1</v>
      </c>
      <c r="AA52" s="116">
        <v>0.5</v>
      </c>
      <c r="AB52" s="116">
        <v>0</v>
      </c>
      <c r="AC52" s="116">
        <v>0.5</v>
      </c>
      <c r="AD52" s="148" t="str">
        <f t="shared" si="5"/>
        <v>A</v>
      </c>
      <c r="AE52" s="116">
        <v>1</v>
      </c>
      <c r="AF52" s="148" t="str">
        <f t="shared" si="6"/>
        <v>A</v>
      </c>
      <c r="AG52" s="116">
        <v>0</v>
      </c>
      <c r="AH52" s="116">
        <v>1</v>
      </c>
      <c r="AI52" s="116">
        <v>0</v>
      </c>
      <c r="AJ52" s="116">
        <v>0</v>
      </c>
      <c r="AK52" s="116">
        <v>1</v>
      </c>
      <c r="AL52" s="148" t="str">
        <f t="shared" si="7"/>
        <v>A</v>
      </c>
      <c r="AM52" s="116">
        <v>0</v>
      </c>
      <c r="AN52" s="116">
        <v>0</v>
      </c>
      <c r="AO52" s="116">
        <v>1</v>
      </c>
      <c r="AP52" s="116">
        <v>1</v>
      </c>
      <c r="AQ52" s="148" t="str">
        <f t="shared" si="8"/>
        <v>A</v>
      </c>
      <c r="AR52" s="116">
        <v>0</v>
      </c>
      <c r="AS52" s="116">
        <v>0</v>
      </c>
      <c r="AT52" s="116">
        <v>0</v>
      </c>
      <c r="AU52" s="116">
        <v>1</v>
      </c>
      <c r="AV52" s="116">
        <v>0</v>
      </c>
      <c r="AW52" s="116">
        <v>0</v>
      </c>
      <c r="AX52" s="116">
        <v>1</v>
      </c>
      <c r="AY52" s="148" t="str">
        <f t="shared" si="9"/>
        <v>A</v>
      </c>
      <c r="AZ52" s="116">
        <v>1</v>
      </c>
      <c r="BA52" s="116">
        <v>1</v>
      </c>
      <c r="BB52" s="116">
        <v>1</v>
      </c>
      <c r="BC52" s="116">
        <v>1</v>
      </c>
      <c r="BD52" s="116">
        <v>1</v>
      </c>
      <c r="BE52" s="116">
        <v>3</v>
      </c>
      <c r="BF52" s="116">
        <v>0</v>
      </c>
      <c r="BG52" s="116">
        <v>0</v>
      </c>
      <c r="BH52" s="116">
        <v>0</v>
      </c>
      <c r="BI52" s="116">
        <v>0</v>
      </c>
      <c r="BJ52" s="116">
        <v>0</v>
      </c>
      <c r="BK52" s="116">
        <v>0</v>
      </c>
      <c r="BL52" s="116">
        <v>6</v>
      </c>
      <c r="BM52" s="116">
        <v>0</v>
      </c>
      <c r="BN52" s="116">
        <v>0</v>
      </c>
      <c r="BO52" s="116">
        <v>0</v>
      </c>
      <c r="BP52" s="116">
        <v>0</v>
      </c>
      <c r="BQ52" s="116">
        <v>0</v>
      </c>
      <c r="BR52" s="116">
        <v>0</v>
      </c>
      <c r="BS52" s="116">
        <v>0</v>
      </c>
      <c r="BT52" s="116">
        <v>0</v>
      </c>
      <c r="BU52" s="116">
        <v>0</v>
      </c>
      <c r="BV52" s="116">
        <v>0</v>
      </c>
      <c r="BW52" s="116">
        <v>0</v>
      </c>
      <c r="BX52" s="116">
        <v>0</v>
      </c>
      <c r="BY52" s="116">
        <v>0</v>
      </c>
      <c r="BZ52" s="116">
        <v>0</v>
      </c>
      <c r="CA52" s="116">
        <v>0</v>
      </c>
      <c r="CB52" s="116">
        <v>0</v>
      </c>
      <c r="CC52" s="116">
        <v>0</v>
      </c>
      <c r="CD52" s="116">
        <v>0</v>
      </c>
      <c r="CE52" s="116">
        <v>0</v>
      </c>
      <c r="CF52" s="116">
        <v>0</v>
      </c>
      <c r="CG52" s="116">
        <v>0</v>
      </c>
      <c r="CH52" s="116">
        <v>0</v>
      </c>
      <c r="CI52" s="116">
        <v>0</v>
      </c>
      <c r="CJ52" s="116">
        <v>0</v>
      </c>
      <c r="CK52" s="116">
        <v>1</v>
      </c>
      <c r="CL52" s="116">
        <v>0</v>
      </c>
      <c r="CM52" s="116">
        <v>0</v>
      </c>
      <c r="CN52" s="116">
        <v>0</v>
      </c>
      <c r="CO52" s="116">
        <v>0</v>
      </c>
      <c r="CP52" s="116">
        <v>0</v>
      </c>
      <c r="CQ52" s="116">
        <v>0</v>
      </c>
      <c r="CR52" s="116">
        <v>0</v>
      </c>
      <c r="CS52" s="116">
        <v>0</v>
      </c>
      <c r="CT52" s="116">
        <v>0</v>
      </c>
      <c r="CU52" s="116">
        <v>0</v>
      </c>
      <c r="CV52" s="116">
        <v>0</v>
      </c>
      <c r="CW52" s="116">
        <v>0</v>
      </c>
      <c r="CX52" s="116">
        <v>0</v>
      </c>
      <c r="CY52" s="116">
        <v>0</v>
      </c>
      <c r="CZ52" s="116">
        <v>0</v>
      </c>
      <c r="DA52" s="116">
        <v>0</v>
      </c>
      <c r="DB52" s="116">
        <v>0</v>
      </c>
      <c r="DC52" s="116">
        <v>0</v>
      </c>
      <c r="DD52" s="116">
        <v>0</v>
      </c>
      <c r="DE52" s="116">
        <v>0</v>
      </c>
      <c r="DF52" s="116">
        <v>0</v>
      </c>
      <c r="DG52" s="116">
        <v>0</v>
      </c>
      <c r="DH52" s="116">
        <v>0</v>
      </c>
      <c r="DI52" s="116">
        <v>0</v>
      </c>
      <c r="DJ52" s="116">
        <v>0</v>
      </c>
      <c r="DK52" s="116">
        <v>0</v>
      </c>
      <c r="DL52" s="116">
        <v>0</v>
      </c>
      <c r="DM52" s="116">
        <v>0</v>
      </c>
      <c r="DN52" s="116">
        <v>0</v>
      </c>
      <c r="DO52" s="116">
        <v>0</v>
      </c>
      <c r="DP52" s="116">
        <v>75</v>
      </c>
      <c r="DQ52" s="116">
        <v>1</v>
      </c>
      <c r="DR52" s="116" t="s">
        <v>1623</v>
      </c>
      <c r="DS52" s="116">
        <v>1</v>
      </c>
      <c r="DT52" s="116" t="s">
        <v>1624</v>
      </c>
      <c r="DU52" s="116" t="s">
        <v>1625</v>
      </c>
      <c r="DV52" s="116"/>
      <c r="DW52" s="116">
        <v>0</v>
      </c>
      <c r="DX52" s="116">
        <v>1</v>
      </c>
      <c r="DY52" s="116" t="s">
        <v>991</v>
      </c>
      <c r="DZ52" s="149" t="s">
        <v>1626</v>
      </c>
      <c r="EA52" s="121">
        <v>18374</v>
      </c>
      <c r="EB52" s="121">
        <v>192.83</v>
      </c>
      <c r="EC52" s="122">
        <v>29</v>
      </c>
    </row>
    <row r="53" spans="1:137" ht="24">
      <c r="A53" s="116" t="s">
        <v>189</v>
      </c>
      <c r="B53" s="116" t="s">
        <v>199</v>
      </c>
      <c r="C53" s="147">
        <v>1</v>
      </c>
      <c r="D53" s="116" t="s">
        <v>198</v>
      </c>
      <c r="E53" s="116" t="s">
        <v>1627</v>
      </c>
      <c r="F53" s="116">
        <v>408</v>
      </c>
      <c r="G53" s="116">
        <v>50200</v>
      </c>
      <c r="H53" s="116" t="s">
        <v>199</v>
      </c>
      <c r="I53" s="116" t="s">
        <v>1628</v>
      </c>
      <c r="J53" s="116" t="s">
        <v>1629</v>
      </c>
      <c r="K53" s="116" t="s">
        <v>1068</v>
      </c>
      <c r="L53" s="116" t="s">
        <v>961</v>
      </c>
      <c r="M53" s="116" t="s">
        <v>980</v>
      </c>
      <c r="N53" s="116" t="s">
        <v>1630</v>
      </c>
      <c r="O53" s="116"/>
      <c r="P53" s="116">
        <v>495707810</v>
      </c>
      <c r="Q53" s="116" t="s">
        <v>1631</v>
      </c>
      <c r="R53" s="116" t="s">
        <v>961</v>
      </c>
      <c r="S53" s="116" t="s">
        <v>1025</v>
      </c>
      <c r="T53" s="116" t="s">
        <v>1632</v>
      </c>
      <c r="U53" s="116"/>
      <c r="V53" s="116">
        <v>495707815</v>
      </c>
      <c r="W53" s="116" t="s">
        <v>1633</v>
      </c>
      <c r="X53" s="116">
        <v>2</v>
      </c>
      <c r="Y53" s="116">
        <v>0</v>
      </c>
      <c r="Z53" s="116">
        <v>2</v>
      </c>
      <c r="AA53" s="116">
        <v>2</v>
      </c>
      <c r="AB53" s="116">
        <v>0</v>
      </c>
      <c r="AC53" s="116">
        <v>2</v>
      </c>
      <c r="AD53" s="148" t="str">
        <f t="shared" si="5"/>
        <v>A</v>
      </c>
      <c r="AE53" s="116">
        <v>2</v>
      </c>
      <c r="AF53" s="148" t="str">
        <f t="shared" si="6"/>
        <v>A</v>
      </c>
      <c r="AG53" s="116">
        <v>0</v>
      </c>
      <c r="AH53" s="116">
        <v>0</v>
      </c>
      <c r="AI53" s="116">
        <v>0</v>
      </c>
      <c r="AJ53" s="116">
        <v>2</v>
      </c>
      <c r="AK53" s="116">
        <v>2</v>
      </c>
      <c r="AL53" s="148" t="str">
        <f t="shared" si="7"/>
        <v>A</v>
      </c>
      <c r="AM53" s="116">
        <v>1</v>
      </c>
      <c r="AN53" s="116">
        <v>1</v>
      </c>
      <c r="AO53" s="116">
        <v>0</v>
      </c>
      <c r="AP53" s="116">
        <v>2</v>
      </c>
      <c r="AQ53" s="148" t="str">
        <f t="shared" si="8"/>
        <v>A</v>
      </c>
      <c r="AR53" s="116">
        <v>0</v>
      </c>
      <c r="AS53" s="116">
        <v>0</v>
      </c>
      <c r="AT53" s="116">
        <v>0</v>
      </c>
      <c r="AU53" s="116">
        <v>2</v>
      </c>
      <c r="AV53" s="116">
        <v>0</v>
      </c>
      <c r="AW53" s="116">
        <v>0</v>
      </c>
      <c r="AX53" s="116">
        <v>2</v>
      </c>
      <c r="AY53" s="148" t="str">
        <f t="shared" si="9"/>
        <v>A</v>
      </c>
      <c r="AZ53" s="116">
        <v>1</v>
      </c>
      <c r="BA53" s="116">
        <v>1</v>
      </c>
      <c r="BB53" s="116">
        <v>1</v>
      </c>
      <c r="BC53" s="116">
        <v>1</v>
      </c>
      <c r="BD53" s="116">
        <v>8</v>
      </c>
      <c r="BE53" s="116">
        <v>72</v>
      </c>
      <c r="BF53" s="116">
        <v>2</v>
      </c>
      <c r="BG53" s="116">
        <v>0</v>
      </c>
      <c r="BH53" s="116">
        <v>14</v>
      </c>
      <c r="BI53" s="116">
        <v>0</v>
      </c>
      <c r="BJ53" s="116">
        <v>8</v>
      </c>
      <c r="BK53" s="116">
        <v>0</v>
      </c>
      <c r="BL53" s="116">
        <v>48</v>
      </c>
      <c r="BM53" s="116">
        <v>0</v>
      </c>
      <c r="BN53" s="116">
        <v>11</v>
      </c>
      <c r="BO53" s="116">
        <v>2</v>
      </c>
      <c r="BP53" s="116">
        <v>50</v>
      </c>
      <c r="BQ53" s="116">
        <v>0</v>
      </c>
      <c r="BR53" s="116">
        <v>0</v>
      </c>
      <c r="BS53" s="116">
        <v>0</v>
      </c>
      <c r="BT53" s="116">
        <v>1</v>
      </c>
      <c r="BU53" s="116">
        <v>0</v>
      </c>
      <c r="BV53" s="116">
        <v>0</v>
      </c>
      <c r="BW53" s="116">
        <v>0</v>
      </c>
      <c r="BX53" s="116">
        <v>0</v>
      </c>
      <c r="BY53" s="116">
        <v>0</v>
      </c>
      <c r="BZ53" s="116">
        <v>0</v>
      </c>
      <c r="CA53" s="116">
        <v>0</v>
      </c>
      <c r="CB53" s="116">
        <v>0</v>
      </c>
      <c r="CC53" s="116">
        <v>0</v>
      </c>
      <c r="CD53" s="116">
        <v>0</v>
      </c>
      <c r="CE53" s="116">
        <v>0</v>
      </c>
      <c r="CF53" s="116">
        <v>0</v>
      </c>
      <c r="CG53" s="116">
        <v>0</v>
      </c>
      <c r="CH53" s="116">
        <v>4</v>
      </c>
      <c r="CI53" s="116">
        <v>0</v>
      </c>
      <c r="CJ53" s="116">
        <v>0</v>
      </c>
      <c r="CK53" s="116">
        <v>8</v>
      </c>
      <c r="CL53" s="116">
        <v>0</v>
      </c>
      <c r="CM53" s="116">
        <v>4</v>
      </c>
      <c r="CN53" s="116">
        <v>0</v>
      </c>
      <c r="CO53" s="116">
        <v>0</v>
      </c>
      <c r="CP53" s="116">
        <v>0</v>
      </c>
      <c r="CQ53" s="116">
        <v>0</v>
      </c>
      <c r="CR53" s="116">
        <v>0</v>
      </c>
      <c r="CS53" s="116">
        <v>0</v>
      </c>
      <c r="CT53" s="116">
        <v>0</v>
      </c>
      <c r="CU53" s="116">
        <v>0</v>
      </c>
      <c r="CV53" s="116">
        <v>0</v>
      </c>
      <c r="CW53" s="116">
        <v>0</v>
      </c>
      <c r="CX53" s="116">
        <v>0</v>
      </c>
      <c r="CY53" s="116">
        <v>0</v>
      </c>
      <c r="CZ53" s="116">
        <v>0</v>
      </c>
      <c r="DA53" s="116">
        <v>0</v>
      </c>
      <c r="DB53" s="116">
        <v>0</v>
      </c>
      <c r="DC53" s="116">
        <v>0</v>
      </c>
      <c r="DD53" s="116">
        <v>0</v>
      </c>
      <c r="DE53" s="116">
        <v>0</v>
      </c>
      <c r="DF53" s="116">
        <v>0</v>
      </c>
      <c r="DG53" s="116">
        <v>0</v>
      </c>
      <c r="DH53" s="116">
        <v>2</v>
      </c>
      <c r="DI53" s="116">
        <v>0</v>
      </c>
      <c r="DJ53" s="116">
        <v>2</v>
      </c>
      <c r="DK53" s="116">
        <v>0</v>
      </c>
      <c r="DL53" s="116">
        <v>0</v>
      </c>
      <c r="DM53" s="116">
        <v>0</v>
      </c>
      <c r="DN53" s="116">
        <v>0</v>
      </c>
      <c r="DO53" s="116">
        <v>0</v>
      </c>
      <c r="DP53" s="116">
        <v>70</v>
      </c>
      <c r="DQ53" s="116">
        <v>1</v>
      </c>
      <c r="DR53" s="116" t="s">
        <v>1634</v>
      </c>
      <c r="DS53" s="116">
        <v>1</v>
      </c>
      <c r="DT53" s="116"/>
      <c r="DU53" s="116"/>
      <c r="DV53" s="116">
        <v>1</v>
      </c>
      <c r="DW53" s="116">
        <v>0</v>
      </c>
      <c r="DX53" s="116">
        <v>1</v>
      </c>
      <c r="DY53" s="116"/>
      <c r="DZ53" s="149" t="s">
        <v>1635</v>
      </c>
      <c r="EA53" s="121">
        <v>145157</v>
      </c>
      <c r="EB53" s="121">
        <v>677.41</v>
      </c>
      <c r="EC53" s="122">
        <v>81</v>
      </c>
    </row>
    <row r="54" spans="1:137" ht="24">
      <c r="A54" s="116" t="s">
        <v>189</v>
      </c>
      <c r="B54" s="116" t="s">
        <v>201</v>
      </c>
      <c r="C54" s="147">
        <v>1</v>
      </c>
      <c r="D54" s="116" t="s">
        <v>200</v>
      </c>
      <c r="E54" s="116" t="s">
        <v>1636</v>
      </c>
      <c r="F54" s="116">
        <v>16</v>
      </c>
      <c r="G54" s="116">
        <v>55133</v>
      </c>
      <c r="H54" s="116" t="s">
        <v>201</v>
      </c>
      <c r="I54" s="116" t="s">
        <v>1637</v>
      </c>
      <c r="J54" s="116" t="s">
        <v>1638</v>
      </c>
      <c r="K54" s="116" t="s">
        <v>1097</v>
      </c>
      <c r="L54" s="116"/>
      <c r="M54" s="116"/>
      <c r="N54" s="116"/>
      <c r="O54" s="116"/>
      <c r="P54" s="116"/>
      <c r="Q54" s="116"/>
      <c r="R54" s="116"/>
      <c r="S54" s="116" t="s">
        <v>1283</v>
      </c>
      <c r="T54" s="116" t="s">
        <v>1639</v>
      </c>
      <c r="U54" s="116"/>
      <c r="V54" s="116">
        <v>491847140</v>
      </c>
      <c r="W54" s="116" t="s">
        <v>1640</v>
      </c>
      <c r="X54" s="116">
        <v>1</v>
      </c>
      <c r="Y54" s="116">
        <v>0</v>
      </c>
      <c r="Z54" s="116">
        <v>1</v>
      </c>
      <c r="AA54" s="116">
        <v>0.5</v>
      </c>
      <c r="AB54" s="116">
        <v>0</v>
      </c>
      <c r="AC54" s="116">
        <v>0.5</v>
      </c>
      <c r="AD54" s="148" t="str">
        <f t="shared" si="5"/>
        <v>A</v>
      </c>
      <c r="AE54" s="116">
        <v>1</v>
      </c>
      <c r="AF54" s="148" t="str">
        <f t="shared" si="6"/>
        <v>A</v>
      </c>
      <c r="AG54" s="116">
        <v>0</v>
      </c>
      <c r="AH54" s="116">
        <v>1</v>
      </c>
      <c r="AI54" s="116">
        <v>0</v>
      </c>
      <c r="AJ54" s="116">
        <v>0</v>
      </c>
      <c r="AK54" s="116">
        <v>1</v>
      </c>
      <c r="AL54" s="148" t="str">
        <f t="shared" si="7"/>
        <v>A</v>
      </c>
      <c r="AM54" s="116">
        <v>0</v>
      </c>
      <c r="AN54" s="116">
        <v>1</v>
      </c>
      <c r="AO54" s="116">
        <v>0</v>
      </c>
      <c r="AP54" s="116">
        <v>1</v>
      </c>
      <c r="AQ54" s="148" t="str">
        <f t="shared" si="8"/>
        <v>A</v>
      </c>
      <c r="AR54" s="116">
        <v>0</v>
      </c>
      <c r="AS54" s="116">
        <v>0</v>
      </c>
      <c r="AT54" s="116">
        <v>0</v>
      </c>
      <c r="AU54" s="116">
        <v>0</v>
      </c>
      <c r="AV54" s="116">
        <v>1</v>
      </c>
      <c r="AW54" s="116">
        <v>0</v>
      </c>
      <c r="AX54" s="116">
        <v>1</v>
      </c>
      <c r="AY54" s="148" t="str">
        <f t="shared" si="9"/>
        <v>A</v>
      </c>
      <c r="AZ54" s="116">
        <v>0</v>
      </c>
      <c r="BA54" s="116">
        <v>1</v>
      </c>
      <c r="BB54" s="116">
        <v>0</v>
      </c>
      <c r="BC54" s="116">
        <v>1</v>
      </c>
      <c r="BD54" s="116">
        <v>6</v>
      </c>
      <c r="BE54" s="116">
        <v>1</v>
      </c>
      <c r="BF54" s="116">
        <v>0</v>
      </c>
      <c r="BG54" s="116">
        <v>0</v>
      </c>
      <c r="BH54" s="116">
        <v>0</v>
      </c>
      <c r="BI54" s="116">
        <v>0</v>
      </c>
      <c r="BJ54" s="116">
        <v>0</v>
      </c>
      <c r="BK54" s="116">
        <v>0</v>
      </c>
      <c r="BL54" s="116">
        <v>0</v>
      </c>
      <c r="BM54" s="116">
        <v>0</v>
      </c>
      <c r="BN54" s="116">
        <v>0</v>
      </c>
      <c r="BO54" s="116">
        <v>0</v>
      </c>
      <c r="BP54" s="116">
        <v>0</v>
      </c>
      <c r="BQ54" s="116">
        <v>0</v>
      </c>
      <c r="BR54" s="116">
        <v>0</v>
      </c>
      <c r="BS54" s="116">
        <v>0</v>
      </c>
      <c r="BT54" s="116">
        <v>0</v>
      </c>
      <c r="BU54" s="116">
        <v>0</v>
      </c>
      <c r="BV54" s="116">
        <v>0</v>
      </c>
      <c r="BW54" s="116">
        <v>0</v>
      </c>
      <c r="BX54" s="116">
        <v>0</v>
      </c>
      <c r="BY54" s="116">
        <v>0</v>
      </c>
      <c r="BZ54" s="116">
        <v>0</v>
      </c>
      <c r="CA54" s="116">
        <v>0</v>
      </c>
      <c r="CB54" s="116">
        <v>0</v>
      </c>
      <c r="CC54" s="116">
        <v>0</v>
      </c>
      <c r="CD54" s="116">
        <v>0</v>
      </c>
      <c r="CE54" s="116">
        <v>0</v>
      </c>
      <c r="CF54" s="116">
        <v>0</v>
      </c>
      <c r="CG54" s="116">
        <v>0</v>
      </c>
      <c r="CH54" s="116">
        <v>0</v>
      </c>
      <c r="CI54" s="116">
        <v>0</v>
      </c>
      <c r="CJ54" s="116">
        <v>0</v>
      </c>
      <c r="CK54" s="116">
        <v>0</v>
      </c>
      <c r="CL54" s="116">
        <v>0</v>
      </c>
      <c r="CM54" s="116">
        <v>0</v>
      </c>
      <c r="CN54" s="116">
        <v>0</v>
      </c>
      <c r="CO54" s="116">
        <v>0</v>
      </c>
      <c r="CP54" s="116">
        <v>0</v>
      </c>
      <c r="CQ54" s="116">
        <v>0</v>
      </c>
      <c r="CR54" s="116">
        <v>0</v>
      </c>
      <c r="CS54" s="116">
        <v>0</v>
      </c>
      <c r="CT54" s="116">
        <v>0</v>
      </c>
      <c r="CU54" s="116">
        <v>0</v>
      </c>
      <c r="CV54" s="116">
        <v>0</v>
      </c>
      <c r="CW54" s="116">
        <v>0</v>
      </c>
      <c r="CX54" s="116">
        <v>0</v>
      </c>
      <c r="CY54" s="116">
        <v>0</v>
      </c>
      <c r="CZ54" s="116">
        <v>0</v>
      </c>
      <c r="DA54" s="116">
        <v>0</v>
      </c>
      <c r="DB54" s="116">
        <v>0</v>
      </c>
      <c r="DC54" s="116">
        <v>0</v>
      </c>
      <c r="DD54" s="116">
        <v>0</v>
      </c>
      <c r="DE54" s="116">
        <v>0</v>
      </c>
      <c r="DF54" s="116">
        <v>0</v>
      </c>
      <c r="DG54" s="116">
        <v>0</v>
      </c>
      <c r="DH54" s="116">
        <v>0</v>
      </c>
      <c r="DI54" s="116">
        <v>0</v>
      </c>
      <c r="DJ54" s="116">
        <v>0</v>
      </c>
      <c r="DK54" s="116">
        <v>0</v>
      </c>
      <c r="DL54" s="116">
        <v>0</v>
      </c>
      <c r="DM54" s="116">
        <v>0</v>
      </c>
      <c r="DN54" s="116">
        <v>0</v>
      </c>
      <c r="DO54" s="116">
        <v>0</v>
      </c>
      <c r="DP54" s="116">
        <v>50</v>
      </c>
      <c r="DQ54" s="116">
        <v>1</v>
      </c>
      <c r="DR54" s="116" t="s">
        <v>1641</v>
      </c>
      <c r="DS54" s="116">
        <v>3</v>
      </c>
      <c r="DT54" s="116"/>
      <c r="DU54" s="116" t="s">
        <v>1642</v>
      </c>
      <c r="DV54" s="116">
        <v>1</v>
      </c>
      <c r="DW54" s="116">
        <v>1</v>
      </c>
      <c r="DX54" s="116">
        <v>1</v>
      </c>
      <c r="DY54" s="116"/>
      <c r="DZ54" s="149"/>
      <c r="EA54" s="121">
        <v>19358</v>
      </c>
      <c r="EB54" s="121">
        <v>138.56</v>
      </c>
      <c r="EC54" s="122">
        <v>15</v>
      </c>
    </row>
    <row r="55" spans="1:137" ht="84">
      <c r="A55" s="116" t="s">
        <v>189</v>
      </c>
      <c r="B55" s="116" t="s">
        <v>203</v>
      </c>
      <c r="C55" s="147">
        <v>1</v>
      </c>
      <c r="D55" s="116" t="s">
        <v>202</v>
      </c>
      <c r="E55" s="116" t="s">
        <v>1253</v>
      </c>
      <c r="F55" s="116">
        <v>18</v>
      </c>
      <c r="G55" s="116">
        <v>50601</v>
      </c>
      <c r="H55" s="116" t="s">
        <v>203</v>
      </c>
      <c r="I55" s="116" t="s">
        <v>1643</v>
      </c>
      <c r="J55" s="116" t="s">
        <v>1644</v>
      </c>
      <c r="K55" s="116" t="s">
        <v>1645</v>
      </c>
      <c r="L55" s="116" t="s">
        <v>961</v>
      </c>
      <c r="M55" s="116" t="s">
        <v>1646</v>
      </c>
      <c r="N55" s="116" t="s">
        <v>1647</v>
      </c>
      <c r="O55" s="116" t="s">
        <v>991</v>
      </c>
      <c r="P55" s="116">
        <v>493545419</v>
      </c>
      <c r="Q55" s="116" t="s">
        <v>1648</v>
      </c>
      <c r="R55" s="116" t="s">
        <v>961</v>
      </c>
      <c r="S55" s="116" t="s">
        <v>980</v>
      </c>
      <c r="T55" s="116" t="s">
        <v>1649</v>
      </c>
      <c r="U55" s="116" t="s">
        <v>991</v>
      </c>
      <c r="V55" s="116">
        <v>493545400</v>
      </c>
      <c r="W55" s="116" t="s">
        <v>1650</v>
      </c>
      <c r="X55" s="116">
        <v>3</v>
      </c>
      <c r="Y55" s="116">
        <v>0</v>
      </c>
      <c r="Z55" s="116">
        <v>3</v>
      </c>
      <c r="AA55" s="116">
        <v>3</v>
      </c>
      <c r="AB55" s="116">
        <v>0</v>
      </c>
      <c r="AC55" s="116">
        <v>3</v>
      </c>
      <c r="AD55" s="148" t="str">
        <f t="shared" si="5"/>
        <v>A</v>
      </c>
      <c r="AE55" s="116">
        <v>3</v>
      </c>
      <c r="AF55" s="148" t="str">
        <f t="shared" si="6"/>
        <v>A</v>
      </c>
      <c r="AG55" s="116">
        <v>0</v>
      </c>
      <c r="AH55" s="116">
        <v>1</v>
      </c>
      <c r="AI55" s="116">
        <v>0</v>
      </c>
      <c r="AJ55" s="116">
        <v>2</v>
      </c>
      <c r="AK55" s="116">
        <v>3</v>
      </c>
      <c r="AL55" s="148" t="str">
        <f t="shared" si="7"/>
        <v>A</v>
      </c>
      <c r="AM55" s="116">
        <v>0</v>
      </c>
      <c r="AN55" s="116">
        <v>1</v>
      </c>
      <c r="AO55" s="116">
        <v>2</v>
      </c>
      <c r="AP55" s="116">
        <v>3</v>
      </c>
      <c r="AQ55" s="148" t="str">
        <f t="shared" si="8"/>
        <v>A</v>
      </c>
      <c r="AR55" s="116">
        <v>0</v>
      </c>
      <c r="AS55" s="116">
        <v>0</v>
      </c>
      <c r="AT55" s="116">
        <v>0</v>
      </c>
      <c r="AU55" s="116">
        <v>1</v>
      </c>
      <c r="AV55" s="116">
        <v>2</v>
      </c>
      <c r="AW55" s="116">
        <v>0</v>
      </c>
      <c r="AX55" s="116">
        <v>3</v>
      </c>
      <c r="AY55" s="148" t="str">
        <f t="shared" si="9"/>
        <v>A</v>
      </c>
      <c r="AZ55" s="116">
        <v>1</v>
      </c>
      <c r="BA55" s="116">
        <v>1</v>
      </c>
      <c r="BB55" s="116">
        <v>1</v>
      </c>
      <c r="BC55" s="116">
        <v>1</v>
      </c>
      <c r="BD55" s="116">
        <v>28</v>
      </c>
      <c r="BE55" s="116">
        <v>8</v>
      </c>
      <c r="BF55" s="116">
        <v>0</v>
      </c>
      <c r="BG55" s="116">
        <v>0</v>
      </c>
      <c r="BH55" s="116">
        <v>3</v>
      </c>
      <c r="BI55" s="116">
        <v>0</v>
      </c>
      <c r="BJ55" s="116">
        <v>0</v>
      </c>
      <c r="BK55" s="116">
        <v>2</v>
      </c>
      <c r="BL55" s="116">
        <v>25</v>
      </c>
      <c r="BM55" s="116">
        <v>0</v>
      </c>
      <c r="BN55" s="116">
        <v>0</v>
      </c>
      <c r="BO55" s="116">
        <v>0</v>
      </c>
      <c r="BP55" s="116">
        <v>0</v>
      </c>
      <c r="BQ55" s="116">
        <v>0</v>
      </c>
      <c r="BR55" s="116">
        <v>0</v>
      </c>
      <c r="BS55" s="116">
        <v>0</v>
      </c>
      <c r="BT55" s="116">
        <v>0</v>
      </c>
      <c r="BU55" s="116">
        <v>0</v>
      </c>
      <c r="BV55" s="116">
        <v>0</v>
      </c>
      <c r="BW55" s="116">
        <v>0</v>
      </c>
      <c r="BX55" s="116">
        <v>0</v>
      </c>
      <c r="BY55" s="116">
        <v>0</v>
      </c>
      <c r="BZ55" s="116">
        <v>0</v>
      </c>
      <c r="CA55" s="116">
        <v>0</v>
      </c>
      <c r="CB55" s="116">
        <v>0</v>
      </c>
      <c r="CC55" s="116">
        <v>0</v>
      </c>
      <c r="CD55" s="116">
        <v>0</v>
      </c>
      <c r="CE55" s="116">
        <v>0</v>
      </c>
      <c r="CF55" s="116">
        <v>0</v>
      </c>
      <c r="CG55" s="116">
        <v>0</v>
      </c>
      <c r="CH55" s="116">
        <v>0</v>
      </c>
      <c r="CI55" s="116">
        <v>0</v>
      </c>
      <c r="CJ55" s="116">
        <v>0</v>
      </c>
      <c r="CK55" s="116">
        <v>0</v>
      </c>
      <c r="CL55" s="116">
        <v>0</v>
      </c>
      <c r="CM55" s="116">
        <v>0</v>
      </c>
      <c r="CN55" s="116">
        <v>0</v>
      </c>
      <c r="CO55" s="116">
        <v>0</v>
      </c>
      <c r="CP55" s="116">
        <v>0</v>
      </c>
      <c r="CQ55" s="116">
        <v>0</v>
      </c>
      <c r="CR55" s="116">
        <v>0</v>
      </c>
      <c r="CS55" s="116">
        <v>0</v>
      </c>
      <c r="CT55" s="116">
        <v>0</v>
      </c>
      <c r="CU55" s="116">
        <v>0</v>
      </c>
      <c r="CV55" s="116">
        <v>0</v>
      </c>
      <c r="CW55" s="116">
        <v>0</v>
      </c>
      <c r="CX55" s="116">
        <v>0</v>
      </c>
      <c r="CY55" s="116">
        <v>0</v>
      </c>
      <c r="CZ55" s="116">
        <v>0</v>
      </c>
      <c r="DA55" s="116">
        <v>0</v>
      </c>
      <c r="DB55" s="116">
        <v>0</v>
      </c>
      <c r="DC55" s="116">
        <v>0</v>
      </c>
      <c r="DD55" s="116">
        <v>0</v>
      </c>
      <c r="DE55" s="116">
        <v>0</v>
      </c>
      <c r="DF55" s="116">
        <v>0</v>
      </c>
      <c r="DG55" s="116">
        <v>0</v>
      </c>
      <c r="DH55" s="116">
        <v>0</v>
      </c>
      <c r="DI55" s="116">
        <v>0</v>
      </c>
      <c r="DJ55" s="116">
        <v>0</v>
      </c>
      <c r="DK55" s="116">
        <v>0</v>
      </c>
      <c r="DL55" s="116">
        <v>0</v>
      </c>
      <c r="DM55" s="116">
        <v>0</v>
      </c>
      <c r="DN55" s="116">
        <v>0</v>
      </c>
      <c r="DO55" s="116">
        <v>0</v>
      </c>
      <c r="DP55" s="116">
        <v>20</v>
      </c>
      <c r="DQ55" s="116">
        <v>1</v>
      </c>
      <c r="DR55" s="116" t="s">
        <v>1651</v>
      </c>
      <c r="DS55" s="116">
        <v>2</v>
      </c>
      <c r="DT55" s="116" t="s">
        <v>1652</v>
      </c>
      <c r="DU55" s="116" t="s">
        <v>1653</v>
      </c>
      <c r="DV55" s="116">
        <v>1</v>
      </c>
      <c r="DW55" s="116">
        <v>1</v>
      </c>
      <c r="DX55" s="116">
        <v>0</v>
      </c>
      <c r="DY55" s="116" t="s">
        <v>991</v>
      </c>
      <c r="DZ55" s="149" t="s">
        <v>991</v>
      </c>
      <c r="EA55" s="121">
        <v>47477</v>
      </c>
      <c r="EB55" s="121">
        <v>596.76</v>
      </c>
      <c r="EC55" s="122">
        <v>77</v>
      </c>
    </row>
    <row r="56" spans="1:137">
      <c r="A56" s="154" t="s">
        <v>189</v>
      </c>
      <c r="B56" s="154" t="s">
        <v>205</v>
      </c>
      <c r="C56" s="155">
        <v>1</v>
      </c>
      <c r="D56" s="154" t="s">
        <v>204</v>
      </c>
      <c r="E56" s="116"/>
      <c r="F56" s="116"/>
      <c r="G56" s="116"/>
      <c r="H56" s="116"/>
      <c r="I56" s="116"/>
      <c r="J56" s="116"/>
      <c r="K56" s="116"/>
      <c r="L56" s="116"/>
      <c r="M56" s="116"/>
      <c r="N56" s="116"/>
      <c r="O56" s="116"/>
      <c r="P56" s="116"/>
      <c r="Q56" s="116"/>
      <c r="R56" s="116"/>
      <c r="S56" s="116"/>
      <c r="T56" s="116"/>
      <c r="U56" s="116"/>
      <c r="V56" s="116"/>
      <c r="W56" s="116"/>
      <c r="X56" s="116">
        <v>0</v>
      </c>
      <c r="Y56" s="116">
        <v>0</v>
      </c>
      <c r="Z56" s="116">
        <v>0</v>
      </c>
      <c r="AA56" s="116">
        <v>0</v>
      </c>
      <c r="AB56" s="116">
        <v>0</v>
      </c>
      <c r="AC56" s="116">
        <v>0</v>
      </c>
      <c r="AD56" s="148" t="str">
        <f t="shared" si="5"/>
        <v>A</v>
      </c>
      <c r="AE56" s="116">
        <v>0</v>
      </c>
      <c r="AF56" s="148" t="str">
        <f t="shared" si="6"/>
        <v>A</v>
      </c>
      <c r="AG56" s="116">
        <v>0</v>
      </c>
      <c r="AH56" s="116">
        <v>0</v>
      </c>
      <c r="AI56" s="116">
        <v>0</v>
      </c>
      <c r="AJ56" s="116">
        <v>0</v>
      </c>
      <c r="AK56" s="116">
        <v>0</v>
      </c>
      <c r="AL56" s="148" t="str">
        <f t="shared" si="7"/>
        <v>A</v>
      </c>
      <c r="AM56" s="116">
        <v>0</v>
      </c>
      <c r="AN56" s="116">
        <v>0</v>
      </c>
      <c r="AO56" s="116">
        <v>0</v>
      </c>
      <c r="AP56" s="116">
        <v>0</v>
      </c>
      <c r="AQ56" s="148" t="str">
        <f t="shared" si="8"/>
        <v>A</v>
      </c>
      <c r="AR56" s="116">
        <v>0</v>
      </c>
      <c r="AS56" s="116">
        <v>0</v>
      </c>
      <c r="AT56" s="116">
        <v>0</v>
      </c>
      <c r="AU56" s="116">
        <v>0</v>
      </c>
      <c r="AV56" s="116">
        <v>0</v>
      </c>
      <c r="AW56" s="116">
        <v>0</v>
      </c>
      <c r="AX56" s="116">
        <v>0</v>
      </c>
      <c r="AY56" s="148" t="str">
        <f t="shared" si="9"/>
        <v>A</v>
      </c>
      <c r="AZ56" s="116">
        <v>0</v>
      </c>
      <c r="BA56" s="116">
        <v>0</v>
      </c>
      <c r="BB56" s="116">
        <v>0</v>
      </c>
      <c r="BC56" s="116">
        <v>0</v>
      </c>
      <c r="BD56" s="116">
        <v>0</v>
      </c>
      <c r="BE56" s="116">
        <v>0</v>
      </c>
      <c r="BF56" s="116">
        <v>0</v>
      </c>
      <c r="BG56" s="116">
        <v>0</v>
      </c>
      <c r="BH56" s="116">
        <v>0</v>
      </c>
      <c r="BI56" s="116">
        <v>0</v>
      </c>
      <c r="BJ56" s="116">
        <v>0</v>
      </c>
      <c r="BK56" s="116">
        <v>0</v>
      </c>
      <c r="BL56" s="116">
        <v>0</v>
      </c>
      <c r="BM56" s="116">
        <v>0</v>
      </c>
      <c r="BN56" s="116">
        <v>0</v>
      </c>
      <c r="BO56" s="116">
        <v>0</v>
      </c>
      <c r="BP56" s="116">
        <v>0</v>
      </c>
      <c r="BQ56" s="116">
        <v>0</v>
      </c>
      <c r="BR56" s="116">
        <v>0</v>
      </c>
      <c r="BS56" s="116">
        <v>0</v>
      </c>
      <c r="BT56" s="116">
        <v>0</v>
      </c>
      <c r="BU56" s="116">
        <v>0</v>
      </c>
      <c r="BV56" s="116">
        <v>0</v>
      </c>
      <c r="BW56" s="116">
        <v>0</v>
      </c>
      <c r="BX56" s="116">
        <v>0</v>
      </c>
      <c r="BY56" s="116">
        <v>0</v>
      </c>
      <c r="BZ56" s="116">
        <v>0</v>
      </c>
      <c r="CA56" s="116">
        <v>0</v>
      </c>
      <c r="CB56" s="116">
        <v>0</v>
      </c>
      <c r="CC56" s="116">
        <v>0</v>
      </c>
      <c r="CD56" s="116">
        <v>0</v>
      </c>
      <c r="CE56" s="116">
        <v>0</v>
      </c>
      <c r="CF56" s="116">
        <v>0</v>
      </c>
      <c r="CG56" s="116">
        <v>0</v>
      </c>
      <c r="CH56" s="116">
        <v>0</v>
      </c>
      <c r="CI56" s="116">
        <v>0</v>
      </c>
      <c r="CJ56" s="116">
        <v>0</v>
      </c>
      <c r="CK56" s="116">
        <v>0</v>
      </c>
      <c r="CL56" s="116">
        <v>0</v>
      </c>
      <c r="CM56" s="116">
        <v>0</v>
      </c>
      <c r="CN56" s="116">
        <v>0</v>
      </c>
      <c r="CO56" s="116">
        <v>0</v>
      </c>
      <c r="CP56" s="116">
        <v>0</v>
      </c>
      <c r="CQ56" s="116">
        <v>0</v>
      </c>
      <c r="CR56" s="116">
        <v>0</v>
      </c>
      <c r="CS56" s="116">
        <v>0</v>
      </c>
      <c r="CT56" s="116">
        <v>0</v>
      </c>
      <c r="CU56" s="116">
        <v>0</v>
      </c>
      <c r="CV56" s="116">
        <v>0</v>
      </c>
      <c r="CW56" s="116">
        <v>0</v>
      </c>
      <c r="CX56" s="116">
        <v>0</v>
      </c>
      <c r="CY56" s="116">
        <v>0</v>
      </c>
      <c r="CZ56" s="116">
        <v>0</v>
      </c>
      <c r="DA56" s="116">
        <v>0</v>
      </c>
      <c r="DB56" s="116">
        <v>0</v>
      </c>
      <c r="DC56" s="116">
        <v>0</v>
      </c>
      <c r="DD56" s="116">
        <v>0</v>
      </c>
      <c r="DE56" s="116">
        <v>0</v>
      </c>
      <c r="DF56" s="116">
        <v>0</v>
      </c>
      <c r="DG56" s="116">
        <v>0</v>
      </c>
      <c r="DH56" s="116">
        <v>0</v>
      </c>
      <c r="DI56" s="116">
        <v>0</v>
      </c>
      <c r="DJ56" s="116">
        <v>0</v>
      </c>
      <c r="DK56" s="116">
        <v>0</v>
      </c>
      <c r="DL56" s="116">
        <v>0</v>
      </c>
      <c r="DM56" s="116">
        <v>0</v>
      </c>
      <c r="DN56" s="116">
        <v>0</v>
      </c>
      <c r="DO56" s="116">
        <v>0</v>
      </c>
      <c r="DP56" s="116"/>
      <c r="DQ56" s="116"/>
      <c r="DR56" s="116"/>
      <c r="DS56" s="116"/>
      <c r="DT56" s="116"/>
      <c r="DU56" s="116"/>
      <c r="DV56" s="116"/>
      <c r="DW56" s="116"/>
      <c r="DX56" s="116"/>
      <c r="DY56" s="116"/>
      <c r="DZ56" s="149"/>
      <c r="EA56" s="121">
        <v>24872</v>
      </c>
      <c r="EB56" s="121">
        <v>223.49</v>
      </c>
      <c r="EC56" s="122">
        <v>22</v>
      </c>
    </row>
    <row r="57" spans="1:137" ht="36">
      <c r="A57" s="154" t="s">
        <v>189</v>
      </c>
      <c r="B57" s="154" t="s">
        <v>207</v>
      </c>
      <c r="C57" s="155">
        <v>1</v>
      </c>
      <c r="D57" s="154" t="s">
        <v>206</v>
      </c>
      <c r="E57" s="116" t="s">
        <v>1399</v>
      </c>
      <c r="F57" s="116">
        <v>40</v>
      </c>
      <c r="G57" s="116">
        <v>54701</v>
      </c>
      <c r="H57" s="116" t="s">
        <v>207</v>
      </c>
      <c r="I57" s="116" t="s">
        <v>1654</v>
      </c>
      <c r="J57" s="116" t="s">
        <v>1655</v>
      </c>
      <c r="K57" s="116" t="s">
        <v>1097</v>
      </c>
      <c r="L57" s="116" t="s">
        <v>1198</v>
      </c>
      <c r="M57" s="116" t="s">
        <v>1387</v>
      </c>
      <c r="N57" s="116" t="s">
        <v>1656</v>
      </c>
      <c r="O57" s="116"/>
      <c r="P57" s="116">
        <v>4914054169</v>
      </c>
      <c r="Q57" s="116" t="s">
        <v>1657</v>
      </c>
      <c r="R57" s="116"/>
      <c r="S57" s="116" t="s">
        <v>976</v>
      </c>
      <c r="T57" s="116" t="s">
        <v>1658</v>
      </c>
      <c r="U57" s="116"/>
      <c r="V57" s="116">
        <v>491405183</v>
      </c>
      <c r="W57" s="116" t="s">
        <v>1659</v>
      </c>
      <c r="X57" s="116">
        <v>1</v>
      </c>
      <c r="Y57" s="116">
        <v>0</v>
      </c>
      <c r="Z57" s="116">
        <v>1</v>
      </c>
      <c r="AA57" s="116">
        <v>1</v>
      </c>
      <c r="AB57" s="116">
        <v>0</v>
      </c>
      <c r="AC57" s="116">
        <v>1</v>
      </c>
      <c r="AD57" s="148" t="s">
        <v>1660</v>
      </c>
      <c r="AE57" s="116">
        <v>1</v>
      </c>
      <c r="AF57" s="148" t="s">
        <v>1660</v>
      </c>
      <c r="AG57" s="116">
        <v>0</v>
      </c>
      <c r="AH57" s="116">
        <v>1</v>
      </c>
      <c r="AI57" s="116">
        <v>0</v>
      </c>
      <c r="AJ57" s="116">
        <v>0</v>
      </c>
      <c r="AK57" s="116">
        <v>1</v>
      </c>
      <c r="AL57" s="148" t="s">
        <v>1660</v>
      </c>
      <c r="AM57" s="116">
        <v>1</v>
      </c>
      <c r="AN57" s="116">
        <v>0</v>
      </c>
      <c r="AO57" s="116">
        <v>0</v>
      </c>
      <c r="AP57" s="116">
        <v>1</v>
      </c>
      <c r="AQ57" s="148" t="s">
        <v>1660</v>
      </c>
      <c r="AR57" s="116">
        <v>0</v>
      </c>
      <c r="AS57" s="116">
        <v>0</v>
      </c>
      <c r="AT57" s="116">
        <v>0</v>
      </c>
      <c r="AU57" s="116">
        <v>1</v>
      </c>
      <c r="AV57" s="116">
        <v>0</v>
      </c>
      <c r="AW57" s="116">
        <v>0</v>
      </c>
      <c r="AX57" s="116">
        <v>1</v>
      </c>
      <c r="AY57" s="148" t="s">
        <v>1660</v>
      </c>
      <c r="AZ57" s="116">
        <v>0</v>
      </c>
      <c r="BA57" s="116">
        <v>1</v>
      </c>
      <c r="BB57" s="116">
        <v>0</v>
      </c>
      <c r="BC57" s="116">
        <v>1</v>
      </c>
      <c r="BD57" s="116">
        <v>2</v>
      </c>
      <c r="BE57" s="116">
        <v>45</v>
      </c>
      <c r="BF57" s="116">
        <v>0</v>
      </c>
      <c r="BG57" s="116">
        <v>0</v>
      </c>
      <c r="BH57" s="116">
        <v>0</v>
      </c>
      <c r="BI57" s="116">
        <v>0</v>
      </c>
      <c r="BJ57" s="116">
        <v>0</v>
      </c>
      <c r="BK57" s="116">
        <v>0</v>
      </c>
      <c r="BL57" s="116">
        <v>14</v>
      </c>
      <c r="BM57" s="116">
        <v>0</v>
      </c>
      <c r="BN57" s="116">
        <v>3</v>
      </c>
      <c r="BO57" s="116">
        <v>0</v>
      </c>
      <c r="BP57" s="116">
        <v>47</v>
      </c>
      <c r="BQ57" s="116">
        <v>0</v>
      </c>
      <c r="BR57" s="116">
        <v>0</v>
      </c>
      <c r="BS57" s="116">
        <v>0</v>
      </c>
      <c r="BT57" s="116">
        <v>0</v>
      </c>
      <c r="BU57" s="116">
        <v>0</v>
      </c>
      <c r="BV57" s="116">
        <v>0</v>
      </c>
      <c r="BW57" s="116">
        <v>0</v>
      </c>
      <c r="BX57" s="116">
        <v>0</v>
      </c>
      <c r="BY57" s="116">
        <v>0</v>
      </c>
      <c r="BZ57" s="116">
        <v>0</v>
      </c>
      <c r="CA57" s="116">
        <v>0</v>
      </c>
      <c r="CB57" s="116">
        <v>0</v>
      </c>
      <c r="CC57" s="116">
        <v>0</v>
      </c>
      <c r="CD57" s="116">
        <v>0</v>
      </c>
      <c r="CE57" s="116">
        <v>0</v>
      </c>
      <c r="CF57" s="116">
        <v>0</v>
      </c>
      <c r="CG57" s="116">
        <v>0</v>
      </c>
      <c r="CH57" s="116">
        <v>3</v>
      </c>
      <c r="CI57" s="116">
        <v>0</v>
      </c>
      <c r="CJ57" s="116">
        <v>0</v>
      </c>
      <c r="CK57" s="116">
        <v>1</v>
      </c>
      <c r="CL57" s="116">
        <v>1</v>
      </c>
      <c r="CM57" s="116">
        <v>2</v>
      </c>
      <c r="CN57" s="116">
        <v>0</v>
      </c>
      <c r="CO57" s="116">
        <v>0</v>
      </c>
      <c r="CP57" s="116">
        <v>0</v>
      </c>
      <c r="CQ57" s="116">
        <v>0</v>
      </c>
      <c r="CR57" s="116">
        <v>0</v>
      </c>
      <c r="CS57" s="116">
        <v>0</v>
      </c>
      <c r="CT57" s="116">
        <v>0</v>
      </c>
      <c r="CU57" s="116">
        <v>0</v>
      </c>
      <c r="CV57" s="116">
        <v>0</v>
      </c>
      <c r="CW57" s="116">
        <v>0</v>
      </c>
      <c r="CX57" s="116">
        <v>0</v>
      </c>
      <c r="CY57" s="116">
        <v>0</v>
      </c>
      <c r="CZ57" s="116">
        <v>0</v>
      </c>
      <c r="DA57" s="116">
        <v>0</v>
      </c>
      <c r="DB57" s="116">
        <v>0</v>
      </c>
      <c r="DC57" s="116">
        <v>0</v>
      </c>
      <c r="DD57" s="116">
        <v>1</v>
      </c>
      <c r="DE57" s="116">
        <v>0</v>
      </c>
      <c r="DF57" s="116">
        <v>0</v>
      </c>
      <c r="DG57" s="116">
        <v>0</v>
      </c>
      <c r="DH57" s="116">
        <v>2</v>
      </c>
      <c r="DI57" s="116">
        <v>0</v>
      </c>
      <c r="DJ57" s="116">
        <v>0</v>
      </c>
      <c r="DK57" s="116">
        <v>0</v>
      </c>
      <c r="DL57" s="116">
        <v>0</v>
      </c>
      <c r="DM57" s="116">
        <v>0</v>
      </c>
      <c r="DN57" s="116">
        <v>0</v>
      </c>
      <c r="DO57" s="116">
        <v>0</v>
      </c>
      <c r="DP57" s="116">
        <v>0</v>
      </c>
      <c r="DQ57" s="116">
        <v>1</v>
      </c>
      <c r="DR57" s="116" t="s">
        <v>1661</v>
      </c>
      <c r="DS57" s="116">
        <v>2</v>
      </c>
      <c r="DT57" s="116" t="s">
        <v>1662</v>
      </c>
      <c r="DU57" s="116" t="s">
        <v>1663</v>
      </c>
      <c r="DV57" s="116">
        <v>1</v>
      </c>
      <c r="DW57" s="116">
        <v>1</v>
      </c>
      <c r="DX57" s="116">
        <v>1</v>
      </c>
      <c r="DY57" s="116"/>
      <c r="DZ57" s="149"/>
      <c r="EA57" s="121">
        <v>61304</v>
      </c>
      <c r="EB57" s="121">
        <v>355.64</v>
      </c>
      <c r="EC57" s="122">
        <v>36</v>
      </c>
      <c r="ED57" s="132"/>
      <c r="EE57" s="132"/>
      <c r="EF57" s="132"/>
      <c r="EG57" s="132"/>
    </row>
    <row r="58" spans="1:137">
      <c r="A58" s="116" t="s">
        <v>189</v>
      </c>
      <c r="B58" s="116" t="s">
        <v>209</v>
      </c>
      <c r="C58" s="147">
        <v>1</v>
      </c>
      <c r="D58" s="116" t="s">
        <v>208</v>
      </c>
      <c r="E58" s="116" t="s">
        <v>1664</v>
      </c>
      <c r="F58" s="116">
        <v>39</v>
      </c>
      <c r="G58" s="116">
        <v>50901</v>
      </c>
      <c r="H58" s="116" t="s">
        <v>209</v>
      </c>
      <c r="I58" s="116" t="s">
        <v>1665</v>
      </c>
      <c r="J58" s="116" t="s">
        <v>1666</v>
      </c>
      <c r="K58" s="116" t="s">
        <v>1667</v>
      </c>
      <c r="L58" s="116"/>
      <c r="M58" s="116" t="s">
        <v>1668</v>
      </c>
      <c r="N58" s="116" t="s">
        <v>1669</v>
      </c>
      <c r="O58" s="116"/>
      <c r="P58" s="116">
        <v>493760130</v>
      </c>
      <c r="Q58" s="116" t="s">
        <v>1670</v>
      </c>
      <c r="R58" s="116"/>
      <c r="S58" s="116" t="s">
        <v>1578</v>
      </c>
      <c r="T58" s="116" t="s">
        <v>1671</v>
      </c>
      <c r="U58" s="116"/>
      <c r="V58" s="116">
        <v>493760161</v>
      </c>
      <c r="W58" s="116" t="s">
        <v>1672</v>
      </c>
      <c r="X58" s="116">
        <v>1</v>
      </c>
      <c r="Y58" s="116">
        <v>0</v>
      </c>
      <c r="Z58" s="116">
        <v>1</v>
      </c>
      <c r="AA58" s="116">
        <v>1</v>
      </c>
      <c r="AB58" s="116">
        <v>0</v>
      </c>
      <c r="AC58" s="116">
        <v>1</v>
      </c>
      <c r="AD58" s="148" t="str">
        <f t="shared" ref="AD58:AD71" si="10">IF(AC58&lt;=Z58,"A","N")</f>
        <v>A</v>
      </c>
      <c r="AE58" s="116">
        <v>1</v>
      </c>
      <c r="AF58" s="148" t="str">
        <f t="shared" ref="AF58:AF71" si="11">IF(AE58&lt;=X58,"A","N")</f>
        <v>A</v>
      </c>
      <c r="AG58" s="116">
        <v>0</v>
      </c>
      <c r="AH58" s="116">
        <v>1</v>
      </c>
      <c r="AI58" s="116">
        <v>0</v>
      </c>
      <c r="AJ58" s="116">
        <v>0</v>
      </c>
      <c r="AK58" s="116">
        <v>1</v>
      </c>
      <c r="AL58" s="148" t="str">
        <f t="shared" ref="AL58:AL71" si="12">IF(AK58=X58,"A","N")</f>
        <v>A</v>
      </c>
      <c r="AM58" s="116">
        <v>1</v>
      </c>
      <c r="AN58" s="116">
        <v>0</v>
      </c>
      <c r="AO58" s="116">
        <v>0</v>
      </c>
      <c r="AP58" s="116">
        <v>1</v>
      </c>
      <c r="AQ58" s="148" t="str">
        <f t="shared" ref="AQ58:AQ71" si="13">IF(AP58=X58,"A","N")</f>
        <v>A</v>
      </c>
      <c r="AR58" s="116">
        <v>0</v>
      </c>
      <c r="AS58" s="116">
        <v>0</v>
      </c>
      <c r="AT58" s="116">
        <v>1</v>
      </c>
      <c r="AU58" s="116">
        <v>0</v>
      </c>
      <c r="AV58" s="116">
        <v>0</v>
      </c>
      <c r="AW58" s="116">
        <v>0</v>
      </c>
      <c r="AX58" s="116">
        <v>1</v>
      </c>
      <c r="AY58" s="148" t="str">
        <f t="shared" ref="AY58:AY121" si="14">IF(AX58=X58,"A","N")</f>
        <v>A</v>
      </c>
      <c r="AZ58" s="116">
        <v>1</v>
      </c>
      <c r="BA58" s="116">
        <v>1</v>
      </c>
      <c r="BB58" s="116">
        <v>0</v>
      </c>
      <c r="BC58" s="116">
        <v>1</v>
      </c>
      <c r="BD58" s="116">
        <v>4</v>
      </c>
      <c r="BE58" s="116">
        <v>3</v>
      </c>
      <c r="BF58" s="116">
        <v>0</v>
      </c>
      <c r="BG58" s="116">
        <v>0</v>
      </c>
      <c r="BH58" s="116">
        <v>1</v>
      </c>
      <c r="BI58" s="116">
        <v>0</v>
      </c>
      <c r="BJ58" s="116">
        <v>0</v>
      </c>
      <c r="BK58" s="116">
        <v>0</v>
      </c>
      <c r="BL58" s="116">
        <v>8</v>
      </c>
      <c r="BM58" s="116">
        <v>0</v>
      </c>
      <c r="BN58" s="116">
        <v>1</v>
      </c>
      <c r="BO58" s="116">
        <v>1</v>
      </c>
      <c r="BP58" s="116">
        <v>7</v>
      </c>
      <c r="BQ58" s="116">
        <v>0</v>
      </c>
      <c r="BR58" s="116">
        <v>0</v>
      </c>
      <c r="BS58" s="116">
        <v>0</v>
      </c>
      <c r="BT58" s="116">
        <v>0</v>
      </c>
      <c r="BU58" s="116">
        <v>0</v>
      </c>
      <c r="BV58" s="116">
        <v>0</v>
      </c>
      <c r="BW58" s="116">
        <v>0</v>
      </c>
      <c r="BX58" s="116">
        <v>1</v>
      </c>
      <c r="BY58" s="116">
        <v>1</v>
      </c>
      <c r="BZ58" s="116">
        <v>0</v>
      </c>
      <c r="CA58" s="116">
        <v>0</v>
      </c>
      <c r="CB58" s="116">
        <v>0</v>
      </c>
      <c r="CC58" s="116">
        <v>0</v>
      </c>
      <c r="CD58" s="116">
        <v>0</v>
      </c>
      <c r="CE58" s="116">
        <v>0</v>
      </c>
      <c r="CF58" s="116">
        <v>0</v>
      </c>
      <c r="CG58" s="116">
        <v>0</v>
      </c>
      <c r="CH58" s="116">
        <v>2</v>
      </c>
      <c r="CI58" s="116">
        <v>0</v>
      </c>
      <c r="CJ58" s="116">
        <v>0</v>
      </c>
      <c r="CK58" s="116">
        <v>0</v>
      </c>
      <c r="CL58" s="116">
        <v>0</v>
      </c>
      <c r="CM58" s="116">
        <v>1</v>
      </c>
      <c r="CN58" s="116">
        <v>0</v>
      </c>
      <c r="CO58" s="116">
        <v>0</v>
      </c>
      <c r="CP58" s="116">
        <v>0</v>
      </c>
      <c r="CQ58" s="116">
        <v>0</v>
      </c>
      <c r="CR58" s="116">
        <v>0</v>
      </c>
      <c r="CS58" s="116">
        <v>0</v>
      </c>
      <c r="CT58" s="116">
        <v>0</v>
      </c>
      <c r="CU58" s="116">
        <v>0</v>
      </c>
      <c r="CV58" s="116">
        <v>0</v>
      </c>
      <c r="CW58" s="116">
        <v>0</v>
      </c>
      <c r="CX58" s="116">
        <v>0</v>
      </c>
      <c r="CY58" s="116">
        <v>0</v>
      </c>
      <c r="CZ58" s="116">
        <v>1</v>
      </c>
      <c r="DA58" s="116">
        <v>0</v>
      </c>
      <c r="DB58" s="116">
        <v>1</v>
      </c>
      <c r="DC58" s="116">
        <v>0</v>
      </c>
      <c r="DD58" s="116">
        <v>0</v>
      </c>
      <c r="DE58" s="116">
        <v>1</v>
      </c>
      <c r="DF58" s="116">
        <v>0</v>
      </c>
      <c r="DG58" s="116">
        <v>0</v>
      </c>
      <c r="DH58" s="116">
        <v>1</v>
      </c>
      <c r="DI58" s="116">
        <v>0</v>
      </c>
      <c r="DJ58" s="116">
        <v>0</v>
      </c>
      <c r="DK58" s="116">
        <v>0</v>
      </c>
      <c r="DL58" s="116">
        <v>0</v>
      </c>
      <c r="DM58" s="116">
        <v>0</v>
      </c>
      <c r="DN58" s="116">
        <v>0</v>
      </c>
      <c r="DO58" s="116">
        <v>0</v>
      </c>
      <c r="DP58" s="116">
        <v>40</v>
      </c>
      <c r="DQ58" s="116">
        <v>1</v>
      </c>
      <c r="DR58" s="116" t="s">
        <v>1673</v>
      </c>
      <c r="DS58" s="116">
        <v>2</v>
      </c>
      <c r="DT58" s="116"/>
      <c r="DU58" s="116"/>
      <c r="DV58" s="116">
        <v>1</v>
      </c>
      <c r="DW58" s="116">
        <v>1</v>
      </c>
      <c r="DX58" s="116">
        <v>1</v>
      </c>
      <c r="DY58" s="116"/>
      <c r="DZ58" s="149"/>
      <c r="EA58" s="121">
        <v>13317</v>
      </c>
      <c r="EB58" s="121">
        <v>97.2</v>
      </c>
      <c r="EC58" s="122">
        <v>5</v>
      </c>
    </row>
    <row r="59" spans="1:137">
      <c r="A59" s="116" t="s">
        <v>189</v>
      </c>
      <c r="B59" s="116" t="s">
        <v>211</v>
      </c>
      <c r="C59" s="147">
        <v>1</v>
      </c>
      <c r="D59" s="116" t="s">
        <v>210</v>
      </c>
      <c r="E59" s="116" t="s">
        <v>1233</v>
      </c>
      <c r="F59" s="116">
        <v>6</v>
      </c>
      <c r="G59" s="116">
        <v>54901</v>
      </c>
      <c r="H59" s="116" t="s">
        <v>211</v>
      </c>
      <c r="I59" s="116" t="s">
        <v>1674</v>
      </c>
      <c r="J59" s="116" t="s">
        <v>1675</v>
      </c>
      <c r="K59" s="116" t="s">
        <v>1676</v>
      </c>
      <c r="L59" s="116" t="s">
        <v>961</v>
      </c>
      <c r="M59" s="116" t="s">
        <v>1446</v>
      </c>
      <c r="N59" s="116" t="s">
        <v>1677</v>
      </c>
      <c r="O59" s="116"/>
      <c r="P59" s="116">
        <v>491419680</v>
      </c>
      <c r="Q59" s="116" t="s">
        <v>1678</v>
      </c>
      <c r="R59" s="116" t="s">
        <v>961</v>
      </c>
      <c r="S59" s="116" t="s">
        <v>1446</v>
      </c>
      <c r="T59" s="116" t="s">
        <v>1677</v>
      </c>
      <c r="U59" s="116"/>
      <c r="V59" s="116">
        <v>491416680</v>
      </c>
      <c r="W59" s="116" t="s">
        <v>1678</v>
      </c>
      <c r="X59" s="116">
        <v>2</v>
      </c>
      <c r="Y59" s="116">
        <v>0</v>
      </c>
      <c r="Z59" s="116">
        <v>2</v>
      </c>
      <c r="AA59" s="116">
        <v>2</v>
      </c>
      <c r="AB59" s="116">
        <v>0</v>
      </c>
      <c r="AC59" s="116">
        <v>2</v>
      </c>
      <c r="AD59" s="148" t="str">
        <f t="shared" si="10"/>
        <v>A</v>
      </c>
      <c r="AE59" s="116">
        <v>2</v>
      </c>
      <c r="AF59" s="148" t="str">
        <f t="shared" si="11"/>
        <v>A</v>
      </c>
      <c r="AG59" s="116">
        <v>0</v>
      </c>
      <c r="AH59" s="116">
        <v>0</v>
      </c>
      <c r="AI59" s="116">
        <v>0</v>
      </c>
      <c r="AJ59" s="116">
        <v>2</v>
      </c>
      <c r="AK59" s="116">
        <v>2</v>
      </c>
      <c r="AL59" s="148" t="str">
        <f t="shared" si="12"/>
        <v>A</v>
      </c>
      <c r="AM59" s="116">
        <v>0</v>
      </c>
      <c r="AN59" s="116">
        <v>1</v>
      </c>
      <c r="AO59" s="116">
        <v>1</v>
      </c>
      <c r="AP59" s="116">
        <v>2</v>
      </c>
      <c r="AQ59" s="148" t="str">
        <f t="shared" si="13"/>
        <v>A</v>
      </c>
      <c r="AR59" s="116">
        <v>0</v>
      </c>
      <c r="AS59" s="116">
        <v>0</v>
      </c>
      <c r="AT59" s="116">
        <v>0</v>
      </c>
      <c r="AU59" s="116">
        <v>1</v>
      </c>
      <c r="AV59" s="116">
        <v>1</v>
      </c>
      <c r="AW59" s="116">
        <v>0</v>
      </c>
      <c r="AX59" s="116">
        <v>2</v>
      </c>
      <c r="AY59" s="148" t="str">
        <f t="shared" si="14"/>
        <v>A</v>
      </c>
      <c r="AZ59" s="116">
        <v>1</v>
      </c>
      <c r="BA59" s="116">
        <v>1</v>
      </c>
      <c r="BB59" s="116">
        <v>0</v>
      </c>
      <c r="BC59" s="116">
        <v>1</v>
      </c>
      <c r="BD59" s="116">
        <v>0</v>
      </c>
      <c r="BE59" s="116">
        <v>3</v>
      </c>
      <c r="BF59" s="116">
        <v>0</v>
      </c>
      <c r="BG59" s="116">
        <v>0</v>
      </c>
      <c r="BH59" s="116">
        <v>0</v>
      </c>
      <c r="BI59" s="116">
        <v>2</v>
      </c>
      <c r="BJ59" s="116">
        <v>0</v>
      </c>
      <c r="BK59" s="116">
        <v>0</v>
      </c>
      <c r="BL59" s="116">
        <v>2</v>
      </c>
      <c r="BM59" s="116">
        <v>0</v>
      </c>
      <c r="BN59" s="116">
        <v>0</v>
      </c>
      <c r="BO59" s="116">
        <v>0</v>
      </c>
      <c r="BP59" s="116">
        <v>0</v>
      </c>
      <c r="BQ59" s="116">
        <v>0</v>
      </c>
      <c r="BR59" s="116">
        <v>0</v>
      </c>
      <c r="BS59" s="116">
        <v>0</v>
      </c>
      <c r="BT59" s="116">
        <v>0</v>
      </c>
      <c r="BU59" s="116">
        <v>0</v>
      </c>
      <c r="BV59" s="116">
        <v>0</v>
      </c>
      <c r="BW59" s="116">
        <v>0</v>
      </c>
      <c r="BX59" s="116">
        <v>0</v>
      </c>
      <c r="BY59" s="116">
        <v>1</v>
      </c>
      <c r="BZ59" s="116">
        <v>0</v>
      </c>
      <c r="CA59" s="116">
        <v>0</v>
      </c>
      <c r="CB59" s="116">
        <v>0</v>
      </c>
      <c r="CC59" s="116">
        <v>0</v>
      </c>
      <c r="CD59" s="116">
        <v>0</v>
      </c>
      <c r="CE59" s="116">
        <v>0</v>
      </c>
      <c r="CF59" s="116">
        <v>0</v>
      </c>
      <c r="CG59" s="116">
        <v>0</v>
      </c>
      <c r="CH59" s="116">
        <v>0</v>
      </c>
      <c r="CI59" s="116">
        <v>0</v>
      </c>
      <c r="CJ59" s="116">
        <v>0</v>
      </c>
      <c r="CK59" s="116">
        <v>0</v>
      </c>
      <c r="CL59" s="116">
        <v>0</v>
      </c>
      <c r="CM59" s="116">
        <v>0</v>
      </c>
      <c r="CN59" s="116">
        <v>0</v>
      </c>
      <c r="CO59" s="116">
        <v>0</v>
      </c>
      <c r="CP59" s="116">
        <v>0</v>
      </c>
      <c r="CQ59" s="116">
        <v>0</v>
      </c>
      <c r="CR59" s="116">
        <v>0</v>
      </c>
      <c r="CS59" s="116">
        <v>0</v>
      </c>
      <c r="CT59" s="116">
        <v>0</v>
      </c>
      <c r="CU59" s="116">
        <v>0</v>
      </c>
      <c r="CV59" s="116">
        <v>0</v>
      </c>
      <c r="CW59" s="116">
        <v>0</v>
      </c>
      <c r="CX59" s="116">
        <v>0</v>
      </c>
      <c r="CY59" s="116">
        <v>0</v>
      </c>
      <c r="CZ59" s="116">
        <v>0</v>
      </c>
      <c r="DA59" s="116">
        <v>0</v>
      </c>
      <c r="DB59" s="116">
        <v>0</v>
      </c>
      <c r="DC59" s="116">
        <v>0</v>
      </c>
      <c r="DD59" s="116">
        <v>0</v>
      </c>
      <c r="DE59" s="116">
        <v>0</v>
      </c>
      <c r="DF59" s="116">
        <v>0</v>
      </c>
      <c r="DG59" s="116">
        <v>0</v>
      </c>
      <c r="DH59" s="116">
        <v>0</v>
      </c>
      <c r="DI59" s="116">
        <v>0</v>
      </c>
      <c r="DJ59" s="116">
        <v>0</v>
      </c>
      <c r="DK59" s="116">
        <v>0</v>
      </c>
      <c r="DL59" s="116">
        <v>0</v>
      </c>
      <c r="DM59" s="116">
        <v>0</v>
      </c>
      <c r="DN59" s="116">
        <v>0</v>
      </c>
      <c r="DO59" s="116">
        <v>0</v>
      </c>
      <c r="DP59" s="116">
        <v>10</v>
      </c>
      <c r="DQ59" s="116">
        <v>1</v>
      </c>
      <c r="DR59" s="116" t="s">
        <v>1679</v>
      </c>
      <c r="DS59" s="116">
        <v>1</v>
      </c>
      <c r="DT59" s="116" t="s">
        <v>1680</v>
      </c>
      <c r="DU59" s="116" t="s">
        <v>1681</v>
      </c>
      <c r="DV59" s="116">
        <v>1</v>
      </c>
      <c r="DW59" s="116">
        <v>1</v>
      </c>
      <c r="DX59" s="116">
        <v>1</v>
      </c>
      <c r="DY59" s="116"/>
      <c r="DZ59" s="149"/>
      <c r="EA59" s="121">
        <v>14365</v>
      </c>
      <c r="EB59" s="121">
        <v>98.09</v>
      </c>
      <c r="EC59" s="122">
        <v>13</v>
      </c>
    </row>
    <row r="60" spans="1:137">
      <c r="A60" s="116" t="s">
        <v>189</v>
      </c>
      <c r="B60" s="116" t="s">
        <v>213</v>
      </c>
      <c r="C60" s="147">
        <v>1</v>
      </c>
      <c r="D60" s="116" t="s">
        <v>212</v>
      </c>
      <c r="E60" s="116" t="s">
        <v>1399</v>
      </c>
      <c r="F60" s="116">
        <v>1</v>
      </c>
      <c r="G60" s="116">
        <v>50401</v>
      </c>
      <c r="H60" s="116" t="s">
        <v>213</v>
      </c>
      <c r="I60" s="116" t="s">
        <v>1682</v>
      </c>
      <c r="J60" s="116" t="s">
        <v>1683</v>
      </c>
      <c r="K60" s="116" t="s">
        <v>1596</v>
      </c>
      <c r="L60" s="116" t="s">
        <v>961</v>
      </c>
      <c r="M60" s="116" t="s">
        <v>1044</v>
      </c>
      <c r="N60" s="116" t="s">
        <v>1684</v>
      </c>
      <c r="O60" s="116"/>
      <c r="P60" s="116">
        <v>495703951</v>
      </c>
      <c r="Q60" s="116" t="s">
        <v>1685</v>
      </c>
      <c r="R60" s="116" t="s">
        <v>1198</v>
      </c>
      <c r="S60" s="116" t="s">
        <v>1646</v>
      </c>
      <c r="T60" s="116" t="s">
        <v>1686</v>
      </c>
      <c r="U60" s="116"/>
      <c r="V60" s="116">
        <v>495703956</v>
      </c>
      <c r="W60" s="116" t="s">
        <v>1687</v>
      </c>
      <c r="X60" s="116">
        <v>2</v>
      </c>
      <c r="Y60" s="116">
        <v>1</v>
      </c>
      <c r="Z60" s="116">
        <v>3</v>
      </c>
      <c r="AA60" s="116">
        <v>0.17</v>
      </c>
      <c r="AB60" s="116">
        <v>0.03</v>
      </c>
      <c r="AC60" s="116">
        <v>0.2</v>
      </c>
      <c r="AD60" s="148" t="str">
        <f t="shared" si="10"/>
        <v>A</v>
      </c>
      <c r="AE60" s="116">
        <v>0</v>
      </c>
      <c r="AF60" s="148" t="str">
        <f t="shared" si="11"/>
        <v>A</v>
      </c>
      <c r="AG60" s="116">
        <v>0</v>
      </c>
      <c r="AH60" s="116">
        <v>0</v>
      </c>
      <c r="AI60" s="116">
        <v>1</v>
      </c>
      <c r="AJ60" s="116">
        <v>1</v>
      </c>
      <c r="AK60" s="116">
        <v>2</v>
      </c>
      <c r="AL60" s="148" t="str">
        <f t="shared" si="12"/>
        <v>A</v>
      </c>
      <c r="AM60" s="116">
        <v>0</v>
      </c>
      <c r="AN60" s="116">
        <v>1</v>
      </c>
      <c r="AO60" s="116">
        <v>1</v>
      </c>
      <c r="AP60" s="116">
        <v>2</v>
      </c>
      <c r="AQ60" s="148" t="str">
        <f t="shared" si="13"/>
        <v>A</v>
      </c>
      <c r="AR60" s="116">
        <v>0</v>
      </c>
      <c r="AS60" s="116">
        <v>0</v>
      </c>
      <c r="AT60" s="116">
        <v>1</v>
      </c>
      <c r="AU60" s="116">
        <v>0</v>
      </c>
      <c r="AV60" s="116">
        <v>0</v>
      </c>
      <c r="AW60" s="116">
        <v>1</v>
      </c>
      <c r="AX60" s="116">
        <v>2</v>
      </c>
      <c r="AY60" s="148" t="str">
        <f t="shared" si="14"/>
        <v>A</v>
      </c>
      <c r="AZ60" s="116">
        <v>1</v>
      </c>
      <c r="BA60" s="116">
        <v>1</v>
      </c>
      <c r="BB60" s="116">
        <v>1</v>
      </c>
      <c r="BC60" s="116">
        <v>1</v>
      </c>
      <c r="BD60" s="116">
        <v>0</v>
      </c>
      <c r="BE60" s="116">
        <v>8</v>
      </c>
      <c r="BF60" s="116">
        <v>0</v>
      </c>
      <c r="BG60" s="116">
        <v>0</v>
      </c>
      <c r="BH60" s="116">
        <v>0</v>
      </c>
      <c r="BI60" s="116">
        <v>0</v>
      </c>
      <c r="BJ60" s="116">
        <v>0</v>
      </c>
      <c r="BK60" s="116">
        <v>0</v>
      </c>
      <c r="BL60" s="116">
        <v>2</v>
      </c>
      <c r="BM60" s="116">
        <v>0</v>
      </c>
      <c r="BN60" s="116">
        <v>1</v>
      </c>
      <c r="BO60" s="116">
        <v>0</v>
      </c>
      <c r="BP60" s="116">
        <v>0</v>
      </c>
      <c r="BQ60" s="116">
        <v>0</v>
      </c>
      <c r="BR60" s="116">
        <v>0</v>
      </c>
      <c r="BS60" s="116">
        <v>0</v>
      </c>
      <c r="BT60" s="116">
        <v>0</v>
      </c>
      <c r="BU60" s="116">
        <v>0</v>
      </c>
      <c r="BV60" s="116">
        <v>0</v>
      </c>
      <c r="BW60" s="116">
        <v>0</v>
      </c>
      <c r="BX60" s="116">
        <v>0</v>
      </c>
      <c r="BY60" s="116">
        <v>0</v>
      </c>
      <c r="BZ60" s="116">
        <v>0</v>
      </c>
      <c r="CA60" s="116">
        <v>0</v>
      </c>
      <c r="CB60" s="116">
        <v>0</v>
      </c>
      <c r="CC60" s="116">
        <v>0</v>
      </c>
      <c r="CD60" s="116">
        <v>0</v>
      </c>
      <c r="CE60" s="116">
        <v>0</v>
      </c>
      <c r="CF60" s="116">
        <v>0</v>
      </c>
      <c r="CG60" s="116">
        <v>0</v>
      </c>
      <c r="CH60" s="116">
        <v>0</v>
      </c>
      <c r="CI60" s="116">
        <v>0</v>
      </c>
      <c r="CJ60" s="116">
        <v>0</v>
      </c>
      <c r="CK60" s="116">
        <v>0</v>
      </c>
      <c r="CL60" s="116">
        <v>0</v>
      </c>
      <c r="CM60" s="116">
        <v>0</v>
      </c>
      <c r="CN60" s="116">
        <v>0</v>
      </c>
      <c r="CO60" s="116">
        <v>0</v>
      </c>
      <c r="CP60" s="116">
        <v>0</v>
      </c>
      <c r="CQ60" s="116">
        <v>0</v>
      </c>
      <c r="CR60" s="116">
        <v>0</v>
      </c>
      <c r="CS60" s="116">
        <v>0</v>
      </c>
      <c r="CT60" s="116">
        <v>0</v>
      </c>
      <c r="CU60" s="116">
        <v>0</v>
      </c>
      <c r="CV60" s="116">
        <v>0</v>
      </c>
      <c r="CW60" s="116">
        <v>0</v>
      </c>
      <c r="CX60" s="116">
        <v>0</v>
      </c>
      <c r="CY60" s="116">
        <v>0</v>
      </c>
      <c r="CZ60" s="116">
        <v>0</v>
      </c>
      <c r="DA60" s="116">
        <v>0</v>
      </c>
      <c r="DB60" s="116">
        <v>0</v>
      </c>
      <c r="DC60" s="116">
        <v>0</v>
      </c>
      <c r="DD60" s="116">
        <v>0</v>
      </c>
      <c r="DE60" s="116">
        <v>0</v>
      </c>
      <c r="DF60" s="116">
        <v>0</v>
      </c>
      <c r="DG60" s="116">
        <v>0</v>
      </c>
      <c r="DH60" s="116">
        <v>0</v>
      </c>
      <c r="DI60" s="116">
        <v>0</v>
      </c>
      <c r="DJ60" s="116">
        <v>0</v>
      </c>
      <c r="DK60" s="116">
        <v>0</v>
      </c>
      <c r="DL60" s="116">
        <v>0</v>
      </c>
      <c r="DM60" s="116">
        <v>0</v>
      </c>
      <c r="DN60" s="116">
        <v>0</v>
      </c>
      <c r="DO60" s="116">
        <v>0</v>
      </c>
      <c r="DP60" s="116">
        <v>90</v>
      </c>
      <c r="DQ60" s="116">
        <v>1</v>
      </c>
      <c r="DR60" s="116" t="s">
        <v>1688</v>
      </c>
      <c r="DS60" s="116">
        <v>3</v>
      </c>
      <c r="DT60" s="116"/>
      <c r="DU60" s="116"/>
      <c r="DV60" s="116">
        <v>1</v>
      </c>
      <c r="DW60" s="116">
        <v>1</v>
      </c>
      <c r="DX60" s="116">
        <v>1</v>
      </c>
      <c r="DY60" s="116"/>
      <c r="DZ60" s="149"/>
      <c r="EA60" s="121">
        <v>17494</v>
      </c>
      <c r="EB60" s="121">
        <v>214.2</v>
      </c>
      <c r="EC60" s="122">
        <v>23</v>
      </c>
    </row>
    <row r="61" spans="1:137" ht="36">
      <c r="A61" s="116" t="s">
        <v>189</v>
      </c>
      <c r="B61" s="116" t="s">
        <v>215</v>
      </c>
      <c r="C61" s="147">
        <v>1</v>
      </c>
      <c r="D61" s="116" t="s">
        <v>214</v>
      </c>
      <c r="E61" s="116"/>
      <c r="F61" s="116">
        <v>136</v>
      </c>
      <c r="G61" s="116">
        <v>51601</v>
      </c>
      <c r="H61" s="116" t="s">
        <v>215</v>
      </c>
      <c r="I61" s="116" t="s">
        <v>1689</v>
      </c>
      <c r="J61" s="116" t="s">
        <v>1690</v>
      </c>
      <c r="K61" s="116" t="s">
        <v>1691</v>
      </c>
      <c r="L61" s="116" t="s">
        <v>961</v>
      </c>
      <c r="M61" s="116" t="s">
        <v>976</v>
      </c>
      <c r="N61" s="116" t="s">
        <v>1692</v>
      </c>
      <c r="O61" s="116"/>
      <c r="P61" s="116">
        <v>494509650</v>
      </c>
      <c r="Q61" s="116" t="s">
        <v>1693</v>
      </c>
      <c r="R61" s="116" t="s">
        <v>961</v>
      </c>
      <c r="S61" s="116" t="s">
        <v>976</v>
      </c>
      <c r="T61" s="116" t="s">
        <v>1692</v>
      </c>
      <c r="U61" s="116"/>
      <c r="V61" s="116">
        <v>494509650</v>
      </c>
      <c r="W61" s="116" t="s">
        <v>1693</v>
      </c>
      <c r="X61" s="116">
        <v>3</v>
      </c>
      <c r="Y61" s="116">
        <v>0</v>
      </c>
      <c r="Z61" s="116">
        <v>3</v>
      </c>
      <c r="AA61" s="116">
        <v>1.5</v>
      </c>
      <c r="AB61" s="116">
        <v>0</v>
      </c>
      <c r="AC61" s="116">
        <v>1.5</v>
      </c>
      <c r="AD61" s="148" t="str">
        <f t="shared" si="10"/>
        <v>A</v>
      </c>
      <c r="AE61" s="116">
        <v>3</v>
      </c>
      <c r="AF61" s="148" t="str">
        <f t="shared" si="11"/>
        <v>A</v>
      </c>
      <c r="AG61" s="116">
        <v>0</v>
      </c>
      <c r="AH61" s="116">
        <v>2</v>
      </c>
      <c r="AI61" s="116">
        <v>0</v>
      </c>
      <c r="AJ61" s="116">
        <v>1</v>
      </c>
      <c r="AK61" s="116">
        <v>3</v>
      </c>
      <c r="AL61" s="148" t="str">
        <f t="shared" si="12"/>
        <v>A</v>
      </c>
      <c r="AM61" s="116">
        <v>0</v>
      </c>
      <c r="AN61" s="116">
        <v>0</v>
      </c>
      <c r="AO61" s="116">
        <v>3</v>
      </c>
      <c r="AP61" s="116">
        <v>3</v>
      </c>
      <c r="AQ61" s="148" t="str">
        <f t="shared" si="13"/>
        <v>A</v>
      </c>
      <c r="AR61" s="116">
        <v>0</v>
      </c>
      <c r="AS61" s="116">
        <v>0</v>
      </c>
      <c r="AT61" s="116">
        <v>2</v>
      </c>
      <c r="AU61" s="116">
        <v>0</v>
      </c>
      <c r="AV61" s="116">
        <v>1</v>
      </c>
      <c r="AW61" s="116">
        <v>0</v>
      </c>
      <c r="AX61" s="116">
        <v>3</v>
      </c>
      <c r="AY61" s="148" t="str">
        <f t="shared" si="14"/>
        <v>A</v>
      </c>
      <c r="AZ61" s="116">
        <v>0</v>
      </c>
      <c r="BA61" s="116">
        <v>1</v>
      </c>
      <c r="BB61" s="116">
        <v>0</v>
      </c>
      <c r="BC61" s="116">
        <v>1</v>
      </c>
      <c r="BD61" s="116">
        <v>9</v>
      </c>
      <c r="BE61" s="116">
        <v>14</v>
      </c>
      <c r="BF61" s="116">
        <v>3</v>
      </c>
      <c r="BG61" s="116">
        <v>0</v>
      </c>
      <c r="BH61" s="116">
        <v>2</v>
      </c>
      <c r="BI61" s="116">
        <v>0</v>
      </c>
      <c r="BJ61" s="116">
        <v>1</v>
      </c>
      <c r="BK61" s="116">
        <v>0</v>
      </c>
      <c r="BL61" s="116">
        <v>13</v>
      </c>
      <c r="BM61" s="116">
        <v>1</v>
      </c>
      <c r="BN61" s="116">
        <v>0</v>
      </c>
      <c r="BO61" s="116">
        <v>1</v>
      </c>
      <c r="BP61" s="116">
        <v>23</v>
      </c>
      <c r="BQ61" s="116">
        <v>0</v>
      </c>
      <c r="BR61" s="116">
        <v>0</v>
      </c>
      <c r="BS61" s="116">
        <v>0</v>
      </c>
      <c r="BT61" s="116">
        <v>0</v>
      </c>
      <c r="BU61" s="116">
        <v>0</v>
      </c>
      <c r="BV61" s="116">
        <v>0</v>
      </c>
      <c r="BW61" s="116">
        <v>0</v>
      </c>
      <c r="BX61" s="116">
        <v>0</v>
      </c>
      <c r="BY61" s="116">
        <v>0</v>
      </c>
      <c r="BZ61" s="116">
        <v>0</v>
      </c>
      <c r="CA61" s="116">
        <v>0</v>
      </c>
      <c r="CB61" s="116">
        <v>0</v>
      </c>
      <c r="CC61" s="116">
        <v>0</v>
      </c>
      <c r="CD61" s="116">
        <v>0</v>
      </c>
      <c r="CE61" s="116">
        <v>0</v>
      </c>
      <c r="CF61" s="116">
        <v>0</v>
      </c>
      <c r="CG61" s="116">
        <v>0</v>
      </c>
      <c r="CH61" s="116">
        <v>6</v>
      </c>
      <c r="CI61" s="116">
        <v>0</v>
      </c>
      <c r="CJ61" s="116">
        <v>0</v>
      </c>
      <c r="CK61" s="116">
        <v>3</v>
      </c>
      <c r="CL61" s="116">
        <v>0</v>
      </c>
      <c r="CM61" s="116">
        <v>0</v>
      </c>
      <c r="CN61" s="116">
        <v>0</v>
      </c>
      <c r="CO61" s="116">
        <v>0</v>
      </c>
      <c r="CP61" s="116">
        <v>0</v>
      </c>
      <c r="CQ61" s="116">
        <v>0</v>
      </c>
      <c r="CR61" s="116">
        <v>0</v>
      </c>
      <c r="CS61" s="116">
        <v>0</v>
      </c>
      <c r="CT61" s="116">
        <v>0</v>
      </c>
      <c r="CU61" s="116">
        <v>0</v>
      </c>
      <c r="CV61" s="116">
        <v>0</v>
      </c>
      <c r="CW61" s="116">
        <v>0</v>
      </c>
      <c r="CX61" s="116">
        <v>0</v>
      </c>
      <c r="CY61" s="116">
        <v>0</v>
      </c>
      <c r="CZ61" s="116">
        <v>0</v>
      </c>
      <c r="DA61" s="116">
        <v>0</v>
      </c>
      <c r="DB61" s="116">
        <v>0</v>
      </c>
      <c r="DC61" s="116">
        <v>0</v>
      </c>
      <c r="DD61" s="116">
        <v>0</v>
      </c>
      <c r="DE61" s="116">
        <v>0</v>
      </c>
      <c r="DF61" s="116">
        <v>0</v>
      </c>
      <c r="DG61" s="116">
        <v>0</v>
      </c>
      <c r="DH61" s="116">
        <v>0</v>
      </c>
      <c r="DI61" s="116">
        <v>0</v>
      </c>
      <c r="DJ61" s="116">
        <v>0</v>
      </c>
      <c r="DK61" s="116">
        <v>0</v>
      </c>
      <c r="DL61" s="116">
        <v>0</v>
      </c>
      <c r="DM61" s="116">
        <v>7</v>
      </c>
      <c r="DN61" s="116">
        <v>0</v>
      </c>
      <c r="DO61" s="116">
        <v>0</v>
      </c>
      <c r="DP61" s="116">
        <v>100</v>
      </c>
      <c r="DQ61" s="116">
        <v>0</v>
      </c>
      <c r="DR61" s="116"/>
      <c r="DS61" s="116">
        <v>1</v>
      </c>
      <c r="DT61" s="116" t="s">
        <v>1694</v>
      </c>
      <c r="DU61" s="116" t="s">
        <v>1695</v>
      </c>
      <c r="DV61" s="116">
        <v>1</v>
      </c>
      <c r="DW61" s="116">
        <v>1</v>
      </c>
      <c r="DX61" s="116">
        <v>1</v>
      </c>
      <c r="DY61" s="116"/>
      <c r="DZ61" s="149"/>
      <c r="EA61" s="121">
        <v>33849</v>
      </c>
      <c r="EB61" s="121">
        <v>479.39</v>
      </c>
      <c r="EC61" s="122">
        <v>32</v>
      </c>
    </row>
    <row r="62" spans="1:137" ht="24">
      <c r="A62" s="116" t="s">
        <v>189</v>
      </c>
      <c r="B62" s="116" t="s">
        <v>217</v>
      </c>
      <c r="C62" s="147">
        <v>1</v>
      </c>
      <c r="D62" s="116" t="s">
        <v>216</v>
      </c>
      <c r="E62" s="116" t="s">
        <v>1696</v>
      </c>
      <c r="F62" s="156">
        <v>165</v>
      </c>
      <c r="G62" s="116">
        <v>54116</v>
      </c>
      <c r="H62" s="116" t="s">
        <v>1697</v>
      </c>
      <c r="I62" s="116" t="s">
        <v>1698</v>
      </c>
      <c r="J62" s="116" t="s">
        <v>1699</v>
      </c>
      <c r="K62" s="116" t="s">
        <v>1700</v>
      </c>
      <c r="L62" s="116" t="s">
        <v>961</v>
      </c>
      <c r="M62" s="116" t="s">
        <v>1552</v>
      </c>
      <c r="N62" s="116" t="s">
        <v>1701</v>
      </c>
      <c r="O62" s="116"/>
      <c r="P62" s="116">
        <v>499803367</v>
      </c>
      <c r="Q62" s="116" t="s">
        <v>1702</v>
      </c>
      <c r="R62" s="116"/>
      <c r="S62" s="116"/>
      <c r="T62" s="116"/>
      <c r="U62" s="116"/>
      <c r="V62" s="116"/>
      <c r="W62" s="116"/>
      <c r="X62" s="116">
        <v>1</v>
      </c>
      <c r="Y62" s="116">
        <v>0</v>
      </c>
      <c r="Z62" s="116">
        <v>1</v>
      </c>
      <c r="AA62" s="116">
        <v>0.75</v>
      </c>
      <c r="AB62" s="116">
        <v>0</v>
      </c>
      <c r="AC62" s="116">
        <v>0.75</v>
      </c>
      <c r="AD62" s="148" t="str">
        <f t="shared" si="10"/>
        <v>A</v>
      </c>
      <c r="AE62" s="116">
        <v>1</v>
      </c>
      <c r="AF62" s="148" t="str">
        <f t="shared" si="11"/>
        <v>A</v>
      </c>
      <c r="AG62" s="116">
        <v>0</v>
      </c>
      <c r="AH62" s="116">
        <v>0</v>
      </c>
      <c r="AI62" s="116">
        <v>0</v>
      </c>
      <c r="AJ62" s="116">
        <v>1</v>
      </c>
      <c r="AK62" s="116">
        <v>1</v>
      </c>
      <c r="AL62" s="148" t="str">
        <f t="shared" si="12"/>
        <v>A</v>
      </c>
      <c r="AM62" s="116">
        <v>0</v>
      </c>
      <c r="AN62" s="116">
        <v>0</v>
      </c>
      <c r="AO62" s="116">
        <v>1</v>
      </c>
      <c r="AP62" s="116">
        <v>1</v>
      </c>
      <c r="AQ62" s="148" t="str">
        <f t="shared" si="13"/>
        <v>A</v>
      </c>
      <c r="AR62" s="116">
        <v>0</v>
      </c>
      <c r="AS62" s="116">
        <v>0</v>
      </c>
      <c r="AT62" s="116">
        <v>0</v>
      </c>
      <c r="AU62" s="116">
        <v>1</v>
      </c>
      <c r="AV62" s="116">
        <v>0</v>
      </c>
      <c r="AW62" s="116">
        <v>0</v>
      </c>
      <c r="AX62" s="116">
        <v>1</v>
      </c>
      <c r="AY62" s="148" t="str">
        <f t="shared" si="14"/>
        <v>A</v>
      </c>
      <c r="AZ62" s="116">
        <v>1</v>
      </c>
      <c r="BA62" s="116">
        <v>1</v>
      </c>
      <c r="BB62" s="116">
        <v>1</v>
      </c>
      <c r="BC62" s="116">
        <v>1</v>
      </c>
      <c r="BD62" s="116">
        <v>2</v>
      </c>
      <c r="BE62" s="116">
        <v>21</v>
      </c>
      <c r="BF62" s="116">
        <v>0</v>
      </c>
      <c r="BG62" s="116">
        <v>0</v>
      </c>
      <c r="BH62" s="116">
        <v>17</v>
      </c>
      <c r="BI62" s="116">
        <v>0</v>
      </c>
      <c r="BJ62" s="116">
        <v>0</v>
      </c>
      <c r="BK62" s="116">
        <v>0</v>
      </c>
      <c r="BL62" s="116">
        <v>11</v>
      </c>
      <c r="BM62" s="116">
        <v>0</v>
      </c>
      <c r="BN62" s="116">
        <v>5</v>
      </c>
      <c r="BO62" s="116">
        <v>0</v>
      </c>
      <c r="BP62" s="116">
        <v>4</v>
      </c>
      <c r="BQ62" s="116">
        <v>0</v>
      </c>
      <c r="BR62" s="116">
        <v>0</v>
      </c>
      <c r="BS62" s="116">
        <v>0</v>
      </c>
      <c r="BT62" s="116">
        <v>0</v>
      </c>
      <c r="BU62" s="116">
        <v>0</v>
      </c>
      <c r="BV62" s="116">
        <v>1</v>
      </c>
      <c r="BW62" s="116">
        <v>0</v>
      </c>
      <c r="BX62" s="116">
        <v>1</v>
      </c>
      <c r="BY62" s="116">
        <v>0</v>
      </c>
      <c r="BZ62" s="116">
        <v>0</v>
      </c>
      <c r="CA62" s="116">
        <v>0</v>
      </c>
      <c r="CB62" s="116">
        <v>0</v>
      </c>
      <c r="CC62" s="116">
        <v>0</v>
      </c>
      <c r="CD62" s="116">
        <v>0</v>
      </c>
      <c r="CE62" s="116">
        <v>0</v>
      </c>
      <c r="CF62" s="116">
        <v>0</v>
      </c>
      <c r="CG62" s="116">
        <v>2</v>
      </c>
      <c r="CH62" s="116">
        <v>1</v>
      </c>
      <c r="CI62" s="116">
        <v>0</v>
      </c>
      <c r="CJ62" s="116">
        <v>0</v>
      </c>
      <c r="CK62" s="116">
        <v>0</v>
      </c>
      <c r="CL62" s="116">
        <v>0</v>
      </c>
      <c r="CM62" s="116">
        <v>0</v>
      </c>
      <c r="CN62" s="116">
        <v>0</v>
      </c>
      <c r="CO62" s="116">
        <v>0</v>
      </c>
      <c r="CP62" s="116">
        <v>0</v>
      </c>
      <c r="CQ62" s="116">
        <v>0</v>
      </c>
      <c r="CR62" s="116">
        <v>0</v>
      </c>
      <c r="CS62" s="116">
        <v>0</v>
      </c>
      <c r="CT62" s="116">
        <v>0</v>
      </c>
      <c r="CU62" s="116">
        <v>0</v>
      </c>
      <c r="CV62" s="116">
        <v>0</v>
      </c>
      <c r="CW62" s="116">
        <v>0</v>
      </c>
      <c r="CX62" s="116">
        <v>0</v>
      </c>
      <c r="CY62" s="116">
        <v>0</v>
      </c>
      <c r="CZ62" s="116">
        <v>0</v>
      </c>
      <c r="DA62" s="116">
        <v>0</v>
      </c>
      <c r="DB62" s="116">
        <v>0</v>
      </c>
      <c r="DC62" s="116">
        <v>0</v>
      </c>
      <c r="DD62" s="116">
        <v>0</v>
      </c>
      <c r="DE62" s="116">
        <v>0</v>
      </c>
      <c r="DF62" s="116">
        <v>0</v>
      </c>
      <c r="DG62" s="116">
        <v>0</v>
      </c>
      <c r="DH62" s="116">
        <v>0</v>
      </c>
      <c r="DI62" s="116">
        <v>0</v>
      </c>
      <c r="DJ62" s="116">
        <v>0</v>
      </c>
      <c r="DK62" s="116">
        <v>0</v>
      </c>
      <c r="DL62" s="116">
        <v>0</v>
      </c>
      <c r="DM62" s="116">
        <v>0</v>
      </c>
      <c r="DN62" s="116">
        <v>0</v>
      </c>
      <c r="DO62" s="116">
        <v>0</v>
      </c>
      <c r="DP62" s="116">
        <v>85</v>
      </c>
      <c r="DQ62" s="116"/>
      <c r="DR62" s="116" t="s">
        <v>1703</v>
      </c>
      <c r="DS62" s="116">
        <v>2</v>
      </c>
      <c r="DT62" s="116"/>
      <c r="DU62" s="116" t="s">
        <v>1704</v>
      </c>
      <c r="DV62" s="116">
        <v>1</v>
      </c>
      <c r="DW62" s="116">
        <v>1</v>
      </c>
      <c r="DX62" s="116">
        <v>1</v>
      </c>
      <c r="DY62" s="116"/>
      <c r="DZ62" s="149"/>
      <c r="EA62" s="121">
        <v>64210</v>
      </c>
      <c r="EB62" s="121">
        <v>595.53</v>
      </c>
      <c r="EC62" s="122">
        <v>31</v>
      </c>
    </row>
    <row r="63" spans="1:137" ht="24">
      <c r="A63" s="116" t="s">
        <v>189</v>
      </c>
      <c r="B63" s="116" t="s">
        <v>219</v>
      </c>
      <c r="C63" s="147">
        <v>1</v>
      </c>
      <c r="D63" s="116" t="s">
        <v>218</v>
      </c>
      <c r="E63" s="116" t="s">
        <v>1705</v>
      </c>
      <c r="F63" s="116">
        <v>1</v>
      </c>
      <c r="G63" s="116">
        <v>54301</v>
      </c>
      <c r="H63" s="116" t="s">
        <v>219</v>
      </c>
      <c r="I63" s="116" t="s">
        <v>1706</v>
      </c>
      <c r="J63" s="116" t="s">
        <v>1707</v>
      </c>
      <c r="K63" s="116" t="s">
        <v>1708</v>
      </c>
      <c r="L63" s="116"/>
      <c r="M63" s="116" t="s">
        <v>1098</v>
      </c>
      <c r="N63" s="116" t="s">
        <v>1709</v>
      </c>
      <c r="O63" s="116"/>
      <c r="P63" s="116">
        <v>499405323</v>
      </c>
      <c r="Q63" s="116" t="s">
        <v>1710</v>
      </c>
      <c r="R63" s="116"/>
      <c r="S63" s="116" t="s">
        <v>1711</v>
      </c>
      <c r="T63" s="116" t="s">
        <v>1712</v>
      </c>
      <c r="U63" s="116"/>
      <c r="V63" s="116">
        <v>499405300</v>
      </c>
      <c r="W63" s="116"/>
      <c r="X63" s="116">
        <v>1</v>
      </c>
      <c r="Y63" s="116">
        <v>0</v>
      </c>
      <c r="Z63" s="116">
        <v>1</v>
      </c>
      <c r="AA63" s="116">
        <v>1</v>
      </c>
      <c r="AB63" s="116">
        <v>0</v>
      </c>
      <c r="AC63" s="116">
        <v>1</v>
      </c>
      <c r="AD63" s="148" t="str">
        <f t="shared" si="10"/>
        <v>A</v>
      </c>
      <c r="AE63" s="116">
        <v>1</v>
      </c>
      <c r="AF63" s="148" t="str">
        <f t="shared" si="11"/>
        <v>A</v>
      </c>
      <c r="AG63" s="116">
        <v>0</v>
      </c>
      <c r="AH63" s="116">
        <v>1</v>
      </c>
      <c r="AI63" s="116">
        <v>0</v>
      </c>
      <c r="AJ63" s="116">
        <v>0</v>
      </c>
      <c r="AK63" s="116">
        <v>1</v>
      </c>
      <c r="AL63" s="148" t="str">
        <f t="shared" si="12"/>
        <v>A</v>
      </c>
      <c r="AM63" s="116">
        <v>0</v>
      </c>
      <c r="AN63" s="116">
        <v>0</v>
      </c>
      <c r="AO63" s="116">
        <v>1</v>
      </c>
      <c r="AP63" s="116">
        <v>1</v>
      </c>
      <c r="AQ63" s="148" t="str">
        <f t="shared" si="13"/>
        <v>A</v>
      </c>
      <c r="AR63" s="116">
        <v>0</v>
      </c>
      <c r="AS63" s="116">
        <v>0</v>
      </c>
      <c r="AT63" s="116">
        <v>0</v>
      </c>
      <c r="AU63" s="116">
        <v>1</v>
      </c>
      <c r="AV63" s="116">
        <v>0</v>
      </c>
      <c r="AW63" s="116">
        <v>0</v>
      </c>
      <c r="AX63" s="116">
        <v>1</v>
      </c>
      <c r="AY63" s="148" t="str">
        <f t="shared" si="14"/>
        <v>A</v>
      </c>
      <c r="AZ63" s="116">
        <v>1</v>
      </c>
      <c r="BA63" s="116">
        <v>1</v>
      </c>
      <c r="BB63" s="116">
        <v>1</v>
      </c>
      <c r="BC63" s="116">
        <v>1</v>
      </c>
      <c r="BD63" s="116">
        <v>16</v>
      </c>
      <c r="BE63" s="116">
        <v>12</v>
      </c>
      <c r="BF63" s="116">
        <v>0</v>
      </c>
      <c r="BG63" s="116">
        <v>0</v>
      </c>
      <c r="BH63" s="116">
        <v>12</v>
      </c>
      <c r="BI63" s="116">
        <v>2</v>
      </c>
      <c r="BJ63" s="116">
        <v>0</v>
      </c>
      <c r="BK63" s="116">
        <v>0</v>
      </c>
      <c r="BL63" s="116">
        <v>14</v>
      </c>
      <c r="BM63" s="116">
        <v>0</v>
      </c>
      <c r="BN63" s="116">
        <v>0</v>
      </c>
      <c r="BO63" s="116">
        <v>0</v>
      </c>
      <c r="BP63" s="116">
        <v>1</v>
      </c>
      <c r="BQ63" s="116">
        <v>0</v>
      </c>
      <c r="BR63" s="116">
        <v>0</v>
      </c>
      <c r="BS63" s="116">
        <v>0</v>
      </c>
      <c r="BT63" s="116">
        <v>0</v>
      </c>
      <c r="BU63" s="116">
        <v>0</v>
      </c>
      <c r="BV63" s="116">
        <v>1</v>
      </c>
      <c r="BW63" s="116">
        <v>1</v>
      </c>
      <c r="BX63" s="116">
        <v>0</v>
      </c>
      <c r="BY63" s="116">
        <v>0</v>
      </c>
      <c r="BZ63" s="116">
        <v>0</v>
      </c>
      <c r="CA63" s="116">
        <v>0</v>
      </c>
      <c r="CB63" s="116">
        <v>0</v>
      </c>
      <c r="CC63" s="116">
        <v>0</v>
      </c>
      <c r="CD63" s="116">
        <v>0</v>
      </c>
      <c r="CE63" s="116">
        <v>0</v>
      </c>
      <c r="CF63" s="116">
        <v>0</v>
      </c>
      <c r="CG63" s="116">
        <v>0</v>
      </c>
      <c r="CH63" s="116">
        <v>2</v>
      </c>
      <c r="CI63" s="116">
        <v>0</v>
      </c>
      <c r="CJ63" s="116">
        <v>1</v>
      </c>
      <c r="CK63" s="116">
        <v>2</v>
      </c>
      <c r="CL63" s="116">
        <v>0</v>
      </c>
      <c r="CM63" s="116">
        <v>1</v>
      </c>
      <c r="CN63" s="116">
        <v>0</v>
      </c>
      <c r="CO63" s="116">
        <v>0</v>
      </c>
      <c r="CP63" s="116">
        <v>0</v>
      </c>
      <c r="CQ63" s="116">
        <v>0</v>
      </c>
      <c r="CR63" s="116">
        <v>2</v>
      </c>
      <c r="CS63" s="116">
        <v>3</v>
      </c>
      <c r="CT63" s="116">
        <v>0</v>
      </c>
      <c r="CU63" s="116">
        <v>0</v>
      </c>
      <c r="CV63" s="116">
        <v>0</v>
      </c>
      <c r="CW63" s="116">
        <v>0</v>
      </c>
      <c r="CX63" s="116">
        <v>0</v>
      </c>
      <c r="CY63" s="116">
        <v>0</v>
      </c>
      <c r="CZ63" s="116">
        <v>0</v>
      </c>
      <c r="DA63" s="116">
        <v>0</v>
      </c>
      <c r="DB63" s="116">
        <v>0</v>
      </c>
      <c r="DC63" s="116">
        <v>0</v>
      </c>
      <c r="DD63" s="116">
        <v>0</v>
      </c>
      <c r="DE63" s="116">
        <v>0</v>
      </c>
      <c r="DF63" s="116">
        <v>0</v>
      </c>
      <c r="DG63" s="116">
        <v>0</v>
      </c>
      <c r="DH63" s="116">
        <v>0</v>
      </c>
      <c r="DI63" s="116">
        <v>0</v>
      </c>
      <c r="DJ63" s="116">
        <v>1</v>
      </c>
      <c r="DK63" s="116">
        <v>0</v>
      </c>
      <c r="DL63" s="116">
        <v>0</v>
      </c>
      <c r="DM63" s="116">
        <v>0</v>
      </c>
      <c r="DN63" s="116">
        <v>0</v>
      </c>
      <c r="DO63" s="116">
        <v>0</v>
      </c>
      <c r="DP63" s="116">
        <v>80</v>
      </c>
      <c r="DQ63" s="116">
        <v>1</v>
      </c>
      <c r="DR63" s="116" t="s">
        <v>1713</v>
      </c>
      <c r="DS63" s="116">
        <v>3</v>
      </c>
      <c r="DT63" s="116"/>
      <c r="DU63" s="116"/>
      <c r="DV63" s="116">
        <v>1</v>
      </c>
      <c r="DW63" s="116">
        <v>1</v>
      </c>
      <c r="DX63" s="116">
        <v>1</v>
      </c>
      <c r="DY63" s="116"/>
      <c r="DZ63" s="149"/>
      <c r="EA63" s="121">
        <v>27983</v>
      </c>
      <c r="EB63" s="121">
        <v>293.41000000000003</v>
      </c>
      <c r="EC63" s="122">
        <v>16</v>
      </c>
    </row>
    <row r="64" spans="1:137" ht="24">
      <c r="A64" s="116" t="s">
        <v>220</v>
      </c>
      <c r="B64" s="116" t="s">
        <v>222</v>
      </c>
      <c r="C64" s="147">
        <v>1</v>
      </c>
      <c r="D64" s="116" t="s">
        <v>221</v>
      </c>
      <c r="E64" s="116" t="s">
        <v>1334</v>
      </c>
      <c r="F64" s="157" t="s">
        <v>1714</v>
      </c>
      <c r="G64" s="116">
        <v>47036</v>
      </c>
      <c r="H64" s="116" t="s">
        <v>222</v>
      </c>
      <c r="I64" s="116" t="s">
        <v>1715</v>
      </c>
      <c r="J64" s="116" t="s">
        <v>1716</v>
      </c>
      <c r="K64" s="116" t="s">
        <v>1717</v>
      </c>
      <c r="L64" s="116"/>
      <c r="M64" s="116" t="s">
        <v>1083</v>
      </c>
      <c r="N64" s="116" t="s">
        <v>1718</v>
      </c>
      <c r="O64" s="116"/>
      <c r="P64" s="116">
        <v>487885531</v>
      </c>
      <c r="Q64" s="116" t="s">
        <v>1719</v>
      </c>
      <c r="R64" s="116"/>
      <c r="S64" s="116" t="s">
        <v>1083</v>
      </c>
      <c r="T64" s="116" t="s">
        <v>1718</v>
      </c>
      <c r="U64" s="116"/>
      <c r="V64" s="116">
        <v>487885531</v>
      </c>
      <c r="W64" s="116" t="s">
        <v>1719</v>
      </c>
      <c r="X64" s="116">
        <v>2</v>
      </c>
      <c r="Y64" s="116">
        <v>2</v>
      </c>
      <c r="Z64" s="116">
        <v>4</v>
      </c>
      <c r="AA64" s="116">
        <v>2</v>
      </c>
      <c r="AB64" s="116">
        <v>2</v>
      </c>
      <c r="AC64" s="116">
        <v>4</v>
      </c>
      <c r="AD64" s="148" t="str">
        <f t="shared" si="10"/>
        <v>A</v>
      </c>
      <c r="AE64" s="116">
        <v>2</v>
      </c>
      <c r="AF64" s="148" t="str">
        <f t="shared" si="11"/>
        <v>A</v>
      </c>
      <c r="AG64" s="116">
        <v>0</v>
      </c>
      <c r="AH64" s="116">
        <v>1</v>
      </c>
      <c r="AI64" s="116">
        <v>0</v>
      </c>
      <c r="AJ64" s="116">
        <v>1</v>
      </c>
      <c r="AK64" s="116">
        <v>2</v>
      </c>
      <c r="AL64" s="148" t="str">
        <f t="shared" si="12"/>
        <v>A</v>
      </c>
      <c r="AM64" s="116">
        <v>1</v>
      </c>
      <c r="AN64" s="116">
        <v>0</v>
      </c>
      <c r="AO64" s="116">
        <v>1</v>
      </c>
      <c r="AP64" s="116">
        <v>2</v>
      </c>
      <c r="AQ64" s="148" t="str">
        <f t="shared" si="13"/>
        <v>A</v>
      </c>
      <c r="AR64" s="116">
        <v>0</v>
      </c>
      <c r="AS64" s="116">
        <v>0</v>
      </c>
      <c r="AT64" s="116">
        <v>0</v>
      </c>
      <c r="AU64" s="116">
        <v>1</v>
      </c>
      <c r="AV64" s="116">
        <v>1</v>
      </c>
      <c r="AW64" s="116">
        <v>0</v>
      </c>
      <c r="AX64" s="116">
        <v>2</v>
      </c>
      <c r="AY64" s="148" t="str">
        <f t="shared" si="14"/>
        <v>A</v>
      </c>
      <c r="AZ64" s="116">
        <v>1</v>
      </c>
      <c r="BA64" s="116">
        <v>1</v>
      </c>
      <c r="BB64" s="116">
        <v>0</v>
      </c>
      <c r="BC64" s="116">
        <v>1</v>
      </c>
      <c r="BD64" s="116">
        <v>18</v>
      </c>
      <c r="BE64" s="116">
        <v>24</v>
      </c>
      <c r="BF64" s="116">
        <v>0</v>
      </c>
      <c r="BG64" s="116">
        <v>0</v>
      </c>
      <c r="BH64" s="116">
        <v>6</v>
      </c>
      <c r="BI64" s="116">
        <v>36</v>
      </c>
      <c r="BJ64" s="116">
        <v>0</v>
      </c>
      <c r="BK64" s="116">
        <v>24</v>
      </c>
      <c r="BL64" s="116">
        <v>31</v>
      </c>
      <c r="BM64" s="116">
        <v>3</v>
      </c>
      <c r="BN64" s="116">
        <v>20</v>
      </c>
      <c r="BO64" s="116">
        <v>0</v>
      </c>
      <c r="BP64" s="116">
        <v>15</v>
      </c>
      <c r="BQ64" s="116">
        <v>0</v>
      </c>
      <c r="BR64" s="116">
        <v>0</v>
      </c>
      <c r="BS64" s="116">
        <v>0</v>
      </c>
      <c r="BT64" s="116">
        <v>0</v>
      </c>
      <c r="BU64" s="116">
        <v>0</v>
      </c>
      <c r="BV64" s="116">
        <v>2</v>
      </c>
      <c r="BW64" s="116">
        <v>0</v>
      </c>
      <c r="BX64" s="116">
        <v>0</v>
      </c>
      <c r="BY64" s="116">
        <v>0</v>
      </c>
      <c r="BZ64" s="116">
        <v>0</v>
      </c>
      <c r="CA64" s="116">
        <v>0</v>
      </c>
      <c r="CB64" s="116">
        <v>0</v>
      </c>
      <c r="CC64" s="116">
        <v>0</v>
      </c>
      <c r="CD64" s="116">
        <v>0</v>
      </c>
      <c r="CE64" s="116">
        <v>0</v>
      </c>
      <c r="CF64" s="116">
        <v>1</v>
      </c>
      <c r="CG64" s="116">
        <v>0</v>
      </c>
      <c r="CH64" s="116">
        <v>1</v>
      </c>
      <c r="CI64" s="116">
        <v>0</v>
      </c>
      <c r="CJ64" s="116">
        <v>0</v>
      </c>
      <c r="CK64" s="116">
        <v>3</v>
      </c>
      <c r="CL64" s="116">
        <v>0</v>
      </c>
      <c r="CM64" s="116">
        <v>1</v>
      </c>
      <c r="CN64" s="116">
        <v>0</v>
      </c>
      <c r="CO64" s="116">
        <v>0</v>
      </c>
      <c r="CP64" s="116">
        <v>0</v>
      </c>
      <c r="CQ64" s="116">
        <v>0</v>
      </c>
      <c r="CR64" s="116">
        <v>0</v>
      </c>
      <c r="CS64" s="116">
        <v>0</v>
      </c>
      <c r="CT64" s="116">
        <v>0</v>
      </c>
      <c r="CU64" s="116">
        <v>0</v>
      </c>
      <c r="CV64" s="116">
        <v>0</v>
      </c>
      <c r="CW64" s="116">
        <v>0</v>
      </c>
      <c r="CX64" s="116">
        <v>0</v>
      </c>
      <c r="CY64" s="116">
        <v>0</v>
      </c>
      <c r="CZ64" s="116">
        <v>0</v>
      </c>
      <c r="DA64" s="116">
        <v>0</v>
      </c>
      <c r="DB64" s="116">
        <v>0</v>
      </c>
      <c r="DC64" s="116">
        <v>0</v>
      </c>
      <c r="DD64" s="116">
        <v>0</v>
      </c>
      <c r="DE64" s="116">
        <v>0</v>
      </c>
      <c r="DF64" s="116">
        <v>0</v>
      </c>
      <c r="DG64" s="116">
        <v>0</v>
      </c>
      <c r="DH64" s="116">
        <v>0</v>
      </c>
      <c r="DI64" s="116">
        <v>1</v>
      </c>
      <c r="DJ64" s="116">
        <v>0</v>
      </c>
      <c r="DK64" s="116">
        <v>0</v>
      </c>
      <c r="DL64" s="116">
        <v>0</v>
      </c>
      <c r="DM64" s="116">
        <v>2</v>
      </c>
      <c r="DN64" s="116">
        <v>0</v>
      </c>
      <c r="DO64" s="116">
        <v>0</v>
      </c>
      <c r="DP64" s="116">
        <v>30</v>
      </c>
      <c r="DQ64" s="116">
        <v>1</v>
      </c>
      <c r="DR64" s="116" t="s">
        <v>1720</v>
      </c>
      <c r="DS64" s="116">
        <v>3</v>
      </c>
      <c r="DT64" s="116" t="s">
        <v>1721</v>
      </c>
      <c r="DU64" s="116" t="s">
        <v>1722</v>
      </c>
      <c r="DV64" s="116">
        <v>1</v>
      </c>
      <c r="DW64" s="116">
        <v>1</v>
      </c>
      <c r="DX64" s="116">
        <v>1</v>
      </c>
      <c r="DY64" s="116"/>
      <c r="DZ64" s="149" t="s">
        <v>1723</v>
      </c>
      <c r="EA64" s="121">
        <v>76373</v>
      </c>
      <c r="EB64" s="121">
        <v>872.14</v>
      </c>
      <c r="EC64" s="122">
        <v>41</v>
      </c>
    </row>
    <row r="65" spans="1:137" ht="24">
      <c r="A65" s="156" t="s">
        <v>220</v>
      </c>
      <c r="B65" s="156" t="s">
        <v>224</v>
      </c>
      <c r="C65" s="160">
        <v>1</v>
      </c>
      <c r="D65" s="156" t="s">
        <v>223</v>
      </c>
      <c r="E65" s="116" t="s">
        <v>1724</v>
      </c>
      <c r="F65" s="116">
        <v>37</v>
      </c>
      <c r="G65" s="116">
        <v>46413</v>
      </c>
      <c r="H65" s="116" t="s">
        <v>224</v>
      </c>
      <c r="I65" s="116" t="s">
        <v>1725</v>
      </c>
      <c r="J65" s="116" t="s">
        <v>1726</v>
      </c>
      <c r="K65" s="116" t="s">
        <v>1645</v>
      </c>
      <c r="L65" s="116"/>
      <c r="M65" s="116" t="s">
        <v>1727</v>
      </c>
      <c r="N65" s="116" t="s">
        <v>1728</v>
      </c>
      <c r="O65" s="116"/>
      <c r="P65" s="159">
        <v>482464041</v>
      </c>
      <c r="Q65" s="116" t="s">
        <v>1729</v>
      </c>
      <c r="R65" s="116"/>
      <c r="S65" s="116" t="s">
        <v>1225</v>
      </c>
      <c r="T65" s="116" t="s">
        <v>1730</v>
      </c>
      <c r="U65" s="116"/>
      <c r="V65" s="159">
        <v>482464040</v>
      </c>
      <c r="W65" s="116" t="s">
        <v>1731</v>
      </c>
      <c r="X65" s="116">
        <v>2</v>
      </c>
      <c r="Y65" s="116">
        <v>0</v>
      </c>
      <c r="Z65" s="116">
        <v>2</v>
      </c>
      <c r="AA65" s="116">
        <v>2</v>
      </c>
      <c r="AB65" s="116">
        <v>0</v>
      </c>
      <c r="AC65" s="116">
        <v>2</v>
      </c>
      <c r="AD65" s="148" t="str">
        <f t="shared" si="10"/>
        <v>A</v>
      </c>
      <c r="AE65" s="116">
        <v>1</v>
      </c>
      <c r="AF65" s="148" t="str">
        <f t="shared" si="11"/>
        <v>A</v>
      </c>
      <c r="AG65" s="116">
        <v>0</v>
      </c>
      <c r="AH65" s="116">
        <v>2</v>
      </c>
      <c r="AI65" s="116">
        <v>0</v>
      </c>
      <c r="AJ65" s="116">
        <v>0</v>
      </c>
      <c r="AK65" s="116">
        <v>2</v>
      </c>
      <c r="AL65" s="148" t="str">
        <f t="shared" si="12"/>
        <v>A</v>
      </c>
      <c r="AM65" s="116">
        <v>0</v>
      </c>
      <c r="AN65" s="116">
        <v>0</v>
      </c>
      <c r="AO65" s="116">
        <v>2</v>
      </c>
      <c r="AP65" s="116">
        <v>2</v>
      </c>
      <c r="AQ65" s="148" t="str">
        <f t="shared" si="13"/>
        <v>A</v>
      </c>
      <c r="AR65" s="116">
        <v>0</v>
      </c>
      <c r="AS65" s="116">
        <v>0</v>
      </c>
      <c r="AT65" s="116">
        <v>0</v>
      </c>
      <c r="AU65" s="116">
        <v>2</v>
      </c>
      <c r="AV65" s="116">
        <v>0</v>
      </c>
      <c r="AW65" s="116">
        <v>0</v>
      </c>
      <c r="AX65" s="116">
        <v>2</v>
      </c>
      <c r="AY65" s="148" t="str">
        <f t="shared" si="14"/>
        <v>A</v>
      </c>
      <c r="AZ65" s="116">
        <v>1</v>
      </c>
      <c r="BA65" s="116">
        <v>1</v>
      </c>
      <c r="BB65" s="116">
        <v>0</v>
      </c>
      <c r="BC65" s="116">
        <v>1</v>
      </c>
      <c r="BD65" s="116">
        <v>22</v>
      </c>
      <c r="BE65" s="116">
        <v>13</v>
      </c>
      <c r="BF65" s="116">
        <v>0</v>
      </c>
      <c r="BG65" s="116">
        <v>0</v>
      </c>
      <c r="BH65" s="116">
        <v>1</v>
      </c>
      <c r="BI65" s="116">
        <v>0</v>
      </c>
      <c r="BJ65" s="116">
        <v>0</v>
      </c>
      <c r="BK65" s="116">
        <v>0</v>
      </c>
      <c r="BL65" s="116">
        <v>6</v>
      </c>
      <c r="BM65" s="116">
        <v>0</v>
      </c>
      <c r="BN65" s="116">
        <v>4</v>
      </c>
      <c r="BO65" s="116">
        <v>0</v>
      </c>
      <c r="BP65" s="116">
        <v>0</v>
      </c>
      <c r="BQ65" s="116">
        <v>0</v>
      </c>
      <c r="BR65" s="116">
        <v>0</v>
      </c>
      <c r="BS65" s="116">
        <v>1</v>
      </c>
      <c r="BT65" s="116">
        <v>0</v>
      </c>
      <c r="BU65" s="116">
        <v>0</v>
      </c>
      <c r="BV65" s="116">
        <v>0</v>
      </c>
      <c r="BW65" s="116">
        <v>0</v>
      </c>
      <c r="BX65" s="116">
        <v>0</v>
      </c>
      <c r="BY65" s="116">
        <v>0</v>
      </c>
      <c r="BZ65" s="116">
        <v>0</v>
      </c>
      <c r="CA65" s="116">
        <v>0</v>
      </c>
      <c r="CB65" s="116">
        <v>0</v>
      </c>
      <c r="CC65" s="116">
        <v>0</v>
      </c>
      <c r="CD65" s="116">
        <v>0</v>
      </c>
      <c r="CE65" s="116">
        <v>0</v>
      </c>
      <c r="CF65" s="116">
        <v>0</v>
      </c>
      <c r="CG65" s="116">
        <v>0</v>
      </c>
      <c r="CH65" s="116">
        <v>0</v>
      </c>
      <c r="CI65" s="116">
        <v>0</v>
      </c>
      <c r="CJ65" s="116">
        <v>0</v>
      </c>
      <c r="CK65" s="116">
        <v>0</v>
      </c>
      <c r="CL65" s="116">
        <v>0</v>
      </c>
      <c r="CM65" s="116">
        <v>0</v>
      </c>
      <c r="CN65" s="116">
        <v>0</v>
      </c>
      <c r="CO65" s="116">
        <v>0</v>
      </c>
      <c r="CP65" s="116">
        <v>0</v>
      </c>
      <c r="CQ65" s="116">
        <v>0</v>
      </c>
      <c r="CR65" s="116">
        <v>0</v>
      </c>
      <c r="CS65" s="116">
        <v>0</v>
      </c>
      <c r="CT65" s="116">
        <v>0</v>
      </c>
      <c r="CU65" s="116">
        <v>0</v>
      </c>
      <c r="CV65" s="116">
        <v>0</v>
      </c>
      <c r="CW65" s="116">
        <v>0</v>
      </c>
      <c r="CX65" s="116">
        <v>0</v>
      </c>
      <c r="CY65" s="116">
        <v>0</v>
      </c>
      <c r="CZ65" s="116">
        <v>0</v>
      </c>
      <c r="DA65" s="116">
        <v>0</v>
      </c>
      <c r="DB65" s="116">
        <v>0</v>
      </c>
      <c r="DC65" s="116">
        <v>0</v>
      </c>
      <c r="DD65" s="116">
        <v>0</v>
      </c>
      <c r="DE65" s="116">
        <v>0</v>
      </c>
      <c r="DF65" s="116">
        <v>0</v>
      </c>
      <c r="DG65" s="116">
        <v>0</v>
      </c>
      <c r="DH65" s="116">
        <v>0</v>
      </c>
      <c r="DI65" s="116">
        <v>0</v>
      </c>
      <c r="DJ65" s="116">
        <v>0</v>
      </c>
      <c r="DK65" s="116">
        <v>0</v>
      </c>
      <c r="DL65" s="116">
        <v>0</v>
      </c>
      <c r="DM65" s="116">
        <v>0</v>
      </c>
      <c r="DN65" s="116">
        <v>0</v>
      </c>
      <c r="DO65" s="116">
        <v>0</v>
      </c>
      <c r="DP65" s="116">
        <v>15</v>
      </c>
      <c r="DQ65" s="116">
        <v>1</v>
      </c>
      <c r="DR65" s="116" t="s">
        <v>1732</v>
      </c>
      <c r="DS65" s="116">
        <v>1</v>
      </c>
      <c r="DT65" s="116" t="s">
        <v>1733</v>
      </c>
      <c r="DU65" s="116"/>
      <c r="DV65" s="116">
        <v>1</v>
      </c>
      <c r="DW65" s="116">
        <v>1</v>
      </c>
      <c r="DX65" s="116">
        <v>1</v>
      </c>
      <c r="DY65" s="116"/>
      <c r="DZ65" s="149" t="s">
        <v>1734</v>
      </c>
      <c r="EA65" s="121">
        <v>24645</v>
      </c>
      <c r="EB65" s="121">
        <v>349.29</v>
      </c>
      <c r="EC65" s="122">
        <v>18</v>
      </c>
    </row>
    <row r="66" spans="1:137" ht="48">
      <c r="A66" s="116" t="s">
        <v>220</v>
      </c>
      <c r="B66" s="116" t="s">
        <v>225</v>
      </c>
      <c r="C66" s="147">
        <v>1</v>
      </c>
      <c r="D66" s="116" t="s">
        <v>674</v>
      </c>
      <c r="E66" s="116" t="s">
        <v>1735</v>
      </c>
      <c r="F66" s="116" t="s">
        <v>1736</v>
      </c>
      <c r="G66" s="154">
        <v>46751</v>
      </c>
      <c r="H66" s="116" t="s">
        <v>225</v>
      </c>
      <c r="I66" s="116" t="s">
        <v>1737</v>
      </c>
      <c r="J66" s="116" t="s">
        <v>1738</v>
      </c>
      <c r="K66" s="116" t="s">
        <v>1739</v>
      </c>
      <c r="L66" s="116" t="s">
        <v>1740</v>
      </c>
      <c r="M66" s="116" t="s">
        <v>1225</v>
      </c>
      <c r="N66" s="116" t="s">
        <v>1741</v>
      </c>
      <c r="O66" s="116"/>
      <c r="P66" s="116">
        <v>483357160</v>
      </c>
      <c r="Q66" s="116" t="s">
        <v>1742</v>
      </c>
      <c r="R66" s="116" t="s">
        <v>961</v>
      </c>
      <c r="S66" s="116" t="s">
        <v>1044</v>
      </c>
      <c r="T66" s="116" t="s">
        <v>1743</v>
      </c>
      <c r="U66" s="116"/>
      <c r="V66" s="116">
        <v>483357146</v>
      </c>
      <c r="W66" s="116" t="s">
        <v>1744</v>
      </c>
      <c r="X66" s="116">
        <v>4</v>
      </c>
      <c r="Y66" s="116">
        <v>2</v>
      </c>
      <c r="Z66" s="116">
        <v>6</v>
      </c>
      <c r="AA66" s="116">
        <v>4</v>
      </c>
      <c r="AB66" s="116">
        <v>2</v>
      </c>
      <c r="AC66" s="116">
        <v>6</v>
      </c>
      <c r="AD66" s="148" t="str">
        <f t="shared" si="10"/>
        <v>A</v>
      </c>
      <c r="AE66" s="116">
        <v>2</v>
      </c>
      <c r="AF66" s="148" t="str">
        <f t="shared" si="11"/>
        <v>A</v>
      </c>
      <c r="AG66" s="116">
        <v>0</v>
      </c>
      <c r="AH66" s="116">
        <v>2</v>
      </c>
      <c r="AI66" s="116">
        <v>0</v>
      </c>
      <c r="AJ66" s="116">
        <v>2</v>
      </c>
      <c r="AK66" s="116">
        <v>4</v>
      </c>
      <c r="AL66" s="148" t="str">
        <f t="shared" si="12"/>
        <v>A</v>
      </c>
      <c r="AM66" s="116">
        <v>0</v>
      </c>
      <c r="AN66" s="116">
        <v>1</v>
      </c>
      <c r="AO66" s="116">
        <v>3</v>
      </c>
      <c r="AP66" s="116">
        <v>4</v>
      </c>
      <c r="AQ66" s="148" t="str">
        <f t="shared" si="13"/>
        <v>A</v>
      </c>
      <c r="AR66" s="116">
        <v>0</v>
      </c>
      <c r="AS66" s="116">
        <v>0</v>
      </c>
      <c r="AT66" s="116">
        <v>2</v>
      </c>
      <c r="AU66" s="116">
        <v>1</v>
      </c>
      <c r="AV66" s="116">
        <v>1</v>
      </c>
      <c r="AW66" s="116">
        <v>0</v>
      </c>
      <c r="AX66" s="116">
        <v>4</v>
      </c>
      <c r="AY66" s="148" t="str">
        <f t="shared" si="14"/>
        <v>A</v>
      </c>
      <c r="AZ66" s="116">
        <v>1</v>
      </c>
      <c r="BA66" s="116">
        <v>1</v>
      </c>
      <c r="BB66" s="116">
        <v>1</v>
      </c>
      <c r="BC66" s="116">
        <v>1</v>
      </c>
      <c r="BD66" s="116">
        <v>17</v>
      </c>
      <c r="BE66" s="116">
        <v>33</v>
      </c>
      <c r="BF66" s="116">
        <v>0</v>
      </c>
      <c r="BG66" s="116">
        <v>0</v>
      </c>
      <c r="BH66" s="116">
        <v>0</v>
      </c>
      <c r="BI66" s="116">
        <v>0</v>
      </c>
      <c r="BJ66" s="116">
        <v>0</v>
      </c>
      <c r="BK66" s="116">
        <v>0</v>
      </c>
      <c r="BL66" s="116">
        <v>10</v>
      </c>
      <c r="BM66" s="116">
        <v>0</v>
      </c>
      <c r="BN66" s="116">
        <v>4</v>
      </c>
      <c r="BO66" s="116">
        <v>0</v>
      </c>
      <c r="BP66" s="116">
        <v>12</v>
      </c>
      <c r="BQ66" s="116">
        <v>0</v>
      </c>
      <c r="BR66" s="116">
        <v>0</v>
      </c>
      <c r="BS66" s="116">
        <v>0</v>
      </c>
      <c r="BT66" s="116">
        <v>0</v>
      </c>
      <c r="BU66" s="116">
        <v>1</v>
      </c>
      <c r="BV66" s="116">
        <v>0</v>
      </c>
      <c r="BW66" s="116">
        <v>0</v>
      </c>
      <c r="BX66" s="116">
        <v>0</v>
      </c>
      <c r="BY66" s="116">
        <v>0</v>
      </c>
      <c r="BZ66" s="116">
        <v>0</v>
      </c>
      <c r="CA66" s="116">
        <v>0</v>
      </c>
      <c r="CB66" s="116">
        <v>0</v>
      </c>
      <c r="CC66" s="116">
        <v>0</v>
      </c>
      <c r="CD66" s="116">
        <v>0</v>
      </c>
      <c r="CE66" s="116">
        <v>0</v>
      </c>
      <c r="CF66" s="116">
        <v>0</v>
      </c>
      <c r="CG66" s="116">
        <v>1</v>
      </c>
      <c r="CH66" s="116">
        <v>0</v>
      </c>
      <c r="CI66" s="116">
        <v>0</v>
      </c>
      <c r="CJ66" s="116">
        <v>0</v>
      </c>
      <c r="CK66" s="116">
        <v>0</v>
      </c>
      <c r="CL66" s="116">
        <v>0</v>
      </c>
      <c r="CM66" s="116">
        <v>2</v>
      </c>
      <c r="CN66" s="116">
        <v>0</v>
      </c>
      <c r="CO66" s="116">
        <v>0</v>
      </c>
      <c r="CP66" s="116">
        <v>0</v>
      </c>
      <c r="CQ66" s="116">
        <v>0</v>
      </c>
      <c r="CR66" s="116">
        <v>0</v>
      </c>
      <c r="CS66" s="116">
        <v>0</v>
      </c>
      <c r="CT66" s="116">
        <v>0</v>
      </c>
      <c r="CU66" s="116">
        <v>0</v>
      </c>
      <c r="CV66" s="116">
        <v>0</v>
      </c>
      <c r="CW66" s="116">
        <v>0</v>
      </c>
      <c r="CX66" s="116">
        <v>0</v>
      </c>
      <c r="CY66" s="116">
        <v>0</v>
      </c>
      <c r="CZ66" s="116">
        <v>0</v>
      </c>
      <c r="DA66" s="116">
        <v>0</v>
      </c>
      <c r="DB66" s="116">
        <v>0</v>
      </c>
      <c r="DC66" s="116">
        <v>0</v>
      </c>
      <c r="DD66" s="116">
        <v>0</v>
      </c>
      <c r="DE66" s="116">
        <v>0</v>
      </c>
      <c r="DF66" s="116">
        <v>0</v>
      </c>
      <c r="DG66" s="116">
        <v>0</v>
      </c>
      <c r="DH66" s="116">
        <v>0</v>
      </c>
      <c r="DI66" s="116">
        <v>0</v>
      </c>
      <c r="DJ66" s="116">
        <v>2</v>
      </c>
      <c r="DK66" s="116">
        <v>0</v>
      </c>
      <c r="DL66" s="116">
        <v>0</v>
      </c>
      <c r="DM66" s="116">
        <v>0</v>
      </c>
      <c r="DN66" s="116">
        <v>0</v>
      </c>
      <c r="DO66" s="116">
        <v>0</v>
      </c>
      <c r="DP66" s="116">
        <v>15</v>
      </c>
      <c r="DQ66" s="116">
        <v>1</v>
      </c>
      <c r="DR66" s="116" t="s">
        <v>1745</v>
      </c>
      <c r="DS66" s="116">
        <v>1</v>
      </c>
      <c r="DT66" s="116" t="s">
        <v>1746</v>
      </c>
      <c r="DU66" s="116"/>
      <c r="DV66" s="116">
        <v>1</v>
      </c>
      <c r="DW66" s="116">
        <v>0</v>
      </c>
      <c r="DX66" s="116">
        <v>1</v>
      </c>
      <c r="DY66" s="116" t="s">
        <v>991</v>
      </c>
      <c r="DZ66" s="149" t="s">
        <v>991</v>
      </c>
      <c r="EA66" s="121">
        <v>55166</v>
      </c>
      <c r="EB66" s="121">
        <v>142.31</v>
      </c>
      <c r="EC66" s="122">
        <v>11</v>
      </c>
    </row>
    <row r="67" spans="1:137" ht="60">
      <c r="A67" s="116" t="s">
        <v>220</v>
      </c>
      <c r="B67" s="116" t="s">
        <v>227</v>
      </c>
      <c r="C67" s="147">
        <v>1</v>
      </c>
      <c r="D67" s="116" t="s">
        <v>226</v>
      </c>
      <c r="E67" s="116" t="s">
        <v>1399</v>
      </c>
      <c r="F67" s="116">
        <v>82</v>
      </c>
      <c r="G67" s="116">
        <v>51401</v>
      </c>
      <c r="H67" s="116" t="s">
        <v>227</v>
      </c>
      <c r="I67" s="116" t="s">
        <v>1747</v>
      </c>
      <c r="J67" s="116" t="s">
        <v>1748</v>
      </c>
      <c r="K67" s="116" t="s">
        <v>1645</v>
      </c>
      <c r="L67" s="116"/>
      <c r="M67" s="116" t="s">
        <v>1749</v>
      </c>
      <c r="N67" s="116" t="s">
        <v>1750</v>
      </c>
      <c r="O67" s="116"/>
      <c r="P67" s="116">
        <v>481565301</v>
      </c>
      <c r="Q67" s="116" t="s">
        <v>1751</v>
      </c>
      <c r="R67" s="116"/>
      <c r="S67" s="116" t="s">
        <v>1752</v>
      </c>
      <c r="T67" s="116" t="s">
        <v>1753</v>
      </c>
      <c r="U67" s="116"/>
      <c r="V67" s="116">
        <v>481565310</v>
      </c>
      <c r="W67" s="116" t="s">
        <v>1754</v>
      </c>
      <c r="X67" s="116">
        <v>2</v>
      </c>
      <c r="Y67" s="116">
        <v>0</v>
      </c>
      <c r="Z67" s="116">
        <v>2</v>
      </c>
      <c r="AA67" s="116">
        <v>2</v>
      </c>
      <c r="AB67" s="116">
        <v>0</v>
      </c>
      <c r="AC67" s="116">
        <v>2</v>
      </c>
      <c r="AD67" s="148" t="str">
        <f t="shared" si="10"/>
        <v>A</v>
      </c>
      <c r="AE67" s="116">
        <v>1</v>
      </c>
      <c r="AF67" s="148" t="str">
        <f t="shared" si="11"/>
        <v>A</v>
      </c>
      <c r="AG67" s="116">
        <v>0</v>
      </c>
      <c r="AH67" s="116">
        <v>2</v>
      </c>
      <c r="AI67" s="116">
        <v>0</v>
      </c>
      <c r="AJ67" s="116">
        <v>0</v>
      </c>
      <c r="AK67" s="116">
        <v>2</v>
      </c>
      <c r="AL67" s="148" t="str">
        <f t="shared" si="12"/>
        <v>A</v>
      </c>
      <c r="AM67" s="116">
        <v>0</v>
      </c>
      <c r="AN67" s="116">
        <v>0</v>
      </c>
      <c r="AO67" s="116">
        <v>2</v>
      </c>
      <c r="AP67" s="116">
        <v>2</v>
      </c>
      <c r="AQ67" s="148" t="str">
        <f t="shared" si="13"/>
        <v>A</v>
      </c>
      <c r="AR67" s="116">
        <v>0</v>
      </c>
      <c r="AS67" s="116">
        <v>0</v>
      </c>
      <c r="AT67" s="116">
        <v>0</v>
      </c>
      <c r="AU67" s="116">
        <v>2</v>
      </c>
      <c r="AV67" s="116">
        <v>0</v>
      </c>
      <c r="AW67" s="116">
        <v>0</v>
      </c>
      <c r="AX67" s="116">
        <v>2</v>
      </c>
      <c r="AY67" s="148" t="str">
        <f t="shared" si="14"/>
        <v>A</v>
      </c>
      <c r="AZ67" s="116">
        <v>0</v>
      </c>
      <c r="BA67" s="116">
        <v>1</v>
      </c>
      <c r="BB67" s="116">
        <v>0</v>
      </c>
      <c r="BC67" s="116">
        <v>0</v>
      </c>
      <c r="BD67" s="116">
        <v>18</v>
      </c>
      <c r="BE67" s="116">
        <v>14</v>
      </c>
      <c r="BF67" s="116">
        <v>0</v>
      </c>
      <c r="BG67" s="116">
        <v>0</v>
      </c>
      <c r="BH67" s="116">
        <v>0</v>
      </c>
      <c r="BI67" s="116">
        <v>0</v>
      </c>
      <c r="BJ67" s="116">
        <v>0</v>
      </c>
      <c r="BK67" s="116">
        <v>0</v>
      </c>
      <c r="BL67" s="116">
        <v>7</v>
      </c>
      <c r="BM67" s="116">
        <v>0</v>
      </c>
      <c r="BN67" s="116">
        <v>1</v>
      </c>
      <c r="BO67" s="116">
        <v>0</v>
      </c>
      <c r="BP67" s="116">
        <v>0</v>
      </c>
      <c r="BQ67" s="116">
        <v>0</v>
      </c>
      <c r="BR67" s="116">
        <v>0</v>
      </c>
      <c r="BS67" s="116">
        <v>0</v>
      </c>
      <c r="BT67" s="116">
        <v>0</v>
      </c>
      <c r="BU67" s="116">
        <v>0</v>
      </c>
      <c r="BV67" s="116">
        <v>0</v>
      </c>
      <c r="BW67" s="116">
        <v>0</v>
      </c>
      <c r="BX67" s="116">
        <v>0</v>
      </c>
      <c r="BY67" s="116">
        <v>0</v>
      </c>
      <c r="BZ67" s="116">
        <v>0</v>
      </c>
      <c r="CA67" s="116">
        <v>0</v>
      </c>
      <c r="CB67" s="116">
        <v>0</v>
      </c>
      <c r="CC67" s="116">
        <v>0</v>
      </c>
      <c r="CD67" s="116">
        <v>0</v>
      </c>
      <c r="CE67" s="116">
        <v>0</v>
      </c>
      <c r="CF67" s="116">
        <v>0</v>
      </c>
      <c r="CG67" s="116">
        <v>0</v>
      </c>
      <c r="CH67" s="116">
        <v>2</v>
      </c>
      <c r="CI67" s="116">
        <v>2</v>
      </c>
      <c r="CJ67" s="116">
        <v>0</v>
      </c>
      <c r="CK67" s="116">
        <v>0</v>
      </c>
      <c r="CL67" s="116">
        <v>0</v>
      </c>
      <c r="CM67" s="116">
        <v>0</v>
      </c>
      <c r="CN67" s="116">
        <v>0</v>
      </c>
      <c r="CO67" s="116">
        <v>0</v>
      </c>
      <c r="CP67" s="116">
        <v>0</v>
      </c>
      <c r="CQ67" s="116">
        <v>0</v>
      </c>
      <c r="CR67" s="116">
        <v>0</v>
      </c>
      <c r="CS67" s="116">
        <v>0</v>
      </c>
      <c r="CT67" s="116">
        <v>0</v>
      </c>
      <c r="CU67" s="116">
        <v>0</v>
      </c>
      <c r="CV67" s="116">
        <v>0</v>
      </c>
      <c r="CW67" s="116">
        <v>0</v>
      </c>
      <c r="CX67" s="116">
        <v>0</v>
      </c>
      <c r="CY67" s="116">
        <v>0</v>
      </c>
      <c r="CZ67" s="116">
        <v>1</v>
      </c>
      <c r="DA67" s="116">
        <v>0</v>
      </c>
      <c r="DB67" s="116">
        <v>0</v>
      </c>
      <c r="DC67" s="116">
        <v>0</v>
      </c>
      <c r="DD67" s="116">
        <v>0</v>
      </c>
      <c r="DE67" s="116">
        <v>0</v>
      </c>
      <c r="DF67" s="116">
        <v>0</v>
      </c>
      <c r="DG67" s="116">
        <v>0</v>
      </c>
      <c r="DH67" s="116">
        <v>2</v>
      </c>
      <c r="DI67" s="116">
        <v>0</v>
      </c>
      <c r="DJ67" s="116">
        <v>0</v>
      </c>
      <c r="DK67" s="116">
        <v>0</v>
      </c>
      <c r="DL67" s="116">
        <v>0</v>
      </c>
      <c r="DM67" s="116">
        <v>1</v>
      </c>
      <c r="DN67" s="116">
        <v>0</v>
      </c>
      <c r="DO67" s="116">
        <v>0</v>
      </c>
      <c r="DP67" s="116">
        <v>30</v>
      </c>
      <c r="DQ67" s="116">
        <v>1</v>
      </c>
      <c r="DR67" s="116" t="s">
        <v>1755</v>
      </c>
      <c r="DS67" s="116">
        <v>4</v>
      </c>
      <c r="DT67" s="116" t="s">
        <v>1756</v>
      </c>
      <c r="DU67" s="116"/>
      <c r="DV67" s="116">
        <v>1</v>
      </c>
      <c r="DW67" s="116">
        <v>0</v>
      </c>
      <c r="DX67" s="116">
        <v>1</v>
      </c>
      <c r="DY67" s="116"/>
      <c r="DZ67" s="149"/>
      <c r="EA67" s="121">
        <v>22463</v>
      </c>
      <c r="EB67" s="121">
        <v>278.60000000000002</v>
      </c>
      <c r="EC67" s="122">
        <v>21</v>
      </c>
    </row>
    <row r="68" spans="1:137" ht="24">
      <c r="A68" s="156" t="s">
        <v>220</v>
      </c>
      <c r="B68" s="156" t="s">
        <v>229</v>
      </c>
      <c r="C68" s="160">
        <v>1</v>
      </c>
      <c r="D68" s="156" t="s">
        <v>228</v>
      </c>
      <c r="E68" s="116" t="s">
        <v>1757</v>
      </c>
      <c r="F68" s="116">
        <v>183</v>
      </c>
      <c r="G68" s="116">
        <v>46059</v>
      </c>
      <c r="H68" s="116" t="s">
        <v>1758</v>
      </c>
      <c r="I68" s="116" t="s">
        <v>1759</v>
      </c>
      <c r="J68" s="116" t="s">
        <v>1760</v>
      </c>
      <c r="K68" s="116" t="s">
        <v>1761</v>
      </c>
      <c r="L68" s="116" t="s">
        <v>1198</v>
      </c>
      <c r="M68" s="116" t="s">
        <v>1387</v>
      </c>
      <c r="N68" s="116" t="s">
        <v>1762</v>
      </c>
      <c r="O68" s="116"/>
      <c r="P68" s="116">
        <v>485243601</v>
      </c>
      <c r="Q68" s="116" t="s">
        <v>1763</v>
      </c>
      <c r="R68" s="116" t="s">
        <v>1000</v>
      </c>
      <c r="S68" s="116" t="s">
        <v>1098</v>
      </c>
      <c r="T68" s="116" t="s">
        <v>1764</v>
      </c>
      <c r="U68" s="116"/>
      <c r="V68" s="116">
        <v>485243602</v>
      </c>
      <c r="W68" s="116" t="s">
        <v>1765</v>
      </c>
      <c r="X68" s="116">
        <v>1</v>
      </c>
      <c r="Y68" s="116">
        <v>1</v>
      </c>
      <c r="Z68" s="116">
        <v>2</v>
      </c>
      <c r="AA68" s="116">
        <v>1</v>
      </c>
      <c r="AB68" s="116">
        <v>1</v>
      </c>
      <c r="AC68" s="116">
        <v>2</v>
      </c>
      <c r="AD68" s="148" t="str">
        <f t="shared" si="10"/>
        <v>A</v>
      </c>
      <c r="AE68" s="116">
        <v>1</v>
      </c>
      <c r="AF68" s="148" t="str">
        <f t="shared" si="11"/>
        <v>A</v>
      </c>
      <c r="AG68" s="116">
        <v>0</v>
      </c>
      <c r="AH68" s="116">
        <v>1</v>
      </c>
      <c r="AI68" s="116">
        <v>0</v>
      </c>
      <c r="AJ68" s="116">
        <v>0</v>
      </c>
      <c r="AK68" s="116">
        <v>1</v>
      </c>
      <c r="AL68" s="148" t="str">
        <f t="shared" si="12"/>
        <v>A</v>
      </c>
      <c r="AM68" s="116">
        <v>0</v>
      </c>
      <c r="AN68" s="116">
        <v>0</v>
      </c>
      <c r="AO68" s="116">
        <v>1</v>
      </c>
      <c r="AP68" s="116">
        <v>1</v>
      </c>
      <c r="AQ68" s="148" t="str">
        <f t="shared" si="13"/>
        <v>A</v>
      </c>
      <c r="AR68" s="116">
        <v>0</v>
      </c>
      <c r="AS68" s="116">
        <v>0</v>
      </c>
      <c r="AT68" s="116">
        <v>0</v>
      </c>
      <c r="AU68" s="116">
        <v>1</v>
      </c>
      <c r="AV68" s="116">
        <v>0</v>
      </c>
      <c r="AW68" s="116">
        <v>0</v>
      </c>
      <c r="AX68" s="116">
        <v>1</v>
      </c>
      <c r="AY68" s="148" t="str">
        <f t="shared" si="14"/>
        <v>A</v>
      </c>
      <c r="AZ68" s="116">
        <v>1</v>
      </c>
      <c r="BA68" s="116">
        <v>1</v>
      </c>
      <c r="BB68" s="116">
        <v>0</v>
      </c>
      <c r="BC68" s="116">
        <v>1</v>
      </c>
      <c r="BD68" s="116">
        <v>65</v>
      </c>
      <c r="BE68" s="116">
        <v>41</v>
      </c>
      <c r="BF68" s="116">
        <v>0</v>
      </c>
      <c r="BG68" s="116">
        <v>0</v>
      </c>
      <c r="BH68" s="116">
        <v>2</v>
      </c>
      <c r="BI68" s="116">
        <v>0</v>
      </c>
      <c r="BJ68" s="116">
        <v>1</v>
      </c>
      <c r="BK68" s="116">
        <v>15</v>
      </c>
      <c r="BL68" s="116">
        <v>44</v>
      </c>
      <c r="BM68" s="116">
        <v>0</v>
      </c>
      <c r="BN68" s="116">
        <v>5</v>
      </c>
      <c r="BO68" s="116">
        <v>0</v>
      </c>
      <c r="BP68" s="116">
        <v>0</v>
      </c>
      <c r="BQ68" s="116">
        <v>0</v>
      </c>
      <c r="BR68" s="116">
        <v>0</v>
      </c>
      <c r="BS68" s="116">
        <v>0</v>
      </c>
      <c r="BT68" s="116">
        <v>0</v>
      </c>
      <c r="BU68" s="116">
        <v>0</v>
      </c>
      <c r="BV68" s="116">
        <v>0</v>
      </c>
      <c r="BW68" s="116">
        <v>0</v>
      </c>
      <c r="BX68" s="116">
        <v>0</v>
      </c>
      <c r="BY68" s="116">
        <v>0</v>
      </c>
      <c r="BZ68" s="116">
        <v>0</v>
      </c>
      <c r="CA68" s="116">
        <v>0</v>
      </c>
      <c r="CB68" s="116">
        <v>0</v>
      </c>
      <c r="CC68" s="116">
        <v>0</v>
      </c>
      <c r="CD68" s="116">
        <v>0</v>
      </c>
      <c r="CE68" s="116">
        <v>0</v>
      </c>
      <c r="CF68" s="116">
        <v>0</v>
      </c>
      <c r="CG68" s="116">
        <v>0</v>
      </c>
      <c r="CH68" s="116">
        <v>0</v>
      </c>
      <c r="CI68" s="116">
        <v>0</v>
      </c>
      <c r="CJ68" s="116">
        <v>0</v>
      </c>
      <c r="CK68" s="116">
        <v>0</v>
      </c>
      <c r="CL68" s="116">
        <v>0</v>
      </c>
      <c r="CM68" s="116">
        <v>2</v>
      </c>
      <c r="CN68" s="116">
        <v>0</v>
      </c>
      <c r="CO68" s="116">
        <v>0</v>
      </c>
      <c r="CP68" s="116">
        <v>0</v>
      </c>
      <c r="CQ68" s="116">
        <v>0</v>
      </c>
      <c r="CR68" s="116">
        <v>0</v>
      </c>
      <c r="CS68" s="116">
        <v>0</v>
      </c>
      <c r="CT68" s="116">
        <v>0</v>
      </c>
      <c r="CU68" s="116">
        <v>0</v>
      </c>
      <c r="CV68" s="116">
        <v>0</v>
      </c>
      <c r="CW68" s="116">
        <v>0</v>
      </c>
      <c r="CX68" s="116">
        <v>0</v>
      </c>
      <c r="CY68" s="116">
        <v>0</v>
      </c>
      <c r="CZ68" s="116">
        <v>0</v>
      </c>
      <c r="DA68" s="116">
        <v>0</v>
      </c>
      <c r="DB68" s="116">
        <v>0</v>
      </c>
      <c r="DC68" s="116">
        <v>0</v>
      </c>
      <c r="DD68" s="116">
        <v>0</v>
      </c>
      <c r="DE68" s="116">
        <v>0</v>
      </c>
      <c r="DF68" s="116">
        <v>0</v>
      </c>
      <c r="DG68" s="116">
        <v>0</v>
      </c>
      <c r="DH68" s="116">
        <v>1</v>
      </c>
      <c r="DI68" s="116">
        <v>0</v>
      </c>
      <c r="DJ68" s="116">
        <v>1</v>
      </c>
      <c r="DK68" s="116">
        <v>0</v>
      </c>
      <c r="DL68" s="116">
        <v>0</v>
      </c>
      <c r="DM68" s="116">
        <v>0</v>
      </c>
      <c r="DN68" s="116">
        <v>0</v>
      </c>
      <c r="DO68" s="116">
        <v>0</v>
      </c>
      <c r="DP68" s="116">
        <v>90</v>
      </c>
      <c r="DQ68" s="116">
        <v>1</v>
      </c>
      <c r="DR68" s="116" t="s">
        <v>1766</v>
      </c>
      <c r="DS68" s="116">
        <v>3</v>
      </c>
      <c r="DT68" s="116"/>
      <c r="DU68" s="116"/>
      <c r="DV68" s="116">
        <v>0</v>
      </c>
      <c r="DW68" s="116">
        <v>1</v>
      </c>
      <c r="DX68" s="116">
        <v>1</v>
      </c>
      <c r="DY68" s="116"/>
      <c r="DZ68" s="149"/>
      <c r="EA68" s="121">
        <v>141555</v>
      </c>
      <c r="EB68" s="121">
        <v>578.35</v>
      </c>
      <c r="EC68" s="122">
        <v>28</v>
      </c>
    </row>
    <row r="69" spans="1:137" ht="48">
      <c r="A69" s="116" t="s">
        <v>220</v>
      </c>
      <c r="B69" s="116" t="s">
        <v>231</v>
      </c>
      <c r="C69" s="147">
        <v>1</v>
      </c>
      <c r="D69" s="116" t="s">
        <v>230</v>
      </c>
      <c r="E69" s="116" t="s">
        <v>1471</v>
      </c>
      <c r="F69" s="116">
        <v>1</v>
      </c>
      <c r="G69" s="116">
        <v>47301</v>
      </c>
      <c r="H69" s="116" t="s">
        <v>231</v>
      </c>
      <c r="I69" s="116" t="s">
        <v>1767</v>
      </c>
      <c r="J69" s="116" t="s">
        <v>1768</v>
      </c>
      <c r="K69" s="116" t="s">
        <v>1151</v>
      </c>
      <c r="L69" s="116" t="s">
        <v>1198</v>
      </c>
      <c r="M69" s="116" t="s">
        <v>1141</v>
      </c>
      <c r="N69" s="116" t="s">
        <v>1769</v>
      </c>
      <c r="O69" s="116"/>
      <c r="P69" s="116">
        <v>487712370</v>
      </c>
      <c r="Q69" s="116" t="s">
        <v>1770</v>
      </c>
      <c r="R69" s="116"/>
      <c r="S69" s="116" t="s">
        <v>1771</v>
      </c>
      <c r="T69" s="116" t="s">
        <v>1772</v>
      </c>
      <c r="U69" s="116"/>
      <c r="V69" s="116">
        <v>487712377</v>
      </c>
      <c r="W69" s="116" t="s">
        <v>1773</v>
      </c>
      <c r="X69" s="116">
        <v>3</v>
      </c>
      <c r="Y69" s="116">
        <v>8</v>
      </c>
      <c r="Z69" s="116">
        <v>11</v>
      </c>
      <c r="AA69" s="116">
        <v>1.5</v>
      </c>
      <c r="AB69" s="116">
        <v>0.08</v>
      </c>
      <c r="AC69" s="116">
        <v>1.58</v>
      </c>
      <c r="AD69" s="148" t="str">
        <f t="shared" si="10"/>
        <v>A</v>
      </c>
      <c r="AE69" s="116">
        <v>2</v>
      </c>
      <c r="AF69" s="148" t="str">
        <f t="shared" si="11"/>
        <v>A</v>
      </c>
      <c r="AG69" s="116">
        <v>0</v>
      </c>
      <c r="AH69" s="116">
        <v>1</v>
      </c>
      <c r="AI69" s="116">
        <v>2</v>
      </c>
      <c r="AJ69" s="116">
        <v>0</v>
      </c>
      <c r="AK69" s="116">
        <v>3</v>
      </c>
      <c r="AL69" s="148" t="str">
        <f t="shared" si="12"/>
        <v>A</v>
      </c>
      <c r="AM69" s="116">
        <v>0</v>
      </c>
      <c r="AN69" s="116">
        <v>0</v>
      </c>
      <c r="AO69" s="116">
        <v>3</v>
      </c>
      <c r="AP69" s="116">
        <v>3</v>
      </c>
      <c r="AQ69" s="148" t="str">
        <f t="shared" si="13"/>
        <v>A</v>
      </c>
      <c r="AR69" s="116">
        <v>0</v>
      </c>
      <c r="AS69" s="116">
        <v>0</v>
      </c>
      <c r="AT69" s="116">
        <v>1</v>
      </c>
      <c r="AU69" s="116">
        <v>1</v>
      </c>
      <c r="AV69" s="116">
        <v>1</v>
      </c>
      <c r="AW69" s="116">
        <v>0</v>
      </c>
      <c r="AX69" s="116">
        <v>3</v>
      </c>
      <c r="AY69" s="148" t="str">
        <f t="shared" si="14"/>
        <v>A</v>
      </c>
      <c r="AZ69" s="116">
        <v>1</v>
      </c>
      <c r="BA69" s="116">
        <v>1</v>
      </c>
      <c r="BB69" s="116">
        <v>0</v>
      </c>
      <c r="BC69" s="116">
        <v>1</v>
      </c>
      <c r="BD69" s="116">
        <v>10</v>
      </c>
      <c r="BE69" s="116">
        <v>12</v>
      </c>
      <c r="BF69" s="116">
        <v>0</v>
      </c>
      <c r="BG69" s="116">
        <v>0</v>
      </c>
      <c r="BH69" s="116">
        <v>5</v>
      </c>
      <c r="BI69" s="116">
        <v>0</v>
      </c>
      <c r="BJ69" s="116">
        <v>0</v>
      </c>
      <c r="BK69" s="116">
        <v>0</v>
      </c>
      <c r="BL69" s="116">
        <v>6</v>
      </c>
      <c r="BM69" s="116">
        <v>0</v>
      </c>
      <c r="BN69" s="116">
        <v>1</v>
      </c>
      <c r="BO69" s="116">
        <v>0</v>
      </c>
      <c r="BP69" s="116">
        <v>10</v>
      </c>
      <c r="BQ69" s="116">
        <v>0</v>
      </c>
      <c r="BR69" s="116">
        <v>0</v>
      </c>
      <c r="BS69" s="116">
        <v>0</v>
      </c>
      <c r="BT69" s="116">
        <v>0</v>
      </c>
      <c r="BU69" s="116">
        <v>0</v>
      </c>
      <c r="BV69" s="116">
        <v>0</v>
      </c>
      <c r="BW69" s="116">
        <v>0</v>
      </c>
      <c r="BX69" s="116">
        <v>1</v>
      </c>
      <c r="BY69" s="116">
        <v>0</v>
      </c>
      <c r="BZ69" s="116">
        <v>0</v>
      </c>
      <c r="CA69" s="116">
        <v>0</v>
      </c>
      <c r="CB69" s="116">
        <v>1</v>
      </c>
      <c r="CC69" s="116">
        <v>0</v>
      </c>
      <c r="CD69" s="116">
        <v>0</v>
      </c>
      <c r="CE69" s="116">
        <v>0</v>
      </c>
      <c r="CF69" s="116">
        <v>0</v>
      </c>
      <c r="CG69" s="116">
        <v>0</v>
      </c>
      <c r="CH69" s="116">
        <v>0</v>
      </c>
      <c r="CI69" s="116">
        <v>0</v>
      </c>
      <c r="CJ69" s="116">
        <v>0</v>
      </c>
      <c r="CK69" s="116">
        <v>2</v>
      </c>
      <c r="CL69" s="116">
        <v>0</v>
      </c>
      <c r="CM69" s="116">
        <v>1</v>
      </c>
      <c r="CN69" s="116">
        <v>0</v>
      </c>
      <c r="CO69" s="116">
        <v>0</v>
      </c>
      <c r="CP69" s="116">
        <v>0</v>
      </c>
      <c r="CQ69" s="116">
        <v>0</v>
      </c>
      <c r="CR69" s="116">
        <v>0</v>
      </c>
      <c r="CS69" s="116">
        <v>0</v>
      </c>
      <c r="CT69" s="116">
        <v>0</v>
      </c>
      <c r="CU69" s="116">
        <v>0</v>
      </c>
      <c r="CV69" s="116">
        <v>0</v>
      </c>
      <c r="CW69" s="116">
        <v>0</v>
      </c>
      <c r="CX69" s="116">
        <v>0</v>
      </c>
      <c r="CY69" s="116">
        <v>0</v>
      </c>
      <c r="CZ69" s="116">
        <v>0</v>
      </c>
      <c r="DA69" s="116">
        <v>0</v>
      </c>
      <c r="DB69" s="116">
        <v>0</v>
      </c>
      <c r="DC69" s="116">
        <v>0</v>
      </c>
      <c r="DD69" s="116">
        <v>0</v>
      </c>
      <c r="DE69" s="116">
        <v>0</v>
      </c>
      <c r="DF69" s="116">
        <v>0</v>
      </c>
      <c r="DG69" s="116">
        <v>0</v>
      </c>
      <c r="DH69" s="116">
        <v>0</v>
      </c>
      <c r="DI69" s="116">
        <v>0</v>
      </c>
      <c r="DJ69" s="116">
        <v>1</v>
      </c>
      <c r="DK69" s="116">
        <v>0</v>
      </c>
      <c r="DL69" s="116">
        <v>0</v>
      </c>
      <c r="DM69" s="116">
        <v>0</v>
      </c>
      <c r="DN69" s="116">
        <v>0</v>
      </c>
      <c r="DO69" s="116">
        <v>0</v>
      </c>
      <c r="DP69" s="116">
        <v>25</v>
      </c>
      <c r="DQ69" s="116">
        <v>1</v>
      </c>
      <c r="DR69" s="116" t="s">
        <v>1774</v>
      </c>
      <c r="DS69" s="116">
        <v>2</v>
      </c>
      <c r="DT69" s="116"/>
      <c r="DU69" s="116" t="s">
        <v>1775</v>
      </c>
      <c r="DV69" s="116">
        <v>1</v>
      </c>
      <c r="DW69" s="116">
        <v>1</v>
      </c>
      <c r="DX69" s="116">
        <v>1</v>
      </c>
      <c r="DY69" s="116"/>
      <c r="DZ69" s="149"/>
      <c r="EA69" s="121">
        <v>26438</v>
      </c>
      <c r="EB69" s="121">
        <v>200.89</v>
      </c>
      <c r="EC69" s="122">
        <v>16</v>
      </c>
    </row>
    <row r="70" spans="1:137">
      <c r="A70" s="116" t="s">
        <v>220</v>
      </c>
      <c r="B70" s="116" t="s">
        <v>233</v>
      </c>
      <c r="C70" s="147">
        <v>1</v>
      </c>
      <c r="D70" s="116" t="s">
        <v>232</v>
      </c>
      <c r="E70" s="116" t="s">
        <v>1776</v>
      </c>
      <c r="F70" s="116">
        <v>82</v>
      </c>
      <c r="G70" s="116">
        <v>51313</v>
      </c>
      <c r="H70" s="116" t="s">
        <v>233</v>
      </c>
      <c r="I70" s="116" t="s">
        <v>1777</v>
      </c>
      <c r="J70" s="116" t="s">
        <v>1778</v>
      </c>
      <c r="K70" s="116" t="s">
        <v>1151</v>
      </c>
      <c r="L70" s="116"/>
      <c r="M70" s="116" t="s">
        <v>976</v>
      </c>
      <c r="N70" s="116" t="s">
        <v>1779</v>
      </c>
      <c r="O70" s="116"/>
      <c r="P70" s="116">
        <v>481629266</v>
      </c>
      <c r="Q70" s="116" t="s">
        <v>1780</v>
      </c>
      <c r="R70" s="116"/>
      <c r="S70" s="116" t="s">
        <v>1752</v>
      </c>
      <c r="T70" s="116" t="s">
        <v>1781</v>
      </c>
      <c r="U70" s="116"/>
      <c r="V70" s="116">
        <v>481629233</v>
      </c>
      <c r="W70" s="116" t="s">
        <v>1782</v>
      </c>
      <c r="X70" s="116">
        <v>2</v>
      </c>
      <c r="Y70" s="116">
        <v>0</v>
      </c>
      <c r="Z70" s="116">
        <v>2</v>
      </c>
      <c r="AA70" s="116">
        <v>0.3</v>
      </c>
      <c r="AB70" s="116">
        <v>0</v>
      </c>
      <c r="AC70" s="116">
        <v>0.3</v>
      </c>
      <c r="AD70" s="148" t="str">
        <f t="shared" si="10"/>
        <v>A</v>
      </c>
      <c r="AE70" s="116">
        <v>1</v>
      </c>
      <c r="AF70" s="148" t="str">
        <f t="shared" si="11"/>
        <v>A</v>
      </c>
      <c r="AG70" s="116">
        <v>0</v>
      </c>
      <c r="AH70" s="116">
        <v>2</v>
      </c>
      <c r="AI70" s="116">
        <v>0</v>
      </c>
      <c r="AJ70" s="116">
        <v>0</v>
      </c>
      <c r="AK70" s="116">
        <v>2</v>
      </c>
      <c r="AL70" s="148" t="str">
        <f t="shared" si="12"/>
        <v>A</v>
      </c>
      <c r="AM70" s="116">
        <v>0</v>
      </c>
      <c r="AN70" s="116">
        <v>1</v>
      </c>
      <c r="AO70" s="116">
        <v>1</v>
      </c>
      <c r="AP70" s="116">
        <v>2</v>
      </c>
      <c r="AQ70" s="148" t="str">
        <f t="shared" si="13"/>
        <v>A</v>
      </c>
      <c r="AR70" s="116">
        <v>0</v>
      </c>
      <c r="AS70" s="116">
        <v>0</v>
      </c>
      <c r="AT70" s="116">
        <v>1</v>
      </c>
      <c r="AU70" s="116">
        <v>0</v>
      </c>
      <c r="AV70" s="116">
        <v>1</v>
      </c>
      <c r="AW70" s="116">
        <v>0</v>
      </c>
      <c r="AX70" s="116">
        <v>2</v>
      </c>
      <c r="AY70" s="148" t="str">
        <f t="shared" si="14"/>
        <v>A</v>
      </c>
      <c r="AZ70" s="116">
        <v>0</v>
      </c>
      <c r="BA70" s="116">
        <v>1</v>
      </c>
      <c r="BB70" s="116">
        <v>0</v>
      </c>
      <c r="BC70" s="116">
        <v>1</v>
      </c>
      <c r="BD70" s="116">
        <v>3</v>
      </c>
      <c r="BE70" s="116">
        <v>13</v>
      </c>
      <c r="BF70" s="116">
        <v>0</v>
      </c>
      <c r="BG70" s="116">
        <v>0</v>
      </c>
      <c r="BH70" s="116">
        <v>0</v>
      </c>
      <c r="BI70" s="116">
        <v>0</v>
      </c>
      <c r="BJ70" s="116">
        <v>1</v>
      </c>
      <c r="BK70" s="116">
        <v>0</v>
      </c>
      <c r="BL70" s="116">
        <v>7</v>
      </c>
      <c r="BM70" s="116">
        <v>1</v>
      </c>
      <c r="BN70" s="116">
        <v>0</v>
      </c>
      <c r="BO70" s="116">
        <v>0</v>
      </c>
      <c r="BP70" s="116">
        <v>13</v>
      </c>
      <c r="BQ70" s="116">
        <v>0</v>
      </c>
      <c r="BR70" s="116">
        <v>0</v>
      </c>
      <c r="BS70" s="116">
        <v>0</v>
      </c>
      <c r="BT70" s="116">
        <v>1</v>
      </c>
      <c r="BU70" s="116">
        <v>0</v>
      </c>
      <c r="BV70" s="116">
        <v>0</v>
      </c>
      <c r="BW70" s="116">
        <v>0</v>
      </c>
      <c r="BX70" s="116">
        <v>0</v>
      </c>
      <c r="BY70" s="116">
        <v>0</v>
      </c>
      <c r="BZ70" s="116">
        <v>0</v>
      </c>
      <c r="CA70" s="116">
        <v>0</v>
      </c>
      <c r="CB70" s="116">
        <v>0</v>
      </c>
      <c r="CC70" s="116">
        <v>0</v>
      </c>
      <c r="CD70" s="116">
        <v>0</v>
      </c>
      <c r="CE70" s="116">
        <v>0</v>
      </c>
      <c r="CF70" s="116">
        <v>0</v>
      </c>
      <c r="CG70" s="116">
        <v>0</v>
      </c>
      <c r="CH70" s="116">
        <v>0</v>
      </c>
      <c r="CI70" s="116">
        <v>0</v>
      </c>
      <c r="CJ70" s="116">
        <v>0</v>
      </c>
      <c r="CK70" s="116">
        <v>0</v>
      </c>
      <c r="CL70" s="116">
        <v>0</v>
      </c>
      <c r="CM70" s="116">
        <v>1</v>
      </c>
      <c r="CN70" s="116">
        <v>0</v>
      </c>
      <c r="CO70" s="116">
        <v>0</v>
      </c>
      <c r="CP70" s="116">
        <v>0</v>
      </c>
      <c r="CQ70" s="116">
        <v>0</v>
      </c>
      <c r="CR70" s="116">
        <v>0</v>
      </c>
      <c r="CS70" s="116">
        <v>0</v>
      </c>
      <c r="CT70" s="116">
        <v>0</v>
      </c>
      <c r="CU70" s="116">
        <v>0</v>
      </c>
      <c r="CV70" s="116">
        <v>0</v>
      </c>
      <c r="CW70" s="116">
        <v>0</v>
      </c>
      <c r="CX70" s="116">
        <v>0</v>
      </c>
      <c r="CY70" s="116">
        <v>0</v>
      </c>
      <c r="CZ70" s="116">
        <v>0</v>
      </c>
      <c r="DA70" s="116">
        <v>0</v>
      </c>
      <c r="DB70" s="116">
        <v>0</v>
      </c>
      <c r="DC70" s="116">
        <v>0</v>
      </c>
      <c r="DD70" s="116">
        <v>0</v>
      </c>
      <c r="DE70" s="116">
        <v>0</v>
      </c>
      <c r="DF70" s="116">
        <v>0</v>
      </c>
      <c r="DG70" s="116">
        <v>0</v>
      </c>
      <c r="DH70" s="116">
        <v>0</v>
      </c>
      <c r="DI70" s="116">
        <v>0</v>
      </c>
      <c r="DJ70" s="116">
        <v>0</v>
      </c>
      <c r="DK70" s="116">
        <v>0</v>
      </c>
      <c r="DL70" s="116">
        <v>0</v>
      </c>
      <c r="DM70" s="116">
        <v>0</v>
      </c>
      <c r="DN70" s="116">
        <v>0</v>
      </c>
      <c r="DO70" s="116">
        <v>0</v>
      </c>
      <c r="DP70" s="116">
        <v>100</v>
      </c>
      <c r="DQ70" s="116">
        <v>0</v>
      </c>
      <c r="DR70" s="116"/>
      <c r="DS70" s="116">
        <v>3</v>
      </c>
      <c r="DT70" s="116"/>
      <c r="DU70" s="116"/>
      <c r="DV70" s="116">
        <v>1</v>
      </c>
      <c r="DW70" s="116">
        <v>1</v>
      </c>
      <c r="DX70" s="116">
        <v>1</v>
      </c>
      <c r="DY70" s="116"/>
      <c r="DZ70" s="149"/>
      <c r="EA70" s="121">
        <v>25878</v>
      </c>
      <c r="EB70" s="121">
        <v>230.07</v>
      </c>
      <c r="EC70" s="122">
        <v>22</v>
      </c>
    </row>
    <row r="71" spans="1:137" ht="72">
      <c r="A71" s="116" t="s">
        <v>220</v>
      </c>
      <c r="B71" s="116" t="s">
        <v>235</v>
      </c>
      <c r="C71" s="147">
        <v>1</v>
      </c>
      <c r="D71" s="116" t="s">
        <v>234</v>
      </c>
      <c r="E71" s="116" t="s">
        <v>1783</v>
      </c>
      <c r="F71" s="116">
        <v>359</v>
      </c>
      <c r="G71" s="116">
        <v>46841</v>
      </c>
      <c r="H71" s="116" t="s">
        <v>235</v>
      </c>
      <c r="I71" s="116" t="s">
        <v>1784</v>
      </c>
      <c r="J71" s="116" t="s">
        <v>1785</v>
      </c>
      <c r="K71" s="116" t="s">
        <v>1151</v>
      </c>
      <c r="L71" s="116"/>
      <c r="M71" s="116" t="s">
        <v>1305</v>
      </c>
      <c r="N71" s="116" t="s">
        <v>1786</v>
      </c>
      <c r="O71" s="116"/>
      <c r="P71" s="116">
        <v>483369623</v>
      </c>
      <c r="Q71" s="116" t="s">
        <v>1787</v>
      </c>
      <c r="R71" s="116"/>
      <c r="S71" s="116" t="s">
        <v>1788</v>
      </c>
      <c r="T71" s="116" t="s">
        <v>1789</v>
      </c>
      <c r="U71" s="116"/>
      <c r="V71" s="116">
        <v>483369626</v>
      </c>
      <c r="W71" s="116" t="s">
        <v>1790</v>
      </c>
      <c r="X71" s="116">
        <v>1</v>
      </c>
      <c r="Y71" s="116">
        <v>7</v>
      </c>
      <c r="Z71" s="116">
        <v>8</v>
      </c>
      <c r="AA71" s="116">
        <v>1</v>
      </c>
      <c r="AB71" s="116">
        <v>1</v>
      </c>
      <c r="AC71" s="116">
        <v>2</v>
      </c>
      <c r="AD71" s="148" t="str">
        <f t="shared" si="10"/>
        <v>A</v>
      </c>
      <c r="AE71" s="116">
        <v>1</v>
      </c>
      <c r="AF71" s="148" t="str">
        <f t="shared" si="11"/>
        <v>A</v>
      </c>
      <c r="AG71" s="116">
        <v>0</v>
      </c>
      <c r="AH71" s="116">
        <v>1</v>
      </c>
      <c r="AI71" s="116">
        <v>0</v>
      </c>
      <c r="AJ71" s="116">
        <v>0</v>
      </c>
      <c r="AK71" s="116">
        <v>1</v>
      </c>
      <c r="AL71" s="148" t="str">
        <f t="shared" si="12"/>
        <v>A</v>
      </c>
      <c r="AM71" s="116">
        <v>0</v>
      </c>
      <c r="AN71" s="116">
        <v>0</v>
      </c>
      <c r="AO71" s="116">
        <v>1</v>
      </c>
      <c r="AP71" s="116">
        <v>1</v>
      </c>
      <c r="AQ71" s="148" t="str">
        <f t="shared" si="13"/>
        <v>A</v>
      </c>
      <c r="AR71" s="116">
        <v>0</v>
      </c>
      <c r="AS71" s="116">
        <v>0</v>
      </c>
      <c r="AT71" s="116">
        <v>1</v>
      </c>
      <c r="AU71" s="116">
        <v>0</v>
      </c>
      <c r="AV71" s="116">
        <v>0</v>
      </c>
      <c r="AW71" s="116">
        <v>0</v>
      </c>
      <c r="AX71" s="116">
        <v>1</v>
      </c>
      <c r="AY71" s="148" t="str">
        <f t="shared" si="14"/>
        <v>A</v>
      </c>
      <c r="AZ71" s="116">
        <v>0</v>
      </c>
      <c r="BA71" s="116">
        <v>1</v>
      </c>
      <c r="BB71" s="116">
        <v>0</v>
      </c>
      <c r="BC71" s="116">
        <v>1</v>
      </c>
      <c r="BD71" s="116">
        <v>9</v>
      </c>
      <c r="BE71" s="116">
        <v>12</v>
      </c>
      <c r="BF71" s="116">
        <v>0</v>
      </c>
      <c r="BG71" s="116">
        <v>0</v>
      </c>
      <c r="BH71" s="116">
        <v>3</v>
      </c>
      <c r="BI71" s="116">
        <v>0</v>
      </c>
      <c r="BJ71" s="116">
        <v>0</v>
      </c>
      <c r="BK71" s="116">
        <v>0</v>
      </c>
      <c r="BL71" s="116">
        <v>5</v>
      </c>
      <c r="BM71" s="116">
        <v>0</v>
      </c>
      <c r="BN71" s="116">
        <v>0</v>
      </c>
      <c r="BO71" s="116">
        <v>0</v>
      </c>
      <c r="BP71" s="116">
        <v>21</v>
      </c>
      <c r="BQ71" s="116">
        <v>0</v>
      </c>
      <c r="BR71" s="116">
        <v>0</v>
      </c>
      <c r="BS71" s="116">
        <v>0</v>
      </c>
      <c r="BT71" s="116">
        <v>1</v>
      </c>
      <c r="BU71" s="116">
        <v>0</v>
      </c>
      <c r="BV71" s="116">
        <v>0</v>
      </c>
      <c r="BW71" s="116">
        <v>0</v>
      </c>
      <c r="BX71" s="116">
        <v>0</v>
      </c>
      <c r="BY71" s="116">
        <v>0</v>
      </c>
      <c r="BZ71" s="116">
        <v>0</v>
      </c>
      <c r="CA71" s="116">
        <v>0</v>
      </c>
      <c r="CB71" s="116">
        <v>0</v>
      </c>
      <c r="CC71" s="116">
        <v>0</v>
      </c>
      <c r="CD71" s="116">
        <v>0</v>
      </c>
      <c r="CE71" s="116">
        <v>0</v>
      </c>
      <c r="CF71" s="116">
        <v>0</v>
      </c>
      <c r="CG71" s="116">
        <v>0</v>
      </c>
      <c r="CH71" s="116">
        <v>0</v>
      </c>
      <c r="CI71" s="116">
        <v>0</v>
      </c>
      <c r="CJ71" s="116">
        <v>0</v>
      </c>
      <c r="CK71" s="116">
        <v>0</v>
      </c>
      <c r="CL71" s="116">
        <v>0</v>
      </c>
      <c r="CM71" s="116">
        <v>0</v>
      </c>
      <c r="CN71" s="116">
        <v>0</v>
      </c>
      <c r="CO71" s="116">
        <v>0</v>
      </c>
      <c r="CP71" s="116">
        <v>0</v>
      </c>
      <c r="CQ71" s="116">
        <v>0</v>
      </c>
      <c r="CR71" s="116">
        <v>0</v>
      </c>
      <c r="CS71" s="116">
        <v>0</v>
      </c>
      <c r="CT71" s="116">
        <v>0</v>
      </c>
      <c r="CU71" s="116">
        <v>0</v>
      </c>
      <c r="CV71" s="116">
        <v>0</v>
      </c>
      <c r="CW71" s="116">
        <v>0</v>
      </c>
      <c r="CX71" s="116">
        <v>0</v>
      </c>
      <c r="CY71" s="116">
        <v>0</v>
      </c>
      <c r="CZ71" s="116">
        <v>0</v>
      </c>
      <c r="DA71" s="116">
        <v>0</v>
      </c>
      <c r="DB71" s="116">
        <v>0</v>
      </c>
      <c r="DC71" s="116">
        <v>0</v>
      </c>
      <c r="DD71" s="116">
        <v>0</v>
      </c>
      <c r="DE71" s="116">
        <v>0</v>
      </c>
      <c r="DF71" s="116">
        <v>0</v>
      </c>
      <c r="DG71" s="116">
        <v>0</v>
      </c>
      <c r="DH71" s="116">
        <v>0</v>
      </c>
      <c r="DI71" s="116">
        <v>0</v>
      </c>
      <c r="DJ71" s="116">
        <v>0</v>
      </c>
      <c r="DK71" s="116">
        <v>0</v>
      </c>
      <c r="DL71" s="116">
        <v>0</v>
      </c>
      <c r="DM71" s="116">
        <v>0</v>
      </c>
      <c r="DN71" s="116">
        <v>0</v>
      </c>
      <c r="DO71" s="116">
        <v>0</v>
      </c>
      <c r="DP71" s="116">
        <v>30</v>
      </c>
      <c r="DQ71" s="116">
        <v>1</v>
      </c>
      <c r="DR71" s="116" t="s">
        <v>1791</v>
      </c>
      <c r="DS71" s="116">
        <v>2</v>
      </c>
      <c r="DT71" s="116" t="s">
        <v>1792</v>
      </c>
      <c r="DU71" s="116" t="s">
        <v>1793</v>
      </c>
      <c r="DV71" s="116">
        <v>1</v>
      </c>
      <c r="DW71" s="116">
        <v>1</v>
      </c>
      <c r="DX71" s="116">
        <v>1</v>
      </c>
      <c r="DY71" s="116"/>
      <c r="DZ71" s="149"/>
      <c r="EA71" s="121">
        <v>21080</v>
      </c>
      <c r="EB71" s="121">
        <v>190.65</v>
      </c>
      <c r="EC71" s="122">
        <v>10</v>
      </c>
    </row>
    <row r="72" spans="1:137">
      <c r="A72" s="116" t="s">
        <v>220</v>
      </c>
      <c r="B72" s="116" t="s">
        <v>237</v>
      </c>
      <c r="C72" s="147">
        <v>1</v>
      </c>
      <c r="D72" s="116" t="s">
        <v>236</v>
      </c>
      <c r="E72" s="116" t="s">
        <v>1794</v>
      </c>
      <c r="F72" s="156">
        <v>335</v>
      </c>
      <c r="G72" s="116">
        <v>51122</v>
      </c>
      <c r="H72" s="116" t="s">
        <v>237</v>
      </c>
      <c r="I72" s="116" t="s">
        <v>1795</v>
      </c>
      <c r="J72" s="116" t="s">
        <v>1796</v>
      </c>
      <c r="K72" s="116" t="s">
        <v>1708</v>
      </c>
      <c r="L72" s="116" t="s">
        <v>961</v>
      </c>
      <c r="M72" s="116" t="s">
        <v>1646</v>
      </c>
      <c r="N72" s="116" t="s">
        <v>1797</v>
      </c>
      <c r="O72" s="116" t="s">
        <v>991</v>
      </c>
      <c r="P72" s="116">
        <v>481366303</v>
      </c>
      <c r="Q72" s="116" t="s">
        <v>1798</v>
      </c>
      <c r="R72" s="116" t="s">
        <v>991</v>
      </c>
      <c r="S72" s="116" t="s">
        <v>1799</v>
      </c>
      <c r="T72" s="116" t="s">
        <v>1800</v>
      </c>
      <c r="U72" s="116" t="s">
        <v>991</v>
      </c>
      <c r="V72" s="116">
        <v>481366308</v>
      </c>
      <c r="W72" s="116" t="s">
        <v>1801</v>
      </c>
      <c r="X72" s="116">
        <v>6</v>
      </c>
      <c r="Y72" s="116">
        <v>1</v>
      </c>
      <c r="Z72" s="116">
        <v>7</v>
      </c>
      <c r="AA72" s="116">
        <v>0.5</v>
      </c>
      <c r="AB72" s="116">
        <v>0.1</v>
      </c>
      <c r="AC72" s="116">
        <v>0.6</v>
      </c>
      <c r="AD72" s="148" t="s">
        <v>1660</v>
      </c>
      <c r="AE72" s="116">
        <v>6</v>
      </c>
      <c r="AF72" s="148" t="s">
        <v>1660</v>
      </c>
      <c r="AG72" s="116">
        <v>0</v>
      </c>
      <c r="AH72" s="116">
        <v>5</v>
      </c>
      <c r="AI72" s="116">
        <v>0</v>
      </c>
      <c r="AJ72" s="116">
        <v>1</v>
      </c>
      <c r="AK72" s="116">
        <v>6</v>
      </c>
      <c r="AL72" s="148" t="s">
        <v>1660</v>
      </c>
      <c r="AM72" s="116">
        <v>0</v>
      </c>
      <c r="AN72" s="116">
        <v>0</v>
      </c>
      <c r="AO72" s="116">
        <v>6</v>
      </c>
      <c r="AP72" s="116">
        <v>6</v>
      </c>
      <c r="AQ72" s="148" t="s">
        <v>1660</v>
      </c>
      <c r="AR72" s="116">
        <v>0</v>
      </c>
      <c r="AS72" s="116">
        <v>0</v>
      </c>
      <c r="AT72" s="116">
        <v>5</v>
      </c>
      <c r="AU72" s="116">
        <v>0</v>
      </c>
      <c r="AV72" s="116">
        <v>1</v>
      </c>
      <c r="AW72" s="116">
        <v>0</v>
      </c>
      <c r="AX72" s="116">
        <v>6</v>
      </c>
      <c r="AY72" s="148" t="str">
        <f t="shared" si="14"/>
        <v>A</v>
      </c>
      <c r="AZ72" s="116">
        <v>1</v>
      </c>
      <c r="BA72" s="116">
        <v>1</v>
      </c>
      <c r="BB72" s="116">
        <v>0</v>
      </c>
      <c r="BC72" s="116">
        <v>1</v>
      </c>
      <c r="BD72" s="116">
        <v>16</v>
      </c>
      <c r="BE72" s="116">
        <v>18</v>
      </c>
      <c r="BF72" s="116">
        <v>0</v>
      </c>
      <c r="BG72" s="116">
        <v>0</v>
      </c>
      <c r="BH72" s="116">
        <v>0</v>
      </c>
      <c r="BI72" s="116">
        <v>0</v>
      </c>
      <c r="BJ72" s="116">
        <v>0</v>
      </c>
      <c r="BK72" s="116">
        <v>0</v>
      </c>
      <c r="BL72" s="116">
        <v>17</v>
      </c>
      <c r="BM72" s="116">
        <v>0</v>
      </c>
      <c r="BN72" s="116">
        <v>1</v>
      </c>
      <c r="BO72" s="116">
        <v>0</v>
      </c>
      <c r="BP72" s="116">
        <v>0</v>
      </c>
      <c r="BQ72" s="116">
        <v>0</v>
      </c>
      <c r="BR72" s="116">
        <v>0</v>
      </c>
      <c r="BS72" s="116">
        <v>0</v>
      </c>
      <c r="BT72" s="116">
        <v>0</v>
      </c>
      <c r="BU72" s="116">
        <v>0</v>
      </c>
      <c r="BV72" s="116">
        <v>0</v>
      </c>
      <c r="BW72" s="116">
        <v>0</v>
      </c>
      <c r="BX72" s="116">
        <v>0</v>
      </c>
      <c r="BY72" s="116">
        <v>0</v>
      </c>
      <c r="BZ72" s="116">
        <v>0</v>
      </c>
      <c r="CA72" s="116">
        <v>0</v>
      </c>
      <c r="CB72" s="116">
        <v>0</v>
      </c>
      <c r="CC72" s="116">
        <v>0</v>
      </c>
      <c r="CD72" s="116">
        <v>0</v>
      </c>
      <c r="CE72" s="116">
        <v>0</v>
      </c>
      <c r="CF72" s="116">
        <v>0</v>
      </c>
      <c r="CG72" s="116">
        <v>0</v>
      </c>
      <c r="CH72" s="116">
        <v>0</v>
      </c>
      <c r="CI72" s="116">
        <v>0</v>
      </c>
      <c r="CJ72" s="116">
        <v>0</v>
      </c>
      <c r="CK72" s="116">
        <v>0</v>
      </c>
      <c r="CL72" s="116">
        <v>0</v>
      </c>
      <c r="CM72" s="116">
        <v>0</v>
      </c>
      <c r="CN72" s="116">
        <v>0</v>
      </c>
      <c r="CO72" s="116">
        <v>0</v>
      </c>
      <c r="CP72" s="116">
        <v>0</v>
      </c>
      <c r="CQ72" s="116">
        <v>0</v>
      </c>
      <c r="CR72" s="116">
        <v>0</v>
      </c>
      <c r="CS72" s="116">
        <v>0</v>
      </c>
      <c r="CT72" s="116">
        <v>0</v>
      </c>
      <c r="CU72" s="116">
        <v>0</v>
      </c>
      <c r="CV72" s="116">
        <v>0</v>
      </c>
      <c r="CW72" s="116">
        <v>0</v>
      </c>
      <c r="CX72" s="116">
        <v>0</v>
      </c>
      <c r="CY72" s="116">
        <v>0</v>
      </c>
      <c r="CZ72" s="116">
        <v>0</v>
      </c>
      <c r="DA72" s="116">
        <v>0</v>
      </c>
      <c r="DB72" s="116">
        <v>0</v>
      </c>
      <c r="DC72" s="116">
        <v>0</v>
      </c>
      <c r="DD72" s="116">
        <v>0</v>
      </c>
      <c r="DE72" s="116">
        <v>0</v>
      </c>
      <c r="DF72" s="116">
        <v>0</v>
      </c>
      <c r="DG72" s="116">
        <v>0</v>
      </c>
      <c r="DH72" s="116">
        <v>0</v>
      </c>
      <c r="DI72" s="116">
        <v>0</v>
      </c>
      <c r="DJ72" s="116">
        <v>0</v>
      </c>
      <c r="DK72" s="116">
        <v>0</v>
      </c>
      <c r="DL72" s="116">
        <v>0</v>
      </c>
      <c r="DM72" s="116">
        <v>2</v>
      </c>
      <c r="DN72" s="116">
        <v>0</v>
      </c>
      <c r="DO72" s="116">
        <v>0</v>
      </c>
      <c r="DP72" s="116"/>
      <c r="DQ72" s="116"/>
      <c r="DR72" s="116"/>
      <c r="DS72" s="116">
        <v>2</v>
      </c>
      <c r="DT72" s="116"/>
      <c r="DU72" s="116"/>
      <c r="DV72" s="116">
        <v>1</v>
      </c>
      <c r="DW72" s="116">
        <v>1</v>
      </c>
      <c r="DX72" s="116">
        <v>1</v>
      </c>
      <c r="DY72" s="116"/>
      <c r="DZ72" s="149"/>
      <c r="EA72" s="121">
        <v>32745</v>
      </c>
      <c r="EB72" s="121">
        <v>247.13</v>
      </c>
      <c r="EC72" s="122">
        <v>37</v>
      </c>
    </row>
    <row r="73" spans="1:137" ht="36">
      <c r="A73" s="116" t="s">
        <v>220</v>
      </c>
      <c r="B73" s="116" t="s">
        <v>239</v>
      </c>
      <c r="C73" s="147">
        <v>1</v>
      </c>
      <c r="D73" s="116" t="s">
        <v>238</v>
      </c>
      <c r="E73" s="116" t="s">
        <v>1802</v>
      </c>
      <c r="F73" s="116">
        <v>1</v>
      </c>
      <c r="G73" s="116">
        <v>46822</v>
      </c>
      <c r="H73" s="116" t="s">
        <v>239</v>
      </c>
      <c r="I73" s="116" t="s">
        <v>1803</v>
      </c>
      <c r="J73" s="116" t="s">
        <v>1804</v>
      </c>
      <c r="K73" s="116" t="s">
        <v>1645</v>
      </c>
      <c r="L73" s="116"/>
      <c r="M73" s="116" t="s">
        <v>1387</v>
      </c>
      <c r="N73" s="116" t="s">
        <v>1805</v>
      </c>
      <c r="O73" s="116"/>
      <c r="P73" s="159">
        <v>483333972</v>
      </c>
      <c r="Q73" s="116" t="s">
        <v>1806</v>
      </c>
      <c r="R73" s="116"/>
      <c r="S73" s="116" t="s">
        <v>1387</v>
      </c>
      <c r="T73" s="116" t="s">
        <v>1805</v>
      </c>
      <c r="U73" s="116"/>
      <c r="V73" s="159">
        <v>483333972</v>
      </c>
      <c r="W73" s="116" t="s">
        <v>1806</v>
      </c>
      <c r="X73" s="116">
        <v>1</v>
      </c>
      <c r="Y73" s="116">
        <v>0</v>
      </c>
      <c r="Z73" s="116">
        <v>1</v>
      </c>
      <c r="AA73" s="116">
        <v>1</v>
      </c>
      <c r="AB73" s="116">
        <v>0</v>
      </c>
      <c r="AC73" s="116">
        <v>1</v>
      </c>
      <c r="AD73" s="148" t="str">
        <f t="shared" ref="AD73:AD136" si="15">IF(AC73&lt;=Z73,"A","N")</f>
        <v>A</v>
      </c>
      <c r="AE73" s="116">
        <v>1</v>
      </c>
      <c r="AF73" s="148" t="str">
        <f t="shared" ref="AF73:AF136" si="16">IF(AE73&lt;=X73,"A","N")</f>
        <v>A</v>
      </c>
      <c r="AG73" s="116">
        <v>0</v>
      </c>
      <c r="AH73" s="116">
        <v>1</v>
      </c>
      <c r="AI73" s="116">
        <v>0</v>
      </c>
      <c r="AJ73" s="116">
        <v>0</v>
      </c>
      <c r="AK73" s="116">
        <v>1</v>
      </c>
      <c r="AL73" s="148" t="str">
        <f t="shared" ref="AL73:AL136" si="17">IF(AK73=X73,"A","N")</f>
        <v>A</v>
      </c>
      <c r="AM73" s="116">
        <v>0</v>
      </c>
      <c r="AN73" s="116">
        <v>0</v>
      </c>
      <c r="AO73" s="116">
        <v>1</v>
      </c>
      <c r="AP73" s="116">
        <v>1</v>
      </c>
      <c r="AQ73" s="148" t="str">
        <f t="shared" ref="AQ73:AQ136" si="18">IF(AP73=X73,"A","N")</f>
        <v>A</v>
      </c>
      <c r="AR73" s="116">
        <v>0</v>
      </c>
      <c r="AS73" s="116">
        <v>0</v>
      </c>
      <c r="AT73" s="116">
        <v>1</v>
      </c>
      <c r="AU73" s="116">
        <v>0</v>
      </c>
      <c r="AV73" s="116">
        <v>0</v>
      </c>
      <c r="AW73" s="116">
        <v>0</v>
      </c>
      <c r="AX73" s="116">
        <v>1</v>
      </c>
      <c r="AY73" s="148" t="str">
        <f t="shared" si="14"/>
        <v>A</v>
      </c>
      <c r="AZ73" s="116">
        <v>1</v>
      </c>
      <c r="BA73" s="116">
        <v>1</v>
      </c>
      <c r="BB73" s="116">
        <v>0</v>
      </c>
      <c r="BC73" s="116">
        <v>1</v>
      </c>
      <c r="BD73" s="116">
        <v>3</v>
      </c>
      <c r="BE73" s="116">
        <v>1</v>
      </c>
      <c r="BF73" s="116">
        <v>0</v>
      </c>
      <c r="BG73" s="116">
        <v>0</v>
      </c>
      <c r="BH73" s="116">
        <v>0</v>
      </c>
      <c r="BI73" s="116">
        <v>0</v>
      </c>
      <c r="BJ73" s="116">
        <v>0</v>
      </c>
      <c r="BK73" s="116">
        <v>0</v>
      </c>
      <c r="BL73" s="116">
        <v>1</v>
      </c>
      <c r="BM73" s="116">
        <v>0</v>
      </c>
      <c r="BN73" s="116">
        <v>0</v>
      </c>
      <c r="BO73" s="116">
        <v>0</v>
      </c>
      <c r="BP73" s="116">
        <v>1</v>
      </c>
      <c r="BQ73" s="116">
        <v>0</v>
      </c>
      <c r="BR73" s="116">
        <v>0</v>
      </c>
      <c r="BS73" s="116">
        <v>0</v>
      </c>
      <c r="BT73" s="116">
        <v>0</v>
      </c>
      <c r="BU73" s="116">
        <v>0</v>
      </c>
      <c r="BV73" s="116">
        <v>0</v>
      </c>
      <c r="BW73" s="116">
        <v>0</v>
      </c>
      <c r="BX73" s="116">
        <v>0</v>
      </c>
      <c r="BY73" s="116">
        <v>0</v>
      </c>
      <c r="BZ73" s="116">
        <v>0</v>
      </c>
      <c r="CA73" s="116">
        <v>0</v>
      </c>
      <c r="CB73" s="116">
        <v>0</v>
      </c>
      <c r="CC73" s="116">
        <v>0</v>
      </c>
      <c r="CD73" s="116">
        <v>0</v>
      </c>
      <c r="CE73" s="116">
        <v>0</v>
      </c>
      <c r="CF73" s="116">
        <v>0</v>
      </c>
      <c r="CG73" s="116">
        <v>0</v>
      </c>
      <c r="CH73" s="116">
        <v>0</v>
      </c>
      <c r="CI73" s="116">
        <v>0</v>
      </c>
      <c r="CJ73" s="116">
        <v>0</v>
      </c>
      <c r="CK73" s="116">
        <v>0</v>
      </c>
      <c r="CL73" s="116">
        <v>0</v>
      </c>
      <c r="CM73" s="116">
        <v>0</v>
      </c>
      <c r="CN73" s="116">
        <v>0</v>
      </c>
      <c r="CO73" s="116">
        <v>0</v>
      </c>
      <c r="CP73" s="116">
        <v>0</v>
      </c>
      <c r="CQ73" s="116">
        <v>0</v>
      </c>
      <c r="CR73" s="116">
        <v>0</v>
      </c>
      <c r="CS73" s="116">
        <v>0</v>
      </c>
      <c r="CT73" s="116">
        <v>0</v>
      </c>
      <c r="CU73" s="116">
        <v>0</v>
      </c>
      <c r="CV73" s="116">
        <v>0</v>
      </c>
      <c r="CW73" s="116">
        <v>0</v>
      </c>
      <c r="CX73" s="116">
        <v>0</v>
      </c>
      <c r="CY73" s="116">
        <v>0</v>
      </c>
      <c r="CZ73" s="116">
        <v>0</v>
      </c>
      <c r="DA73" s="116">
        <v>0</v>
      </c>
      <c r="DB73" s="116">
        <v>0</v>
      </c>
      <c r="DC73" s="116">
        <v>0</v>
      </c>
      <c r="DD73" s="116">
        <v>0</v>
      </c>
      <c r="DE73" s="116">
        <v>0</v>
      </c>
      <c r="DF73" s="116">
        <v>0</v>
      </c>
      <c r="DG73" s="116">
        <v>0</v>
      </c>
      <c r="DH73" s="116">
        <v>0</v>
      </c>
      <c r="DI73" s="116">
        <v>0</v>
      </c>
      <c r="DJ73" s="116">
        <v>0</v>
      </c>
      <c r="DK73" s="116">
        <v>0</v>
      </c>
      <c r="DL73" s="116">
        <v>0</v>
      </c>
      <c r="DM73" s="116">
        <v>0</v>
      </c>
      <c r="DN73" s="116">
        <v>0</v>
      </c>
      <c r="DO73" s="116">
        <v>0</v>
      </c>
      <c r="DP73" s="116">
        <v>5</v>
      </c>
      <c r="DQ73" s="116">
        <v>1</v>
      </c>
      <c r="DR73" s="116" t="s">
        <v>1807</v>
      </c>
      <c r="DS73" s="116">
        <v>2</v>
      </c>
      <c r="DT73" s="116" t="s">
        <v>1808</v>
      </c>
      <c r="DU73" s="116" t="s">
        <v>1809</v>
      </c>
      <c r="DV73" s="116">
        <v>1</v>
      </c>
      <c r="DW73" s="116">
        <v>1</v>
      </c>
      <c r="DX73" s="116">
        <v>0</v>
      </c>
      <c r="DY73" s="116"/>
      <c r="DZ73" s="149"/>
      <c r="EA73" s="121">
        <v>12266</v>
      </c>
      <c r="EB73" s="121">
        <v>74.05</v>
      </c>
      <c r="EC73" s="122">
        <v>11</v>
      </c>
    </row>
    <row r="74" spans="1:137" ht="72">
      <c r="A74" s="116" t="s">
        <v>240</v>
      </c>
      <c r="B74" s="116" t="s">
        <v>242</v>
      </c>
      <c r="C74" s="147">
        <v>1</v>
      </c>
      <c r="D74" s="116" t="s">
        <v>241</v>
      </c>
      <c r="E74" s="116" t="s">
        <v>1810</v>
      </c>
      <c r="F74" s="116">
        <v>411</v>
      </c>
      <c r="G74" s="116">
        <v>74301</v>
      </c>
      <c r="H74" s="116" t="s">
        <v>242</v>
      </c>
      <c r="I74" s="116" t="s">
        <v>1811</v>
      </c>
      <c r="J74" s="116" t="s">
        <v>1812</v>
      </c>
      <c r="K74" s="116" t="s">
        <v>1462</v>
      </c>
      <c r="L74" s="116" t="s">
        <v>961</v>
      </c>
      <c r="M74" s="116" t="s">
        <v>1098</v>
      </c>
      <c r="N74" s="116" t="s">
        <v>1813</v>
      </c>
      <c r="O74" s="116"/>
      <c r="P74" s="116">
        <v>556312114</v>
      </c>
      <c r="Q74" s="116" t="s">
        <v>1814</v>
      </c>
      <c r="R74" s="116"/>
      <c r="S74" s="116" t="s">
        <v>1815</v>
      </c>
      <c r="T74" s="116" t="s">
        <v>1816</v>
      </c>
      <c r="U74" s="116"/>
      <c r="V74" s="116">
        <v>556312175</v>
      </c>
      <c r="W74" s="116" t="s">
        <v>1817</v>
      </c>
      <c r="X74" s="116">
        <v>1</v>
      </c>
      <c r="Y74" s="116">
        <v>0</v>
      </c>
      <c r="Z74" s="116">
        <v>1</v>
      </c>
      <c r="AA74" s="116">
        <v>0.5</v>
      </c>
      <c r="AB74" s="116">
        <v>0</v>
      </c>
      <c r="AC74" s="116">
        <v>0.5</v>
      </c>
      <c r="AD74" s="148" t="str">
        <f t="shared" si="15"/>
        <v>A</v>
      </c>
      <c r="AE74" s="116">
        <v>1</v>
      </c>
      <c r="AF74" s="148" t="str">
        <f t="shared" si="16"/>
        <v>A</v>
      </c>
      <c r="AG74" s="116">
        <v>0</v>
      </c>
      <c r="AH74" s="116">
        <v>1</v>
      </c>
      <c r="AI74" s="116">
        <v>0</v>
      </c>
      <c r="AJ74" s="116">
        <v>0</v>
      </c>
      <c r="AK74" s="116">
        <v>1</v>
      </c>
      <c r="AL74" s="148" t="str">
        <f t="shared" si="17"/>
        <v>A</v>
      </c>
      <c r="AM74" s="116">
        <v>0</v>
      </c>
      <c r="AN74" s="116">
        <v>1</v>
      </c>
      <c r="AO74" s="116">
        <v>0</v>
      </c>
      <c r="AP74" s="116">
        <v>1</v>
      </c>
      <c r="AQ74" s="148" t="str">
        <f t="shared" si="18"/>
        <v>A</v>
      </c>
      <c r="AR74" s="116">
        <v>0</v>
      </c>
      <c r="AS74" s="116">
        <v>0</v>
      </c>
      <c r="AT74" s="116">
        <v>0</v>
      </c>
      <c r="AU74" s="116">
        <v>1</v>
      </c>
      <c r="AV74" s="116">
        <v>0</v>
      </c>
      <c r="AW74" s="116">
        <v>0</v>
      </c>
      <c r="AX74" s="116">
        <v>1</v>
      </c>
      <c r="AY74" s="148" t="str">
        <f t="shared" si="14"/>
        <v>A</v>
      </c>
      <c r="AZ74" s="116">
        <v>1</v>
      </c>
      <c r="BA74" s="116">
        <v>1</v>
      </c>
      <c r="BB74" s="116">
        <v>0</v>
      </c>
      <c r="BC74" s="116">
        <v>1</v>
      </c>
      <c r="BD74" s="116">
        <v>2</v>
      </c>
      <c r="BE74" s="116">
        <v>11</v>
      </c>
      <c r="BF74" s="116">
        <v>3</v>
      </c>
      <c r="BG74" s="116">
        <v>1</v>
      </c>
      <c r="BH74" s="116">
        <v>1</v>
      </c>
      <c r="BI74" s="116">
        <v>0</v>
      </c>
      <c r="BJ74" s="116">
        <v>0</v>
      </c>
      <c r="BK74" s="116">
        <v>0</v>
      </c>
      <c r="BL74" s="116">
        <v>8</v>
      </c>
      <c r="BM74" s="116">
        <v>2</v>
      </c>
      <c r="BN74" s="116">
        <v>0</v>
      </c>
      <c r="BO74" s="116">
        <v>0</v>
      </c>
      <c r="BP74" s="116">
        <v>0</v>
      </c>
      <c r="BQ74" s="116">
        <v>0</v>
      </c>
      <c r="BR74" s="116">
        <v>0</v>
      </c>
      <c r="BS74" s="116">
        <v>1</v>
      </c>
      <c r="BT74" s="116">
        <v>0</v>
      </c>
      <c r="BU74" s="116">
        <v>0</v>
      </c>
      <c r="BV74" s="116">
        <v>0</v>
      </c>
      <c r="BW74" s="116">
        <v>0</v>
      </c>
      <c r="BX74" s="116">
        <v>0</v>
      </c>
      <c r="BY74" s="116">
        <v>0</v>
      </c>
      <c r="BZ74" s="116">
        <v>0</v>
      </c>
      <c r="CA74" s="116">
        <v>0</v>
      </c>
      <c r="CB74" s="116">
        <v>0</v>
      </c>
      <c r="CC74" s="116">
        <v>0</v>
      </c>
      <c r="CD74" s="116">
        <v>0</v>
      </c>
      <c r="CE74" s="116">
        <v>0</v>
      </c>
      <c r="CF74" s="116">
        <v>0</v>
      </c>
      <c r="CG74" s="116">
        <v>0</v>
      </c>
      <c r="CH74" s="116">
        <v>0</v>
      </c>
      <c r="CI74" s="116">
        <v>0</v>
      </c>
      <c r="CJ74" s="116">
        <v>0</v>
      </c>
      <c r="CK74" s="116">
        <v>0</v>
      </c>
      <c r="CL74" s="116">
        <v>0</v>
      </c>
      <c r="CM74" s="116">
        <v>1</v>
      </c>
      <c r="CN74" s="116">
        <v>0</v>
      </c>
      <c r="CO74" s="116">
        <v>0</v>
      </c>
      <c r="CP74" s="116">
        <v>0</v>
      </c>
      <c r="CQ74" s="116">
        <v>0</v>
      </c>
      <c r="CR74" s="116">
        <v>0</v>
      </c>
      <c r="CS74" s="116">
        <v>0</v>
      </c>
      <c r="CT74" s="116">
        <v>0</v>
      </c>
      <c r="CU74" s="116">
        <v>0</v>
      </c>
      <c r="CV74" s="116">
        <v>0</v>
      </c>
      <c r="CW74" s="116">
        <v>0</v>
      </c>
      <c r="CX74" s="116">
        <v>0</v>
      </c>
      <c r="CY74" s="116">
        <v>0</v>
      </c>
      <c r="CZ74" s="116">
        <v>0</v>
      </c>
      <c r="DA74" s="116">
        <v>0</v>
      </c>
      <c r="DB74" s="116">
        <v>0</v>
      </c>
      <c r="DC74" s="116">
        <v>0</v>
      </c>
      <c r="DD74" s="116">
        <v>0</v>
      </c>
      <c r="DE74" s="116">
        <v>0</v>
      </c>
      <c r="DF74" s="116">
        <v>0</v>
      </c>
      <c r="DG74" s="116">
        <v>0</v>
      </c>
      <c r="DH74" s="116">
        <v>1</v>
      </c>
      <c r="DI74" s="116">
        <v>0</v>
      </c>
      <c r="DJ74" s="116">
        <v>0</v>
      </c>
      <c r="DK74" s="116">
        <v>0</v>
      </c>
      <c r="DL74" s="116">
        <v>0</v>
      </c>
      <c r="DM74" s="116">
        <v>0</v>
      </c>
      <c r="DN74" s="116">
        <v>0</v>
      </c>
      <c r="DO74" s="116">
        <v>0</v>
      </c>
      <c r="DP74" s="116">
        <v>50</v>
      </c>
      <c r="DQ74" s="116">
        <v>1</v>
      </c>
      <c r="DR74" s="116" t="s">
        <v>1818</v>
      </c>
      <c r="DS74" s="116">
        <v>3</v>
      </c>
      <c r="DT74" s="116"/>
      <c r="DU74" s="116" t="s">
        <v>1819</v>
      </c>
      <c r="DV74" s="116">
        <v>1</v>
      </c>
      <c r="DW74" s="116">
        <v>1</v>
      </c>
      <c r="DX74" s="116">
        <v>1</v>
      </c>
      <c r="DY74" s="116"/>
      <c r="DZ74" s="149"/>
      <c r="EA74" s="121">
        <v>25885</v>
      </c>
      <c r="EB74" s="121">
        <v>162.35</v>
      </c>
      <c r="EC74" s="121">
        <v>12</v>
      </c>
      <c r="EE74" s="158"/>
      <c r="EF74" s="158"/>
      <c r="EG74" s="158"/>
    </row>
    <row r="75" spans="1:137" ht="24">
      <c r="A75" s="116" t="s">
        <v>240</v>
      </c>
      <c r="B75" s="116" t="s">
        <v>244</v>
      </c>
      <c r="C75" s="147">
        <v>1</v>
      </c>
      <c r="D75" s="116" t="s">
        <v>243</v>
      </c>
      <c r="E75" s="116" t="s">
        <v>1482</v>
      </c>
      <c r="F75" s="116">
        <v>158</v>
      </c>
      <c r="G75" s="116">
        <v>73581</v>
      </c>
      <c r="H75" s="116" t="s">
        <v>1820</v>
      </c>
      <c r="I75" s="116" t="s">
        <v>1821</v>
      </c>
      <c r="J75" s="116" t="s">
        <v>1822</v>
      </c>
      <c r="K75" s="116" t="s">
        <v>1667</v>
      </c>
      <c r="L75" s="116" t="s">
        <v>961</v>
      </c>
      <c r="M75" s="116" t="s">
        <v>1141</v>
      </c>
      <c r="N75" s="116"/>
      <c r="O75" s="116"/>
      <c r="P75" s="116">
        <v>596092144</v>
      </c>
      <c r="Q75" s="116" t="s">
        <v>1823</v>
      </c>
      <c r="R75" s="116" t="s">
        <v>961</v>
      </c>
      <c r="S75" s="116" t="s">
        <v>1141</v>
      </c>
      <c r="T75" s="116" t="s">
        <v>1824</v>
      </c>
      <c r="U75" s="116"/>
      <c r="V75" s="116">
        <v>596092144</v>
      </c>
      <c r="W75" s="116" t="s">
        <v>1823</v>
      </c>
      <c r="X75" s="116">
        <v>2</v>
      </c>
      <c r="Y75" s="116">
        <v>0</v>
      </c>
      <c r="Z75" s="116">
        <v>2</v>
      </c>
      <c r="AA75" s="116">
        <v>2</v>
      </c>
      <c r="AB75" s="116">
        <v>0</v>
      </c>
      <c r="AC75" s="116">
        <v>2</v>
      </c>
      <c r="AD75" s="148" t="str">
        <f t="shared" si="15"/>
        <v>A</v>
      </c>
      <c r="AE75" s="116">
        <v>0</v>
      </c>
      <c r="AF75" s="148" t="str">
        <f t="shared" si="16"/>
        <v>A</v>
      </c>
      <c r="AG75" s="116">
        <v>0</v>
      </c>
      <c r="AH75" s="116">
        <v>1</v>
      </c>
      <c r="AI75" s="116">
        <v>0</v>
      </c>
      <c r="AJ75" s="116">
        <v>1</v>
      </c>
      <c r="AK75" s="116">
        <v>2</v>
      </c>
      <c r="AL75" s="148" t="str">
        <f t="shared" si="17"/>
        <v>A</v>
      </c>
      <c r="AM75" s="116">
        <v>0</v>
      </c>
      <c r="AN75" s="116">
        <v>0</v>
      </c>
      <c r="AO75" s="116">
        <v>2</v>
      </c>
      <c r="AP75" s="116">
        <v>2</v>
      </c>
      <c r="AQ75" s="148" t="str">
        <f t="shared" si="18"/>
        <v>A</v>
      </c>
      <c r="AR75" s="116">
        <v>0</v>
      </c>
      <c r="AS75" s="116">
        <v>0</v>
      </c>
      <c r="AT75" s="116">
        <v>1</v>
      </c>
      <c r="AU75" s="116">
        <v>0</v>
      </c>
      <c r="AV75" s="116">
        <v>1</v>
      </c>
      <c r="AW75" s="116">
        <v>0</v>
      </c>
      <c r="AX75" s="116">
        <v>2</v>
      </c>
      <c r="AY75" s="148" t="str">
        <f t="shared" si="14"/>
        <v>A</v>
      </c>
      <c r="AZ75" s="116">
        <v>1</v>
      </c>
      <c r="BA75" s="116">
        <v>1</v>
      </c>
      <c r="BB75" s="116">
        <v>1</v>
      </c>
      <c r="BC75" s="116">
        <v>1</v>
      </c>
      <c r="BD75" s="116">
        <v>2</v>
      </c>
      <c r="BE75" s="116">
        <v>19</v>
      </c>
      <c r="BF75" s="116">
        <v>0</v>
      </c>
      <c r="BG75" s="116">
        <v>0</v>
      </c>
      <c r="BH75" s="116">
        <v>3</v>
      </c>
      <c r="BI75" s="116">
        <v>0</v>
      </c>
      <c r="BJ75" s="116">
        <v>0</v>
      </c>
      <c r="BK75" s="116">
        <v>0</v>
      </c>
      <c r="BL75" s="116">
        <v>17</v>
      </c>
      <c r="BM75" s="116">
        <v>0</v>
      </c>
      <c r="BN75" s="116">
        <v>3</v>
      </c>
      <c r="BO75" s="116">
        <v>0</v>
      </c>
      <c r="BP75" s="116">
        <v>0</v>
      </c>
      <c r="BQ75" s="116">
        <v>0</v>
      </c>
      <c r="BR75" s="116">
        <v>0</v>
      </c>
      <c r="BS75" s="116">
        <v>0</v>
      </c>
      <c r="BT75" s="116">
        <v>0</v>
      </c>
      <c r="BU75" s="116">
        <v>0</v>
      </c>
      <c r="BV75" s="116">
        <v>0</v>
      </c>
      <c r="BW75" s="116">
        <v>0</v>
      </c>
      <c r="BX75" s="116">
        <v>0</v>
      </c>
      <c r="BY75" s="116">
        <v>0</v>
      </c>
      <c r="BZ75" s="116">
        <v>0</v>
      </c>
      <c r="CA75" s="116">
        <v>0</v>
      </c>
      <c r="CB75" s="116">
        <v>0</v>
      </c>
      <c r="CC75" s="116">
        <v>0</v>
      </c>
      <c r="CD75" s="116">
        <v>0</v>
      </c>
      <c r="CE75" s="116">
        <v>0</v>
      </c>
      <c r="CF75" s="116">
        <v>0</v>
      </c>
      <c r="CG75" s="116">
        <v>0</v>
      </c>
      <c r="CH75" s="116">
        <v>0</v>
      </c>
      <c r="CI75" s="116">
        <v>0</v>
      </c>
      <c r="CJ75" s="116">
        <v>0</v>
      </c>
      <c r="CK75" s="116">
        <v>0</v>
      </c>
      <c r="CL75" s="116">
        <v>0</v>
      </c>
      <c r="CM75" s="116">
        <v>0</v>
      </c>
      <c r="CN75" s="116">
        <v>0</v>
      </c>
      <c r="CO75" s="116">
        <v>0</v>
      </c>
      <c r="CP75" s="116">
        <v>0</v>
      </c>
      <c r="CQ75" s="116">
        <v>0</v>
      </c>
      <c r="CR75" s="116">
        <v>0</v>
      </c>
      <c r="CS75" s="116">
        <v>0</v>
      </c>
      <c r="CT75" s="116">
        <v>0</v>
      </c>
      <c r="CU75" s="116">
        <v>0</v>
      </c>
      <c r="CV75" s="116">
        <v>0</v>
      </c>
      <c r="CW75" s="116">
        <v>0</v>
      </c>
      <c r="CX75" s="116">
        <v>0</v>
      </c>
      <c r="CY75" s="116">
        <v>0</v>
      </c>
      <c r="CZ75" s="116">
        <v>0</v>
      </c>
      <c r="DA75" s="116">
        <v>0</v>
      </c>
      <c r="DB75" s="116">
        <v>0</v>
      </c>
      <c r="DC75" s="116">
        <v>0</v>
      </c>
      <c r="DD75" s="116">
        <v>0</v>
      </c>
      <c r="DE75" s="116">
        <v>0</v>
      </c>
      <c r="DF75" s="116">
        <v>0</v>
      </c>
      <c r="DG75" s="116">
        <v>0</v>
      </c>
      <c r="DH75" s="116">
        <v>0</v>
      </c>
      <c r="DI75" s="116">
        <v>0</v>
      </c>
      <c r="DJ75" s="116">
        <v>0</v>
      </c>
      <c r="DK75" s="116">
        <v>0</v>
      </c>
      <c r="DL75" s="116">
        <v>0</v>
      </c>
      <c r="DM75" s="116">
        <v>0</v>
      </c>
      <c r="DN75" s="116">
        <v>0</v>
      </c>
      <c r="DO75" s="116">
        <v>0</v>
      </c>
      <c r="DP75" s="116">
        <v>100</v>
      </c>
      <c r="DQ75" s="116">
        <v>1</v>
      </c>
      <c r="DR75" s="116" t="s">
        <v>1825</v>
      </c>
      <c r="DS75" s="116">
        <v>1</v>
      </c>
      <c r="DT75" s="116"/>
      <c r="DU75" s="116"/>
      <c r="DV75" s="116">
        <v>1</v>
      </c>
      <c r="DW75" s="116">
        <v>1</v>
      </c>
      <c r="DX75" s="116">
        <v>1</v>
      </c>
      <c r="DY75" s="116" t="s">
        <v>1826</v>
      </c>
      <c r="DZ75" s="149"/>
      <c r="EA75" s="121">
        <v>34037</v>
      </c>
      <c r="EB75" s="121">
        <v>72.930000000000007</v>
      </c>
      <c r="EC75" s="121">
        <v>3</v>
      </c>
      <c r="EE75" s="158"/>
      <c r="EF75" s="158"/>
      <c r="EG75" s="158"/>
    </row>
    <row r="76" spans="1:137" ht="48">
      <c r="A76" s="116" t="s">
        <v>240</v>
      </c>
      <c r="B76" s="116" t="s">
        <v>246</v>
      </c>
      <c r="C76" s="147">
        <v>1</v>
      </c>
      <c r="D76" s="116" t="s">
        <v>245</v>
      </c>
      <c r="E76" s="116" t="s">
        <v>1827</v>
      </c>
      <c r="F76" s="156" t="s">
        <v>1828</v>
      </c>
      <c r="G76" s="116">
        <v>79201</v>
      </c>
      <c r="H76" s="116" t="s">
        <v>246</v>
      </c>
      <c r="I76" s="116" t="s">
        <v>1829</v>
      </c>
      <c r="J76" s="116" t="s">
        <v>1830</v>
      </c>
      <c r="K76" s="116" t="s">
        <v>1831</v>
      </c>
      <c r="L76" s="116" t="s">
        <v>1000</v>
      </c>
      <c r="M76" s="116" t="s">
        <v>1832</v>
      </c>
      <c r="N76" s="116" t="s">
        <v>1833</v>
      </c>
      <c r="O76" s="116"/>
      <c r="P76" s="116">
        <v>554706313</v>
      </c>
      <c r="Q76" s="116" t="s">
        <v>1834</v>
      </c>
      <c r="R76" s="116" t="s">
        <v>1198</v>
      </c>
      <c r="S76" s="116" t="s">
        <v>1225</v>
      </c>
      <c r="T76" s="116" t="s">
        <v>1835</v>
      </c>
      <c r="U76" s="116"/>
      <c r="V76" s="116">
        <v>554706117</v>
      </c>
      <c r="W76" s="116" t="s">
        <v>1836</v>
      </c>
      <c r="X76" s="116">
        <v>2</v>
      </c>
      <c r="Y76" s="116">
        <v>0</v>
      </c>
      <c r="Z76" s="116">
        <v>2</v>
      </c>
      <c r="AA76" s="116">
        <v>2</v>
      </c>
      <c r="AB76" s="116">
        <v>0</v>
      </c>
      <c r="AC76" s="116">
        <v>2</v>
      </c>
      <c r="AD76" s="148" t="str">
        <f t="shared" si="15"/>
        <v>A</v>
      </c>
      <c r="AE76" s="116">
        <v>2</v>
      </c>
      <c r="AF76" s="148" t="str">
        <f t="shared" si="16"/>
        <v>A</v>
      </c>
      <c r="AG76" s="116">
        <v>0</v>
      </c>
      <c r="AH76" s="116">
        <v>1</v>
      </c>
      <c r="AI76" s="116">
        <v>1</v>
      </c>
      <c r="AJ76" s="116">
        <v>0</v>
      </c>
      <c r="AK76" s="116">
        <v>2</v>
      </c>
      <c r="AL76" s="148" t="str">
        <f t="shared" si="17"/>
        <v>A</v>
      </c>
      <c r="AM76" s="116">
        <v>0</v>
      </c>
      <c r="AN76" s="116">
        <v>0</v>
      </c>
      <c r="AO76" s="116">
        <v>2</v>
      </c>
      <c r="AP76" s="116">
        <v>2</v>
      </c>
      <c r="AQ76" s="148" t="str">
        <f t="shared" si="18"/>
        <v>A</v>
      </c>
      <c r="AR76" s="116">
        <v>0</v>
      </c>
      <c r="AS76" s="116">
        <v>0</v>
      </c>
      <c r="AT76" s="116">
        <v>0</v>
      </c>
      <c r="AU76" s="116">
        <v>2</v>
      </c>
      <c r="AV76" s="116">
        <v>0</v>
      </c>
      <c r="AW76" s="116">
        <v>0</v>
      </c>
      <c r="AX76" s="116">
        <v>2</v>
      </c>
      <c r="AY76" s="148" t="str">
        <f t="shared" si="14"/>
        <v>A</v>
      </c>
      <c r="AZ76" s="116">
        <v>0</v>
      </c>
      <c r="BA76" s="116">
        <v>1</v>
      </c>
      <c r="BB76" s="116">
        <v>1</v>
      </c>
      <c r="BC76" s="116">
        <v>1</v>
      </c>
      <c r="BD76" s="116">
        <v>5</v>
      </c>
      <c r="BE76" s="116">
        <v>9</v>
      </c>
      <c r="BF76" s="116">
        <v>1</v>
      </c>
      <c r="BG76" s="116">
        <v>0</v>
      </c>
      <c r="BH76" s="116">
        <v>2</v>
      </c>
      <c r="BI76" s="116">
        <v>0</v>
      </c>
      <c r="BJ76" s="116">
        <v>0</v>
      </c>
      <c r="BK76" s="116">
        <v>0</v>
      </c>
      <c r="BL76" s="116">
        <v>13</v>
      </c>
      <c r="BM76" s="116">
        <v>0</v>
      </c>
      <c r="BN76" s="116">
        <v>0</v>
      </c>
      <c r="BO76" s="116">
        <v>0</v>
      </c>
      <c r="BP76" s="116">
        <v>0</v>
      </c>
      <c r="BQ76" s="116">
        <v>0</v>
      </c>
      <c r="BR76" s="116">
        <v>0</v>
      </c>
      <c r="BS76" s="116">
        <v>0</v>
      </c>
      <c r="BT76" s="116">
        <v>0</v>
      </c>
      <c r="BU76" s="116">
        <v>0</v>
      </c>
      <c r="BV76" s="116">
        <v>0</v>
      </c>
      <c r="BW76" s="116">
        <v>0</v>
      </c>
      <c r="BX76" s="116">
        <v>0</v>
      </c>
      <c r="BY76" s="116">
        <v>0</v>
      </c>
      <c r="BZ76" s="116">
        <v>0</v>
      </c>
      <c r="CA76" s="116">
        <v>0</v>
      </c>
      <c r="CB76" s="116">
        <v>0</v>
      </c>
      <c r="CC76" s="116">
        <v>0</v>
      </c>
      <c r="CD76" s="116">
        <v>0</v>
      </c>
      <c r="CE76" s="116">
        <v>0</v>
      </c>
      <c r="CF76" s="116">
        <v>0</v>
      </c>
      <c r="CG76" s="116">
        <v>0</v>
      </c>
      <c r="CH76" s="116">
        <v>0</v>
      </c>
      <c r="CI76" s="116">
        <v>0</v>
      </c>
      <c r="CJ76" s="116">
        <v>0</v>
      </c>
      <c r="CK76" s="116">
        <v>2</v>
      </c>
      <c r="CL76" s="116">
        <v>0</v>
      </c>
      <c r="CM76" s="116">
        <v>0</v>
      </c>
      <c r="CN76" s="116">
        <v>0</v>
      </c>
      <c r="CO76" s="116">
        <v>0</v>
      </c>
      <c r="CP76" s="116">
        <v>0</v>
      </c>
      <c r="CQ76" s="116">
        <v>0</v>
      </c>
      <c r="CR76" s="116">
        <v>0</v>
      </c>
      <c r="CS76" s="116">
        <v>0</v>
      </c>
      <c r="CT76" s="116">
        <v>0</v>
      </c>
      <c r="CU76" s="116">
        <v>0</v>
      </c>
      <c r="CV76" s="116">
        <v>0</v>
      </c>
      <c r="CW76" s="116">
        <v>0</v>
      </c>
      <c r="CX76" s="116">
        <v>0</v>
      </c>
      <c r="CY76" s="116">
        <v>0</v>
      </c>
      <c r="CZ76" s="116">
        <v>0</v>
      </c>
      <c r="DA76" s="116">
        <v>0</v>
      </c>
      <c r="DB76" s="116">
        <v>0</v>
      </c>
      <c r="DC76" s="116">
        <v>0</v>
      </c>
      <c r="DD76" s="116">
        <v>0</v>
      </c>
      <c r="DE76" s="116">
        <v>0</v>
      </c>
      <c r="DF76" s="116">
        <v>0</v>
      </c>
      <c r="DG76" s="116">
        <v>0</v>
      </c>
      <c r="DH76" s="116">
        <v>0</v>
      </c>
      <c r="DI76" s="116">
        <v>0</v>
      </c>
      <c r="DJ76" s="116">
        <v>0</v>
      </c>
      <c r="DK76" s="116">
        <v>0</v>
      </c>
      <c r="DL76" s="116">
        <v>0</v>
      </c>
      <c r="DM76" s="116">
        <v>0</v>
      </c>
      <c r="DN76" s="116">
        <v>0</v>
      </c>
      <c r="DO76" s="116">
        <v>0</v>
      </c>
      <c r="DP76" s="116">
        <v>30</v>
      </c>
      <c r="DQ76" s="116">
        <v>1</v>
      </c>
      <c r="DR76" s="116" t="s">
        <v>1837</v>
      </c>
      <c r="DS76" s="116">
        <v>2</v>
      </c>
      <c r="DT76" s="116"/>
      <c r="DU76" s="116"/>
      <c r="DV76" s="116">
        <v>1</v>
      </c>
      <c r="DW76" s="116">
        <v>1</v>
      </c>
      <c r="DX76" s="116">
        <v>1</v>
      </c>
      <c r="DY76" s="116"/>
      <c r="DZ76" s="149"/>
      <c r="EA76" s="121">
        <v>37786</v>
      </c>
      <c r="EB76" s="121">
        <v>629.63</v>
      </c>
      <c r="EC76" s="121">
        <v>31</v>
      </c>
      <c r="EE76" s="158"/>
      <c r="EF76" s="158"/>
      <c r="EG76" s="158"/>
    </row>
    <row r="77" spans="1:137" ht="60">
      <c r="A77" s="116" t="s">
        <v>240</v>
      </c>
      <c r="B77" s="116" t="s">
        <v>248</v>
      </c>
      <c r="C77" s="147">
        <v>1</v>
      </c>
      <c r="D77" s="116" t="s">
        <v>247</v>
      </c>
      <c r="E77" s="116" t="s">
        <v>1838</v>
      </c>
      <c r="F77" s="157" t="s">
        <v>1714</v>
      </c>
      <c r="G77" s="116">
        <v>73701</v>
      </c>
      <c r="H77" s="116" t="s">
        <v>248</v>
      </c>
      <c r="I77" s="116" t="s">
        <v>1839</v>
      </c>
      <c r="J77" s="116" t="s">
        <v>1840</v>
      </c>
      <c r="K77" s="116" t="s">
        <v>1841</v>
      </c>
      <c r="L77" s="116" t="s">
        <v>961</v>
      </c>
      <c r="M77" s="116" t="s">
        <v>1842</v>
      </c>
      <c r="N77" s="116" t="s">
        <v>1843</v>
      </c>
      <c r="O77" s="116"/>
      <c r="P77" s="116">
        <v>553035600</v>
      </c>
      <c r="Q77" s="116" t="s">
        <v>1844</v>
      </c>
      <c r="R77" s="116" t="s">
        <v>961</v>
      </c>
      <c r="S77" s="116" t="s">
        <v>1842</v>
      </c>
      <c r="T77" s="116" t="s">
        <v>1843</v>
      </c>
      <c r="U77" s="116"/>
      <c r="V77" s="116">
        <v>553035600</v>
      </c>
      <c r="W77" s="116" t="s">
        <v>1844</v>
      </c>
      <c r="X77" s="116">
        <v>1</v>
      </c>
      <c r="Y77" s="116">
        <v>1</v>
      </c>
      <c r="Z77" s="116">
        <v>2</v>
      </c>
      <c r="AA77" s="116">
        <v>0.1</v>
      </c>
      <c r="AB77" s="116">
        <v>0.01</v>
      </c>
      <c r="AC77" s="116">
        <v>0.11</v>
      </c>
      <c r="AD77" s="148" t="str">
        <f t="shared" si="15"/>
        <v>A</v>
      </c>
      <c r="AE77" s="116">
        <v>0</v>
      </c>
      <c r="AF77" s="148" t="str">
        <f t="shared" si="16"/>
        <v>A</v>
      </c>
      <c r="AG77" s="116">
        <v>0</v>
      </c>
      <c r="AH77" s="116">
        <v>1</v>
      </c>
      <c r="AI77" s="116">
        <v>0</v>
      </c>
      <c r="AJ77" s="116">
        <v>0</v>
      </c>
      <c r="AK77" s="116">
        <v>1</v>
      </c>
      <c r="AL77" s="148" t="str">
        <f t="shared" si="17"/>
        <v>A</v>
      </c>
      <c r="AM77" s="116">
        <v>0</v>
      </c>
      <c r="AN77" s="116">
        <v>0</v>
      </c>
      <c r="AO77" s="116">
        <v>1</v>
      </c>
      <c r="AP77" s="116">
        <v>1</v>
      </c>
      <c r="AQ77" s="148" t="str">
        <f t="shared" si="18"/>
        <v>A</v>
      </c>
      <c r="AR77" s="116">
        <v>0</v>
      </c>
      <c r="AS77" s="116">
        <v>0</v>
      </c>
      <c r="AT77" s="116">
        <v>0</v>
      </c>
      <c r="AU77" s="116">
        <v>1</v>
      </c>
      <c r="AV77" s="116">
        <v>0</v>
      </c>
      <c r="AW77" s="116">
        <v>0</v>
      </c>
      <c r="AX77" s="116">
        <v>1</v>
      </c>
      <c r="AY77" s="148" t="str">
        <f t="shared" si="14"/>
        <v>A</v>
      </c>
      <c r="AZ77" s="116">
        <v>1</v>
      </c>
      <c r="BA77" s="116">
        <v>1</v>
      </c>
      <c r="BB77" s="116">
        <v>1</v>
      </c>
      <c r="BC77" s="116">
        <v>1</v>
      </c>
      <c r="BD77" s="116">
        <v>0</v>
      </c>
      <c r="BE77" s="116">
        <v>3</v>
      </c>
      <c r="BF77" s="116">
        <v>0</v>
      </c>
      <c r="BG77" s="116">
        <v>0</v>
      </c>
      <c r="BH77" s="116">
        <v>0</v>
      </c>
      <c r="BI77" s="116">
        <v>0</v>
      </c>
      <c r="BJ77" s="116">
        <v>0</v>
      </c>
      <c r="BK77" s="116">
        <v>0</v>
      </c>
      <c r="BL77" s="116">
        <v>5</v>
      </c>
      <c r="BM77" s="116">
        <v>0</v>
      </c>
      <c r="BN77" s="116">
        <v>0</v>
      </c>
      <c r="BO77" s="116">
        <v>0</v>
      </c>
      <c r="BP77" s="116">
        <v>0</v>
      </c>
      <c r="BQ77" s="116">
        <v>0</v>
      </c>
      <c r="BR77" s="116">
        <v>0</v>
      </c>
      <c r="BS77" s="116">
        <v>0</v>
      </c>
      <c r="BT77" s="116">
        <v>0</v>
      </c>
      <c r="BU77" s="116">
        <v>0</v>
      </c>
      <c r="BV77" s="116">
        <v>0</v>
      </c>
      <c r="BW77" s="116">
        <v>0</v>
      </c>
      <c r="BX77" s="116">
        <v>0</v>
      </c>
      <c r="BY77" s="116">
        <v>0</v>
      </c>
      <c r="BZ77" s="116">
        <v>0</v>
      </c>
      <c r="CA77" s="116">
        <v>0</v>
      </c>
      <c r="CB77" s="116">
        <v>0</v>
      </c>
      <c r="CC77" s="116">
        <v>0</v>
      </c>
      <c r="CD77" s="116">
        <v>0</v>
      </c>
      <c r="CE77" s="116">
        <v>0</v>
      </c>
      <c r="CF77" s="116">
        <v>0</v>
      </c>
      <c r="CG77" s="116">
        <v>0</v>
      </c>
      <c r="CH77" s="116">
        <v>0</v>
      </c>
      <c r="CI77" s="116">
        <v>0</v>
      </c>
      <c r="CJ77" s="116">
        <v>0</v>
      </c>
      <c r="CK77" s="116">
        <v>0</v>
      </c>
      <c r="CL77" s="116">
        <v>0</v>
      </c>
      <c r="CM77" s="116">
        <v>0</v>
      </c>
      <c r="CN77" s="116">
        <v>0</v>
      </c>
      <c r="CO77" s="116">
        <v>0</v>
      </c>
      <c r="CP77" s="116">
        <v>0</v>
      </c>
      <c r="CQ77" s="116">
        <v>0</v>
      </c>
      <c r="CR77" s="116">
        <v>0</v>
      </c>
      <c r="CS77" s="116">
        <v>0</v>
      </c>
      <c r="CT77" s="116">
        <v>0</v>
      </c>
      <c r="CU77" s="116">
        <v>0</v>
      </c>
      <c r="CV77" s="116">
        <v>0</v>
      </c>
      <c r="CW77" s="116">
        <v>0</v>
      </c>
      <c r="CX77" s="116">
        <v>0</v>
      </c>
      <c r="CY77" s="116">
        <v>0</v>
      </c>
      <c r="CZ77" s="116">
        <v>0</v>
      </c>
      <c r="DA77" s="116">
        <v>0</v>
      </c>
      <c r="DB77" s="116">
        <v>0</v>
      </c>
      <c r="DC77" s="116">
        <v>0</v>
      </c>
      <c r="DD77" s="116">
        <v>0</v>
      </c>
      <c r="DE77" s="116">
        <v>0</v>
      </c>
      <c r="DF77" s="116">
        <v>0</v>
      </c>
      <c r="DG77" s="116">
        <v>0</v>
      </c>
      <c r="DH77" s="116">
        <v>0</v>
      </c>
      <c r="DI77" s="116">
        <v>0</v>
      </c>
      <c r="DJ77" s="116">
        <v>0</v>
      </c>
      <c r="DK77" s="116">
        <v>0</v>
      </c>
      <c r="DL77" s="116">
        <v>0</v>
      </c>
      <c r="DM77" s="116">
        <v>0</v>
      </c>
      <c r="DN77" s="116">
        <v>0</v>
      </c>
      <c r="DO77" s="116">
        <v>0</v>
      </c>
      <c r="DP77" s="116">
        <v>100</v>
      </c>
      <c r="DQ77" s="116">
        <v>1</v>
      </c>
      <c r="DR77" s="116" t="s">
        <v>1845</v>
      </c>
      <c r="DS77" s="116">
        <v>1</v>
      </c>
      <c r="DT77" s="116"/>
      <c r="DU77" s="116" t="s">
        <v>1846</v>
      </c>
      <c r="DV77" s="116">
        <v>1</v>
      </c>
      <c r="DW77" s="116">
        <v>1</v>
      </c>
      <c r="DX77" s="116">
        <v>1</v>
      </c>
      <c r="DY77" s="116"/>
      <c r="DZ77" s="149" t="s">
        <v>1847</v>
      </c>
      <c r="EA77" s="121">
        <v>26210</v>
      </c>
      <c r="EB77" s="121">
        <v>44.42</v>
      </c>
      <c r="EC77" s="121">
        <v>2</v>
      </c>
      <c r="EE77" s="158"/>
      <c r="EF77" s="158"/>
      <c r="EG77" s="158"/>
    </row>
    <row r="78" spans="1:137" ht="24">
      <c r="A78" s="116" t="s">
        <v>240</v>
      </c>
      <c r="B78" s="116" t="s">
        <v>250</v>
      </c>
      <c r="C78" s="147">
        <v>1</v>
      </c>
      <c r="D78" s="116" t="s">
        <v>249</v>
      </c>
      <c r="E78" s="116" t="s">
        <v>1471</v>
      </c>
      <c r="F78" s="116">
        <v>1</v>
      </c>
      <c r="G78" s="116">
        <v>74401</v>
      </c>
      <c r="H78" s="116" t="s">
        <v>250</v>
      </c>
      <c r="I78" s="116" t="s">
        <v>1848</v>
      </c>
      <c r="J78" s="116" t="s">
        <v>1849</v>
      </c>
      <c r="K78" s="116" t="s">
        <v>1850</v>
      </c>
      <c r="L78" s="116" t="s">
        <v>1198</v>
      </c>
      <c r="M78" s="116" t="s">
        <v>1851</v>
      </c>
      <c r="N78" s="116" t="s">
        <v>1852</v>
      </c>
      <c r="O78" s="116"/>
      <c r="P78" s="116">
        <v>556833250</v>
      </c>
      <c r="Q78" s="116" t="s">
        <v>1853</v>
      </c>
      <c r="R78" s="116"/>
      <c r="S78" s="116" t="s">
        <v>1522</v>
      </c>
      <c r="T78" s="116" t="s">
        <v>1854</v>
      </c>
      <c r="U78" s="116"/>
      <c r="V78" s="116">
        <v>556833252</v>
      </c>
      <c r="W78" s="116" t="s">
        <v>1855</v>
      </c>
      <c r="X78" s="116">
        <v>2</v>
      </c>
      <c r="Y78" s="116">
        <v>0</v>
      </c>
      <c r="Z78" s="116">
        <v>2</v>
      </c>
      <c r="AA78" s="116">
        <v>1</v>
      </c>
      <c r="AB78" s="116">
        <v>0</v>
      </c>
      <c r="AC78" s="116">
        <v>1</v>
      </c>
      <c r="AD78" s="148" t="str">
        <f t="shared" si="15"/>
        <v>A</v>
      </c>
      <c r="AE78" s="116">
        <v>1</v>
      </c>
      <c r="AF78" s="148" t="str">
        <f t="shared" si="16"/>
        <v>A</v>
      </c>
      <c r="AG78" s="116">
        <v>0</v>
      </c>
      <c r="AH78" s="116">
        <v>2</v>
      </c>
      <c r="AI78" s="116">
        <v>0</v>
      </c>
      <c r="AJ78" s="116">
        <v>0</v>
      </c>
      <c r="AK78" s="116">
        <v>2</v>
      </c>
      <c r="AL78" s="148" t="str">
        <f t="shared" si="17"/>
        <v>A</v>
      </c>
      <c r="AM78" s="116">
        <v>1</v>
      </c>
      <c r="AN78" s="116">
        <v>1</v>
      </c>
      <c r="AO78" s="116">
        <v>0</v>
      </c>
      <c r="AP78" s="116">
        <v>2</v>
      </c>
      <c r="AQ78" s="148" t="str">
        <f t="shared" si="18"/>
        <v>A</v>
      </c>
      <c r="AR78" s="116">
        <v>0</v>
      </c>
      <c r="AS78" s="116">
        <v>0</v>
      </c>
      <c r="AT78" s="116">
        <v>0</v>
      </c>
      <c r="AU78" s="116">
        <v>2</v>
      </c>
      <c r="AV78" s="116">
        <v>0</v>
      </c>
      <c r="AW78" s="116">
        <v>0</v>
      </c>
      <c r="AX78" s="116">
        <v>2</v>
      </c>
      <c r="AY78" s="148" t="str">
        <f t="shared" si="14"/>
        <v>A</v>
      </c>
      <c r="AZ78" s="116">
        <v>0</v>
      </c>
      <c r="BA78" s="116">
        <v>1</v>
      </c>
      <c r="BB78" s="116">
        <v>0</v>
      </c>
      <c r="BC78" s="116">
        <v>1</v>
      </c>
      <c r="BD78" s="116">
        <v>4</v>
      </c>
      <c r="BE78" s="116">
        <v>9</v>
      </c>
      <c r="BF78" s="116">
        <v>0</v>
      </c>
      <c r="BG78" s="116">
        <v>0</v>
      </c>
      <c r="BH78" s="116">
        <v>4</v>
      </c>
      <c r="BI78" s="116">
        <v>0</v>
      </c>
      <c r="BJ78" s="116">
        <v>0</v>
      </c>
      <c r="BK78" s="116">
        <v>9</v>
      </c>
      <c r="BL78" s="116">
        <v>9</v>
      </c>
      <c r="BM78" s="116">
        <v>0</v>
      </c>
      <c r="BN78" s="116">
        <v>1</v>
      </c>
      <c r="BO78" s="116">
        <v>0</v>
      </c>
      <c r="BP78" s="116">
        <v>6</v>
      </c>
      <c r="BQ78" s="116">
        <v>0</v>
      </c>
      <c r="BR78" s="116">
        <v>0</v>
      </c>
      <c r="BS78" s="116">
        <v>0</v>
      </c>
      <c r="BT78" s="116">
        <v>0</v>
      </c>
      <c r="BU78" s="116">
        <v>0</v>
      </c>
      <c r="BV78" s="116">
        <v>0</v>
      </c>
      <c r="BW78" s="116">
        <v>0</v>
      </c>
      <c r="BX78" s="116">
        <v>0</v>
      </c>
      <c r="BY78" s="116">
        <v>0</v>
      </c>
      <c r="BZ78" s="116">
        <v>0</v>
      </c>
      <c r="CA78" s="116">
        <v>0</v>
      </c>
      <c r="CB78" s="116">
        <v>0</v>
      </c>
      <c r="CC78" s="116">
        <v>0</v>
      </c>
      <c r="CD78" s="116">
        <v>0</v>
      </c>
      <c r="CE78" s="116">
        <v>0</v>
      </c>
      <c r="CF78" s="116">
        <v>0</v>
      </c>
      <c r="CG78" s="116">
        <v>0</v>
      </c>
      <c r="CH78" s="116">
        <v>0</v>
      </c>
      <c r="CI78" s="116">
        <v>0</v>
      </c>
      <c r="CJ78" s="116">
        <v>0</v>
      </c>
      <c r="CK78" s="116">
        <v>0</v>
      </c>
      <c r="CL78" s="116">
        <v>0</v>
      </c>
      <c r="CM78" s="116">
        <v>0</v>
      </c>
      <c r="CN78" s="116">
        <v>0</v>
      </c>
      <c r="CO78" s="116">
        <v>0</v>
      </c>
      <c r="CP78" s="116">
        <v>0</v>
      </c>
      <c r="CQ78" s="116">
        <v>0</v>
      </c>
      <c r="CR78" s="116">
        <v>0</v>
      </c>
      <c r="CS78" s="116">
        <v>0</v>
      </c>
      <c r="CT78" s="116">
        <v>0</v>
      </c>
      <c r="CU78" s="116">
        <v>0</v>
      </c>
      <c r="CV78" s="116">
        <v>0</v>
      </c>
      <c r="CW78" s="116">
        <v>0</v>
      </c>
      <c r="CX78" s="116">
        <v>0</v>
      </c>
      <c r="CY78" s="116">
        <v>0</v>
      </c>
      <c r="CZ78" s="116">
        <v>0</v>
      </c>
      <c r="DA78" s="116">
        <v>0</v>
      </c>
      <c r="DB78" s="116">
        <v>0</v>
      </c>
      <c r="DC78" s="116">
        <v>0</v>
      </c>
      <c r="DD78" s="116">
        <v>0</v>
      </c>
      <c r="DE78" s="116">
        <v>0</v>
      </c>
      <c r="DF78" s="116">
        <v>0</v>
      </c>
      <c r="DG78" s="116">
        <v>0</v>
      </c>
      <c r="DH78" s="116">
        <v>0</v>
      </c>
      <c r="DI78" s="116">
        <v>0</v>
      </c>
      <c r="DJ78" s="116">
        <v>0</v>
      </c>
      <c r="DK78" s="116">
        <v>0</v>
      </c>
      <c r="DL78" s="116">
        <v>0</v>
      </c>
      <c r="DM78" s="116">
        <v>0</v>
      </c>
      <c r="DN78" s="116">
        <v>0</v>
      </c>
      <c r="DO78" s="116">
        <v>0</v>
      </c>
      <c r="DP78" s="116">
        <v>50</v>
      </c>
      <c r="DQ78" s="116">
        <v>1</v>
      </c>
      <c r="DR78" s="116" t="s">
        <v>1856</v>
      </c>
      <c r="DS78" s="116">
        <v>2</v>
      </c>
      <c r="DT78" s="116" t="s">
        <v>1857</v>
      </c>
      <c r="DU78" s="116" t="s">
        <v>1858</v>
      </c>
      <c r="DV78" s="116">
        <v>1</v>
      </c>
      <c r="DW78" s="116">
        <v>1</v>
      </c>
      <c r="DX78" s="116">
        <v>1</v>
      </c>
      <c r="DY78" s="116" t="s">
        <v>1859</v>
      </c>
      <c r="DZ78" s="149" t="s">
        <v>1860</v>
      </c>
      <c r="EA78" s="121">
        <v>19135</v>
      </c>
      <c r="EB78" s="121">
        <v>98.69</v>
      </c>
      <c r="EC78" s="121">
        <v>6</v>
      </c>
      <c r="EE78" s="158"/>
      <c r="EF78" s="158"/>
      <c r="EG78" s="158"/>
    </row>
    <row r="79" spans="1:137" ht="36">
      <c r="A79" s="116" t="s">
        <v>240</v>
      </c>
      <c r="B79" s="116" t="s">
        <v>252</v>
      </c>
      <c r="C79" s="147">
        <v>1</v>
      </c>
      <c r="D79" s="116" t="s">
        <v>251</v>
      </c>
      <c r="E79" s="116" t="s">
        <v>1861</v>
      </c>
      <c r="F79" s="116">
        <v>1148</v>
      </c>
      <c r="G79" s="116">
        <v>73822</v>
      </c>
      <c r="H79" s="116" t="s">
        <v>252</v>
      </c>
      <c r="I79" s="116" t="s">
        <v>1862</v>
      </c>
      <c r="J79" s="116" t="s">
        <v>1863</v>
      </c>
      <c r="K79" s="116" t="s">
        <v>1864</v>
      </c>
      <c r="L79" s="116" t="s">
        <v>961</v>
      </c>
      <c r="M79" s="116" t="s">
        <v>1387</v>
      </c>
      <c r="N79" s="116" t="s">
        <v>1865</v>
      </c>
      <c r="O79" s="116" t="s">
        <v>991</v>
      </c>
      <c r="P79" s="116">
        <v>558609221</v>
      </c>
      <c r="Q79" s="116" t="s">
        <v>1866</v>
      </c>
      <c r="R79" s="116" t="s">
        <v>1198</v>
      </c>
      <c r="S79" s="116" t="s">
        <v>1283</v>
      </c>
      <c r="T79" s="116" t="s">
        <v>1867</v>
      </c>
      <c r="U79" s="116"/>
      <c r="V79" s="116">
        <v>558609252</v>
      </c>
      <c r="W79" s="116" t="s">
        <v>1868</v>
      </c>
      <c r="X79" s="116">
        <v>2</v>
      </c>
      <c r="Y79" s="116">
        <v>0</v>
      </c>
      <c r="Z79" s="116">
        <v>2</v>
      </c>
      <c r="AA79" s="116">
        <v>2</v>
      </c>
      <c r="AB79" s="116">
        <v>0</v>
      </c>
      <c r="AC79" s="116">
        <v>2</v>
      </c>
      <c r="AD79" s="148" t="str">
        <f t="shared" si="15"/>
        <v>A</v>
      </c>
      <c r="AE79" s="116">
        <v>2</v>
      </c>
      <c r="AF79" s="148" t="str">
        <f t="shared" si="16"/>
        <v>A</v>
      </c>
      <c r="AG79" s="116">
        <v>0</v>
      </c>
      <c r="AH79" s="116">
        <v>0</v>
      </c>
      <c r="AI79" s="116">
        <v>2</v>
      </c>
      <c r="AJ79" s="116">
        <v>0</v>
      </c>
      <c r="AK79" s="116">
        <v>2</v>
      </c>
      <c r="AL79" s="148" t="str">
        <f t="shared" si="17"/>
        <v>A</v>
      </c>
      <c r="AM79" s="116">
        <v>0</v>
      </c>
      <c r="AN79" s="116">
        <v>2</v>
      </c>
      <c r="AO79" s="116">
        <v>0</v>
      </c>
      <c r="AP79" s="116">
        <v>2</v>
      </c>
      <c r="AQ79" s="148" t="str">
        <f t="shared" si="18"/>
        <v>A</v>
      </c>
      <c r="AR79" s="116">
        <v>0</v>
      </c>
      <c r="AS79" s="116">
        <v>0</v>
      </c>
      <c r="AT79" s="116">
        <v>0</v>
      </c>
      <c r="AU79" s="116">
        <v>2</v>
      </c>
      <c r="AV79" s="116">
        <v>0</v>
      </c>
      <c r="AW79" s="116">
        <v>0</v>
      </c>
      <c r="AX79" s="116">
        <v>2</v>
      </c>
      <c r="AY79" s="148" t="str">
        <f t="shared" si="14"/>
        <v>A</v>
      </c>
      <c r="AZ79" s="116">
        <v>1</v>
      </c>
      <c r="BA79" s="116">
        <v>1</v>
      </c>
      <c r="BB79" s="116">
        <v>0</v>
      </c>
      <c r="BC79" s="116">
        <v>1</v>
      </c>
      <c r="BD79" s="116">
        <v>10</v>
      </c>
      <c r="BE79" s="116">
        <v>66</v>
      </c>
      <c r="BF79" s="116">
        <v>2</v>
      </c>
      <c r="BG79" s="116">
        <v>0</v>
      </c>
      <c r="BH79" s="116">
        <v>0</v>
      </c>
      <c r="BI79" s="116">
        <v>0</v>
      </c>
      <c r="BJ79" s="116">
        <v>0</v>
      </c>
      <c r="BK79" s="116">
        <v>0</v>
      </c>
      <c r="BL79" s="116">
        <v>35</v>
      </c>
      <c r="BM79" s="116">
        <v>0</v>
      </c>
      <c r="BN79" s="116">
        <v>1</v>
      </c>
      <c r="BO79" s="116">
        <v>0</v>
      </c>
      <c r="BP79" s="116">
        <v>66</v>
      </c>
      <c r="BQ79" s="116">
        <v>0</v>
      </c>
      <c r="BR79" s="116">
        <v>0</v>
      </c>
      <c r="BS79" s="116">
        <v>0</v>
      </c>
      <c r="BT79" s="116">
        <v>0</v>
      </c>
      <c r="BU79" s="116">
        <v>0</v>
      </c>
      <c r="BV79" s="116">
        <v>3</v>
      </c>
      <c r="BW79" s="116">
        <v>0</v>
      </c>
      <c r="BX79" s="116">
        <v>0</v>
      </c>
      <c r="BY79" s="116">
        <v>0</v>
      </c>
      <c r="BZ79" s="116">
        <v>0</v>
      </c>
      <c r="CA79" s="116">
        <v>0</v>
      </c>
      <c r="CB79" s="116">
        <v>0</v>
      </c>
      <c r="CC79" s="116">
        <v>0</v>
      </c>
      <c r="CD79" s="116">
        <v>0</v>
      </c>
      <c r="CE79" s="116">
        <v>0</v>
      </c>
      <c r="CF79" s="116">
        <v>0</v>
      </c>
      <c r="CG79" s="116">
        <v>0</v>
      </c>
      <c r="CH79" s="116">
        <v>0</v>
      </c>
      <c r="CI79" s="116">
        <v>0</v>
      </c>
      <c r="CJ79" s="116">
        <v>0</v>
      </c>
      <c r="CK79" s="116">
        <v>5</v>
      </c>
      <c r="CL79" s="116">
        <v>2</v>
      </c>
      <c r="CM79" s="116">
        <v>5</v>
      </c>
      <c r="CN79" s="116">
        <v>0</v>
      </c>
      <c r="CO79" s="116">
        <v>0</v>
      </c>
      <c r="CP79" s="116">
        <v>0</v>
      </c>
      <c r="CQ79" s="116">
        <v>0</v>
      </c>
      <c r="CR79" s="116">
        <v>0</v>
      </c>
      <c r="CS79" s="116">
        <v>0</v>
      </c>
      <c r="CT79" s="116">
        <v>0</v>
      </c>
      <c r="CU79" s="116">
        <v>0</v>
      </c>
      <c r="CV79" s="116">
        <v>0</v>
      </c>
      <c r="CW79" s="116">
        <v>0</v>
      </c>
      <c r="CX79" s="116">
        <v>0</v>
      </c>
      <c r="CY79" s="116">
        <v>0</v>
      </c>
      <c r="CZ79" s="116">
        <v>0</v>
      </c>
      <c r="DA79" s="116">
        <v>0</v>
      </c>
      <c r="DB79" s="116">
        <v>0</v>
      </c>
      <c r="DC79" s="116">
        <v>0</v>
      </c>
      <c r="DD79" s="116">
        <v>0</v>
      </c>
      <c r="DE79" s="116">
        <v>0</v>
      </c>
      <c r="DF79" s="116">
        <v>0</v>
      </c>
      <c r="DG79" s="116">
        <v>0</v>
      </c>
      <c r="DH79" s="116">
        <v>0</v>
      </c>
      <c r="DI79" s="116">
        <v>0</v>
      </c>
      <c r="DJ79" s="116">
        <v>0</v>
      </c>
      <c r="DK79" s="116">
        <v>0</v>
      </c>
      <c r="DL79" s="116">
        <v>0</v>
      </c>
      <c r="DM79" s="116">
        <v>0</v>
      </c>
      <c r="DN79" s="116">
        <v>0</v>
      </c>
      <c r="DO79" s="116">
        <v>0</v>
      </c>
      <c r="DP79" s="116">
        <v>0</v>
      </c>
      <c r="DQ79" s="116">
        <v>0</v>
      </c>
      <c r="DR79" s="116"/>
      <c r="DS79" s="116">
        <v>1</v>
      </c>
      <c r="DT79" s="116"/>
      <c r="DU79" s="116"/>
      <c r="DV79" s="116">
        <v>1</v>
      </c>
      <c r="DW79" s="116">
        <v>0</v>
      </c>
      <c r="DX79" s="116">
        <v>1</v>
      </c>
      <c r="DY79" s="116"/>
      <c r="DZ79" s="149"/>
      <c r="EA79" s="121">
        <v>110645</v>
      </c>
      <c r="EB79" s="121">
        <v>480.23</v>
      </c>
      <c r="EC79" s="121">
        <v>37</v>
      </c>
      <c r="EE79" s="158"/>
      <c r="EF79" s="158"/>
      <c r="EG79" s="158"/>
    </row>
    <row r="80" spans="1:137" ht="24">
      <c r="A80" s="116" t="s">
        <v>240</v>
      </c>
      <c r="B80" s="116" t="s">
        <v>254</v>
      </c>
      <c r="C80" s="147">
        <v>1</v>
      </c>
      <c r="D80" s="116" t="s">
        <v>253</v>
      </c>
      <c r="E80" s="116" t="s">
        <v>1182</v>
      </c>
      <c r="F80" s="156">
        <v>3</v>
      </c>
      <c r="G80" s="116">
        <v>73911</v>
      </c>
      <c r="H80" s="116" t="s">
        <v>254</v>
      </c>
      <c r="I80" s="116" t="s">
        <v>1869</v>
      </c>
      <c r="J80" s="116" t="s">
        <v>1870</v>
      </c>
      <c r="K80" s="116" t="s">
        <v>1871</v>
      </c>
      <c r="L80" s="116" t="s">
        <v>1872</v>
      </c>
      <c r="M80" s="116" t="s">
        <v>1873</v>
      </c>
      <c r="N80" s="116" t="s">
        <v>1874</v>
      </c>
      <c r="O80" s="116"/>
      <c r="P80" s="116">
        <v>558604150</v>
      </c>
      <c r="Q80" s="116" t="s">
        <v>1875</v>
      </c>
      <c r="R80" s="116" t="s">
        <v>1198</v>
      </c>
      <c r="S80" s="116" t="s">
        <v>1876</v>
      </c>
      <c r="T80" s="116" t="s">
        <v>1877</v>
      </c>
      <c r="U80" s="116"/>
      <c r="V80" s="116">
        <v>558604155</v>
      </c>
      <c r="W80" s="116" t="s">
        <v>1878</v>
      </c>
      <c r="X80" s="116">
        <v>9</v>
      </c>
      <c r="Y80" s="116">
        <v>0</v>
      </c>
      <c r="Z80" s="116">
        <v>9</v>
      </c>
      <c r="AA80" s="116">
        <v>9</v>
      </c>
      <c r="AB80" s="116">
        <v>0</v>
      </c>
      <c r="AC80" s="116">
        <v>9</v>
      </c>
      <c r="AD80" s="148" t="str">
        <f t="shared" si="15"/>
        <v>A</v>
      </c>
      <c r="AE80" s="116">
        <v>9</v>
      </c>
      <c r="AF80" s="148" t="str">
        <f t="shared" si="16"/>
        <v>A</v>
      </c>
      <c r="AG80" s="116">
        <v>0</v>
      </c>
      <c r="AH80" s="116">
        <v>2</v>
      </c>
      <c r="AI80" s="116">
        <v>2</v>
      </c>
      <c r="AJ80" s="116">
        <v>5</v>
      </c>
      <c r="AK80" s="116">
        <v>9</v>
      </c>
      <c r="AL80" s="148" t="str">
        <f t="shared" si="17"/>
        <v>A</v>
      </c>
      <c r="AM80" s="116">
        <v>3</v>
      </c>
      <c r="AN80" s="116">
        <v>1</v>
      </c>
      <c r="AO80" s="116">
        <v>5</v>
      </c>
      <c r="AP80" s="116">
        <v>9</v>
      </c>
      <c r="AQ80" s="148" t="str">
        <f t="shared" si="18"/>
        <v>A</v>
      </c>
      <c r="AR80" s="116">
        <v>0</v>
      </c>
      <c r="AS80" s="116">
        <v>0</v>
      </c>
      <c r="AT80" s="116">
        <v>1</v>
      </c>
      <c r="AU80" s="116">
        <v>7</v>
      </c>
      <c r="AV80" s="116">
        <v>1</v>
      </c>
      <c r="AW80" s="116">
        <v>0</v>
      </c>
      <c r="AX80" s="116">
        <v>9</v>
      </c>
      <c r="AY80" s="148" t="str">
        <f t="shared" si="14"/>
        <v>A</v>
      </c>
      <c r="AZ80" s="116">
        <v>1</v>
      </c>
      <c r="BA80" s="116">
        <v>1</v>
      </c>
      <c r="BB80" s="116">
        <v>1</v>
      </c>
      <c r="BC80" s="116">
        <v>1</v>
      </c>
      <c r="BD80" s="116">
        <v>0</v>
      </c>
      <c r="BE80" s="116">
        <v>8</v>
      </c>
      <c r="BF80" s="116">
        <v>0</v>
      </c>
      <c r="BG80" s="116">
        <v>0</v>
      </c>
      <c r="BH80" s="116">
        <v>1</v>
      </c>
      <c r="BI80" s="116">
        <v>0</v>
      </c>
      <c r="BJ80" s="116">
        <v>0</v>
      </c>
      <c r="BK80" s="116">
        <v>0</v>
      </c>
      <c r="BL80" s="116">
        <v>17</v>
      </c>
      <c r="BM80" s="116">
        <v>0</v>
      </c>
      <c r="BN80" s="116">
        <v>0</v>
      </c>
      <c r="BO80" s="116">
        <v>0</v>
      </c>
      <c r="BP80" s="116">
        <v>8</v>
      </c>
      <c r="BQ80" s="116">
        <v>0</v>
      </c>
      <c r="BR80" s="116">
        <v>1</v>
      </c>
      <c r="BS80" s="116">
        <v>0</v>
      </c>
      <c r="BT80" s="116">
        <v>0</v>
      </c>
      <c r="BU80" s="116">
        <v>0</v>
      </c>
      <c r="BV80" s="116">
        <v>0</v>
      </c>
      <c r="BW80" s="116">
        <v>0</v>
      </c>
      <c r="BX80" s="116">
        <v>0</v>
      </c>
      <c r="BY80" s="116">
        <v>0</v>
      </c>
      <c r="BZ80" s="116">
        <v>0</v>
      </c>
      <c r="CA80" s="116">
        <v>0</v>
      </c>
      <c r="CB80" s="116">
        <v>0</v>
      </c>
      <c r="CC80" s="116">
        <v>0</v>
      </c>
      <c r="CD80" s="116">
        <v>0</v>
      </c>
      <c r="CE80" s="116">
        <v>0</v>
      </c>
      <c r="CF80" s="116">
        <v>6</v>
      </c>
      <c r="CG80" s="116">
        <v>0</v>
      </c>
      <c r="CH80" s="116">
        <v>1</v>
      </c>
      <c r="CI80" s="116">
        <v>0</v>
      </c>
      <c r="CJ80" s="116">
        <v>0</v>
      </c>
      <c r="CK80" s="116">
        <v>0</v>
      </c>
      <c r="CL80" s="116">
        <v>0</v>
      </c>
      <c r="CM80" s="116">
        <v>1</v>
      </c>
      <c r="CN80" s="116">
        <v>0</v>
      </c>
      <c r="CO80" s="116">
        <v>0</v>
      </c>
      <c r="CP80" s="116">
        <v>0</v>
      </c>
      <c r="CQ80" s="116">
        <v>0</v>
      </c>
      <c r="CR80" s="116">
        <v>0</v>
      </c>
      <c r="CS80" s="116">
        <v>0</v>
      </c>
      <c r="CT80" s="116">
        <v>0</v>
      </c>
      <c r="CU80" s="116">
        <v>0</v>
      </c>
      <c r="CV80" s="116">
        <v>0</v>
      </c>
      <c r="CW80" s="116">
        <v>0</v>
      </c>
      <c r="CX80" s="116">
        <v>0</v>
      </c>
      <c r="CY80" s="116">
        <v>0</v>
      </c>
      <c r="CZ80" s="116">
        <v>0</v>
      </c>
      <c r="DA80" s="116">
        <v>0</v>
      </c>
      <c r="DB80" s="116">
        <v>0</v>
      </c>
      <c r="DC80" s="116">
        <v>0</v>
      </c>
      <c r="DD80" s="116">
        <v>0</v>
      </c>
      <c r="DE80" s="116">
        <v>0</v>
      </c>
      <c r="DF80" s="116">
        <v>0</v>
      </c>
      <c r="DG80" s="116">
        <v>0</v>
      </c>
      <c r="DH80" s="116">
        <v>0</v>
      </c>
      <c r="DI80" s="116">
        <v>0</v>
      </c>
      <c r="DJ80" s="116">
        <v>0</v>
      </c>
      <c r="DK80" s="116">
        <v>0</v>
      </c>
      <c r="DL80" s="116">
        <v>0</v>
      </c>
      <c r="DM80" s="116">
        <v>0</v>
      </c>
      <c r="DN80" s="116">
        <v>0</v>
      </c>
      <c r="DO80" s="116">
        <v>0</v>
      </c>
      <c r="DP80" s="116">
        <v>40</v>
      </c>
      <c r="DQ80" s="116">
        <v>1</v>
      </c>
      <c r="DR80" s="116" t="s">
        <v>1879</v>
      </c>
      <c r="DS80" s="116">
        <v>3</v>
      </c>
      <c r="DT80" s="116"/>
      <c r="DU80" s="116"/>
      <c r="DV80" s="116">
        <v>1</v>
      </c>
      <c r="DW80" s="116">
        <v>1</v>
      </c>
      <c r="DX80" s="116">
        <v>1</v>
      </c>
      <c r="DY80" s="116"/>
      <c r="DZ80" s="149"/>
      <c r="EA80" s="121">
        <v>24062</v>
      </c>
      <c r="EB80" s="121">
        <v>317.33999999999997</v>
      </c>
      <c r="EC80" s="121">
        <v>11</v>
      </c>
      <c r="EE80" s="158"/>
      <c r="EF80" s="158"/>
      <c r="EG80" s="158"/>
    </row>
    <row r="81" spans="1:137" ht="36">
      <c r="A81" s="116" t="s">
        <v>240</v>
      </c>
      <c r="B81" s="116" t="s">
        <v>256</v>
      </c>
      <c r="C81" s="147">
        <v>1</v>
      </c>
      <c r="D81" s="116" t="s">
        <v>255</v>
      </c>
      <c r="E81" s="116" t="s">
        <v>1880</v>
      </c>
      <c r="F81" s="116" t="s">
        <v>1881</v>
      </c>
      <c r="G81" s="116">
        <v>73601</v>
      </c>
      <c r="H81" s="116" t="s">
        <v>256</v>
      </c>
      <c r="I81" s="116" t="s">
        <v>1882</v>
      </c>
      <c r="J81" s="116" t="s">
        <v>1883</v>
      </c>
      <c r="K81" s="116" t="s">
        <v>1884</v>
      </c>
      <c r="L81" s="116" t="s">
        <v>961</v>
      </c>
      <c r="M81" s="116" t="s">
        <v>1885</v>
      </c>
      <c r="N81" s="116" t="s">
        <v>1886</v>
      </c>
      <c r="O81" s="116"/>
      <c r="P81" s="116">
        <v>596803233</v>
      </c>
      <c r="Q81" s="116" t="s">
        <v>1887</v>
      </c>
      <c r="R81" s="116" t="s">
        <v>961</v>
      </c>
      <c r="S81" s="116" t="s">
        <v>1888</v>
      </c>
      <c r="T81" s="116" t="s">
        <v>1889</v>
      </c>
      <c r="U81" s="116"/>
      <c r="V81" s="116" t="s">
        <v>1890</v>
      </c>
      <c r="W81" s="116" t="s">
        <v>1891</v>
      </c>
      <c r="X81" s="116">
        <v>16</v>
      </c>
      <c r="Y81" s="116">
        <v>2</v>
      </c>
      <c r="Z81" s="116">
        <v>18</v>
      </c>
      <c r="AA81" s="116">
        <v>16</v>
      </c>
      <c r="AB81" s="116">
        <v>2</v>
      </c>
      <c r="AC81" s="116">
        <v>18</v>
      </c>
      <c r="AD81" s="148" t="str">
        <f t="shared" si="15"/>
        <v>A</v>
      </c>
      <c r="AE81" s="116">
        <v>2</v>
      </c>
      <c r="AF81" s="148" t="str">
        <f t="shared" si="16"/>
        <v>A</v>
      </c>
      <c r="AG81" s="116">
        <v>0</v>
      </c>
      <c r="AH81" s="116">
        <v>7</v>
      </c>
      <c r="AI81" s="116">
        <v>3</v>
      </c>
      <c r="AJ81" s="116">
        <v>6</v>
      </c>
      <c r="AK81" s="116">
        <v>16</v>
      </c>
      <c r="AL81" s="148" t="str">
        <f t="shared" si="17"/>
        <v>A</v>
      </c>
      <c r="AM81" s="116">
        <v>4</v>
      </c>
      <c r="AN81" s="116">
        <v>4</v>
      </c>
      <c r="AO81" s="116">
        <v>8</v>
      </c>
      <c r="AP81" s="116">
        <v>16</v>
      </c>
      <c r="AQ81" s="148" t="str">
        <f t="shared" si="18"/>
        <v>A</v>
      </c>
      <c r="AR81" s="116">
        <v>0</v>
      </c>
      <c r="AS81" s="116">
        <v>0</v>
      </c>
      <c r="AT81" s="116">
        <v>3</v>
      </c>
      <c r="AU81" s="116">
        <v>10</v>
      </c>
      <c r="AV81" s="116">
        <v>3</v>
      </c>
      <c r="AW81" s="116">
        <v>0</v>
      </c>
      <c r="AX81" s="116">
        <v>16</v>
      </c>
      <c r="AY81" s="148" t="str">
        <f t="shared" si="14"/>
        <v>A</v>
      </c>
      <c r="AZ81" s="116">
        <v>1</v>
      </c>
      <c r="BA81" s="116">
        <v>1</v>
      </c>
      <c r="BB81" s="116">
        <v>0</v>
      </c>
      <c r="BC81" s="116">
        <v>1</v>
      </c>
      <c r="BD81" s="116">
        <v>1</v>
      </c>
      <c r="BE81" s="116">
        <v>18</v>
      </c>
      <c r="BF81" s="116">
        <v>0</v>
      </c>
      <c r="BG81" s="116">
        <v>0</v>
      </c>
      <c r="BH81" s="116">
        <v>0</v>
      </c>
      <c r="BI81" s="116">
        <v>0</v>
      </c>
      <c r="BJ81" s="116">
        <v>0</v>
      </c>
      <c r="BK81" s="116">
        <v>0</v>
      </c>
      <c r="BL81" s="116">
        <v>19</v>
      </c>
      <c r="BM81" s="116">
        <v>0</v>
      </c>
      <c r="BN81" s="116">
        <v>3</v>
      </c>
      <c r="BO81" s="116">
        <v>0</v>
      </c>
      <c r="BP81" s="116">
        <v>0</v>
      </c>
      <c r="BQ81" s="116">
        <v>0</v>
      </c>
      <c r="BR81" s="116">
        <v>0</v>
      </c>
      <c r="BS81" s="116">
        <v>0</v>
      </c>
      <c r="BT81" s="116">
        <v>0</v>
      </c>
      <c r="BU81" s="116">
        <v>0</v>
      </c>
      <c r="BV81" s="116">
        <v>1</v>
      </c>
      <c r="BW81" s="116">
        <v>0</v>
      </c>
      <c r="BX81" s="116">
        <v>0</v>
      </c>
      <c r="BY81" s="116">
        <v>0</v>
      </c>
      <c r="BZ81" s="116">
        <v>0</v>
      </c>
      <c r="CA81" s="116">
        <v>0</v>
      </c>
      <c r="CB81" s="116">
        <v>0</v>
      </c>
      <c r="CC81" s="116">
        <v>0</v>
      </c>
      <c r="CD81" s="116">
        <v>0</v>
      </c>
      <c r="CE81" s="116">
        <v>0</v>
      </c>
      <c r="CF81" s="116">
        <v>0</v>
      </c>
      <c r="CG81" s="116">
        <v>0</v>
      </c>
      <c r="CH81" s="116">
        <v>1</v>
      </c>
      <c r="CI81" s="116">
        <v>0</v>
      </c>
      <c r="CJ81" s="116">
        <v>0</v>
      </c>
      <c r="CK81" s="116">
        <v>2</v>
      </c>
      <c r="CL81" s="116">
        <v>1</v>
      </c>
      <c r="CM81" s="116">
        <v>0</v>
      </c>
      <c r="CN81" s="116">
        <v>0</v>
      </c>
      <c r="CO81" s="116">
        <v>0</v>
      </c>
      <c r="CP81" s="116">
        <v>0</v>
      </c>
      <c r="CQ81" s="116">
        <v>0</v>
      </c>
      <c r="CR81" s="116">
        <v>0</v>
      </c>
      <c r="CS81" s="116">
        <v>0</v>
      </c>
      <c r="CT81" s="116">
        <v>0</v>
      </c>
      <c r="CU81" s="116">
        <v>0</v>
      </c>
      <c r="CV81" s="116">
        <v>0</v>
      </c>
      <c r="CW81" s="116">
        <v>0</v>
      </c>
      <c r="CX81" s="116">
        <v>0</v>
      </c>
      <c r="CY81" s="116">
        <v>0</v>
      </c>
      <c r="CZ81" s="116">
        <v>0</v>
      </c>
      <c r="DA81" s="116">
        <v>0</v>
      </c>
      <c r="DB81" s="116">
        <v>0</v>
      </c>
      <c r="DC81" s="116">
        <v>0</v>
      </c>
      <c r="DD81" s="116">
        <v>0</v>
      </c>
      <c r="DE81" s="116">
        <v>0</v>
      </c>
      <c r="DF81" s="116">
        <v>0</v>
      </c>
      <c r="DG81" s="116">
        <v>0</v>
      </c>
      <c r="DH81" s="116">
        <v>0</v>
      </c>
      <c r="DI81" s="116">
        <v>0</v>
      </c>
      <c r="DJ81" s="116">
        <v>0</v>
      </c>
      <c r="DK81" s="116">
        <v>0</v>
      </c>
      <c r="DL81" s="116">
        <v>0</v>
      </c>
      <c r="DM81" s="116">
        <v>0</v>
      </c>
      <c r="DN81" s="116">
        <v>0</v>
      </c>
      <c r="DO81" s="116">
        <v>0</v>
      </c>
      <c r="DP81" s="116">
        <v>1</v>
      </c>
      <c r="DQ81" s="116">
        <v>1</v>
      </c>
      <c r="DR81" s="116" t="s">
        <v>1892</v>
      </c>
      <c r="DS81" s="116">
        <v>2</v>
      </c>
      <c r="DT81" s="116" t="s">
        <v>1893</v>
      </c>
      <c r="DU81" s="116" t="s">
        <v>1894</v>
      </c>
      <c r="DV81" s="116">
        <v>1</v>
      </c>
      <c r="DW81" s="116">
        <v>1</v>
      </c>
      <c r="DX81" s="116">
        <v>1</v>
      </c>
      <c r="DY81" s="116"/>
      <c r="DZ81" s="149"/>
      <c r="EA81" s="121">
        <v>91151</v>
      </c>
      <c r="EB81" s="121">
        <v>88.19</v>
      </c>
      <c r="EC81" s="121">
        <v>5</v>
      </c>
      <c r="EE81" s="158"/>
      <c r="EF81" s="158"/>
      <c r="EG81" s="158"/>
    </row>
    <row r="82" spans="1:137" ht="36">
      <c r="A82" s="116" t="s">
        <v>240</v>
      </c>
      <c r="B82" s="116" t="s">
        <v>258</v>
      </c>
      <c r="C82" s="147">
        <v>1</v>
      </c>
      <c r="D82" s="116" t="s">
        <v>257</v>
      </c>
      <c r="E82" s="116" t="s">
        <v>1735</v>
      </c>
      <c r="F82" s="116" t="s">
        <v>1895</v>
      </c>
      <c r="G82" s="116">
        <v>74801</v>
      </c>
      <c r="H82" s="116" t="s">
        <v>258</v>
      </c>
      <c r="I82" s="116" t="s">
        <v>1896</v>
      </c>
      <c r="J82" s="116" t="s">
        <v>1897</v>
      </c>
      <c r="K82" s="116" t="s">
        <v>1097</v>
      </c>
      <c r="L82" s="116" t="s">
        <v>961</v>
      </c>
      <c r="M82" s="116" t="s">
        <v>1898</v>
      </c>
      <c r="N82" s="116" t="s">
        <v>1899</v>
      </c>
      <c r="O82" s="116"/>
      <c r="P82" s="116">
        <v>595020345</v>
      </c>
      <c r="Q82" s="116" t="s">
        <v>1900</v>
      </c>
      <c r="R82" s="116" t="s">
        <v>961</v>
      </c>
      <c r="S82" s="116" t="s">
        <v>1176</v>
      </c>
      <c r="T82" s="116" t="s">
        <v>1901</v>
      </c>
      <c r="U82" s="116"/>
      <c r="V82" s="116">
        <v>595020344</v>
      </c>
      <c r="W82" s="116" t="s">
        <v>1902</v>
      </c>
      <c r="X82" s="116">
        <v>2</v>
      </c>
      <c r="Y82" s="116">
        <v>0</v>
      </c>
      <c r="Z82" s="116">
        <v>2</v>
      </c>
      <c r="AA82" s="116">
        <v>2</v>
      </c>
      <c r="AB82" s="116">
        <v>0</v>
      </c>
      <c r="AC82" s="116">
        <v>2</v>
      </c>
      <c r="AD82" s="148" t="str">
        <f t="shared" si="15"/>
        <v>A</v>
      </c>
      <c r="AE82" s="116">
        <v>2</v>
      </c>
      <c r="AF82" s="148" t="str">
        <f t="shared" si="16"/>
        <v>A</v>
      </c>
      <c r="AG82" s="116">
        <v>0</v>
      </c>
      <c r="AH82" s="116">
        <v>1</v>
      </c>
      <c r="AI82" s="116">
        <v>0</v>
      </c>
      <c r="AJ82" s="116">
        <v>1</v>
      </c>
      <c r="AK82" s="116">
        <v>2</v>
      </c>
      <c r="AL82" s="148" t="str">
        <f t="shared" si="17"/>
        <v>A</v>
      </c>
      <c r="AM82" s="116">
        <v>1</v>
      </c>
      <c r="AN82" s="116">
        <v>0</v>
      </c>
      <c r="AO82" s="116">
        <v>1</v>
      </c>
      <c r="AP82" s="116">
        <v>2</v>
      </c>
      <c r="AQ82" s="148" t="str">
        <f t="shared" si="18"/>
        <v>A</v>
      </c>
      <c r="AR82" s="116">
        <v>0</v>
      </c>
      <c r="AS82" s="116">
        <v>0</v>
      </c>
      <c r="AT82" s="116">
        <v>1</v>
      </c>
      <c r="AU82" s="116">
        <v>1</v>
      </c>
      <c r="AV82" s="116">
        <v>0</v>
      </c>
      <c r="AW82" s="116">
        <v>0</v>
      </c>
      <c r="AX82" s="116">
        <v>2</v>
      </c>
      <c r="AY82" s="148" t="str">
        <f t="shared" si="14"/>
        <v>A</v>
      </c>
      <c r="AZ82" s="116">
        <v>1</v>
      </c>
      <c r="BA82" s="116">
        <v>1</v>
      </c>
      <c r="BB82" s="116">
        <v>1</v>
      </c>
      <c r="BC82" s="116">
        <v>1</v>
      </c>
      <c r="BD82" s="116">
        <v>3</v>
      </c>
      <c r="BE82" s="116">
        <v>12</v>
      </c>
      <c r="BF82" s="116">
        <v>0</v>
      </c>
      <c r="BG82" s="116">
        <v>0</v>
      </c>
      <c r="BH82" s="116">
        <v>0</v>
      </c>
      <c r="BI82" s="116">
        <v>0</v>
      </c>
      <c r="BJ82" s="116">
        <v>0</v>
      </c>
      <c r="BK82" s="116">
        <v>0</v>
      </c>
      <c r="BL82" s="116">
        <v>4</v>
      </c>
      <c r="BM82" s="116">
        <v>0</v>
      </c>
      <c r="BN82" s="116">
        <v>0</v>
      </c>
      <c r="BO82" s="116">
        <v>0</v>
      </c>
      <c r="BP82" s="116">
        <v>1</v>
      </c>
      <c r="BQ82" s="116">
        <v>0</v>
      </c>
      <c r="BR82" s="116">
        <v>0</v>
      </c>
      <c r="BS82" s="116">
        <v>0</v>
      </c>
      <c r="BT82" s="116">
        <v>0</v>
      </c>
      <c r="BU82" s="116">
        <v>0</v>
      </c>
      <c r="BV82" s="116">
        <v>1</v>
      </c>
      <c r="BW82" s="116">
        <v>0</v>
      </c>
      <c r="BX82" s="116">
        <v>0</v>
      </c>
      <c r="BY82" s="116">
        <v>0</v>
      </c>
      <c r="BZ82" s="116">
        <v>0</v>
      </c>
      <c r="CA82" s="116">
        <v>0</v>
      </c>
      <c r="CB82" s="116">
        <v>0</v>
      </c>
      <c r="CC82" s="116">
        <v>0</v>
      </c>
      <c r="CD82" s="116">
        <v>0</v>
      </c>
      <c r="CE82" s="116">
        <v>0</v>
      </c>
      <c r="CF82" s="116">
        <v>0</v>
      </c>
      <c r="CG82" s="116">
        <v>0</v>
      </c>
      <c r="CH82" s="116">
        <v>0</v>
      </c>
      <c r="CI82" s="116">
        <v>0</v>
      </c>
      <c r="CJ82" s="116">
        <v>0</v>
      </c>
      <c r="CK82" s="116">
        <v>3</v>
      </c>
      <c r="CL82" s="116">
        <v>0</v>
      </c>
      <c r="CM82" s="116">
        <v>2</v>
      </c>
      <c r="CN82" s="116">
        <v>0</v>
      </c>
      <c r="CO82" s="116">
        <v>0</v>
      </c>
      <c r="CP82" s="116">
        <v>0</v>
      </c>
      <c r="CQ82" s="116">
        <v>0</v>
      </c>
      <c r="CR82" s="116">
        <v>0</v>
      </c>
      <c r="CS82" s="116">
        <v>0</v>
      </c>
      <c r="CT82" s="116">
        <v>0</v>
      </c>
      <c r="CU82" s="116">
        <v>0</v>
      </c>
      <c r="CV82" s="116">
        <v>0</v>
      </c>
      <c r="CW82" s="116">
        <v>0</v>
      </c>
      <c r="CX82" s="116">
        <v>0</v>
      </c>
      <c r="CY82" s="116">
        <v>0</v>
      </c>
      <c r="CZ82" s="116">
        <v>0</v>
      </c>
      <c r="DA82" s="116">
        <v>0</v>
      </c>
      <c r="DB82" s="116">
        <v>0</v>
      </c>
      <c r="DC82" s="116">
        <v>0</v>
      </c>
      <c r="DD82" s="116">
        <v>0</v>
      </c>
      <c r="DE82" s="116">
        <v>0</v>
      </c>
      <c r="DF82" s="116">
        <v>0</v>
      </c>
      <c r="DG82" s="116">
        <v>0</v>
      </c>
      <c r="DH82" s="116">
        <v>2</v>
      </c>
      <c r="DI82" s="116">
        <v>0</v>
      </c>
      <c r="DJ82" s="116">
        <v>0</v>
      </c>
      <c r="DK82" s="116">
        <v>0</v>
      </c>
      <c r="DL82" s="116">
        <v>0</v>
      </c>
      <c r="DM82" s="116">
        <v>0</v>
      </c>
      <c r="DN82" s="116">
        <v>0</v>
      </c>
      <c r="DO82" s="116">
        <v>0</v>
      </c>
      <c r="DP82" s="116">
        <v>20</v>
      </c>
      <c r="DQ82" s="116">
        <v>1</v>
      </c>
      <c r="DR82" s="116" t="s">
        <v>1903</v>
      </c>
      <c r="DS82" s="116">
        <v>2</v>
      </c>
      <c r="DT82" s="116" t="s">
        <v>1904</v>
      </c>
      <c r="DU82" s="116" t="s">
        <v>1905</v>
      </c>
      <c r="DV82" s="116">
        <v>1</v>
      </c>
      <c r="DW82" s="116">
        <v>1</v>
      </c>
      <c r="DX82" s="116">
        <v>1</v>
      </c>
      <c r="DY82" s="116"/>
      <c r="DZ82" s="149" t="s">
        <v>1906</v>
      </c>
      <c r="EA82" s="121">
        <v>40284</v>
      </c>
      <c r="EB82" s="121">
        <v>165.32</v>
      </c>
      <c r="EC82" s="121">
        <v>15</v>
      </c>
      <c r="EE82" s="158"/>
      <c r="EF82" s="158"/>
      <c r="EG82" s="158"/>
    </row>
    <row r="83" spans="1:137" ht="24">
      <c r="A83" s="116" t="s">
        <v>240</v>
      </c>
      <c r="B83" s="116" t="s">
        <v>260</v>
      </c>
      <c r="C83" s="147">
        <v>1</v>
      </c>
      <c r="D83" s="116" t="s">
        <v>259</v>
      </c>
      <c r="E83" s="116" t="s">
        <v>1907</v>
      </c>
      <c r="F83" s="116">
        <v>144</v>
      </c>
      <c r="G83" s="116">
        <v>73991</v>
      </c>
      <c r="H83" s="116" t="s">
        <v>260</v>
      </c>
      <c r="I83" s="116" t="s">
        <v>1908</v>
      </c>
      <c r="J83" s="116" t="s">
        <v>1909</v>
      </c>
      <c r="K83" s="116" t="s">
        <v>1910</v>
      </c>
      <c r="L83" s="116" t="s">
        <v>961</v>
      </c>
      <c r="M83" s="116" t="s">
        <v>1911</v>
      </c>
      <c r="N83" s="116" t="s">
        <v>1912</v>
      </c>
      <c r="O83" s="116"/>
      <c r="P83" s="116">
        <v>558340640</v>
      </c>
      <c r="Q83" s="116" t="s">
        <v>1913</v>
      </c>
      <c r="R83" s="116" t="s">
        <v>1198</v>
      </c>
      <c r="S83" s="116" t="s">
        <v>1914</v>
      </c>
      <c r="T83" s="116" t="s">
        <v>1915</v>
      </c>
      <c r="U83" s="116"/>
      <c r="V83" s="116">
        <v>558340641</v>
      </c>
      <c r="W83" s="116" t="s">
        <v>1916</v>
      </c>
      <c r="X83" s="116">
        <v>2</v>
      </c>
      <c r="Y83" s="116">
        <v>0</v>
      </c>
      <c r="Z83" s="116">
        <v>2</v>
      </c>
      <c r="AA83" s="116">
        <v>0.1</v>
      </c>
      <c r="AB83" s="116">
        <v>0</v>
      </c>
      <c r="AC83" s="116">
        <v>0.1</v>
      </c>
      <c r="AD83" s="148" t="str">
        <f t="shared" si="15"/>
        <v>A</v>
      </c>
      <c r="AE83" s="116">
        <v>1</v>
      </c>
      <c r="AF83" s="148" t="str">
        <f t="shared" si="16"/>
        <v>A</v>
      </c>
      <c r="AG83" s="116">
        <v>0</v>
      </c>
      <c r="AH83" s="116">
        <v>0</v>
      </c>
      <c r="AI83" s="116">
        <v>1</v>
      </c>
      <c r="AJ83" s="116">
        <v>1</v>
      </c>
      <c r="AK83" s="116">
        <v>2</v>
      </c>
      <c r="AL83" s="148" t="str">
        <f t="shared" si="17"/>
        <v>A</v>
      </c>
      <c r="AM83" s="116">
        <v>0</v>
      </c>
      <c r="AN83" s="116">
        <v>0</v>
      </c>
      <c r="AO83" s="116">
        <v>2</v>
      </c>
      <c r="AP83" s="116">
        <v>2</v>
      </c>
      <c r="AQ83" s="148" t="str">
        <f t="shared" si="18"/>
        <v>A</v>
      </c>
      <c r="AR83" s="116">
        <v>0</v>
      </c>
      <c r="AS83" s="116">
        <v>0</v>
      </c>
      <c r="AT83" s="116">
        <v>0</v>
      </c>
      <c r="AU83" s="116">
        <v>1</v>
      </c>
      <c r="AV83" s="116">
        <v>1</v>
      </c>
      <c r="AW83" s="116">
        <v>0</v>
      </c>
      <c r="AX83" s="116">
        <v>2</v>
      </c>
      <c r="AY83" s="148" t="str">
        <f t="shared" si="14"/>
        <v>A</v>
      </c>
      <c r="AZ83" s="116">
        <v>1</v>
      </c>
      <c r="BA83" s="116">
        <v>1</v>
      </c>
      <c r="BB83" s="116">
        <v>0</v>
      </c>
      <c r="BC83" s="116">
        <v>1</v>
      </c>
      <c r="BD83" s="116">
        <v>1</v>
      </c>
      <c r="BE83" s="116">
        <v>5</v>
      </c>
      <c r="BF83" s="116">
        <v>0</v>
      </c>
      <c r="BG83" s="116">
        <v>0</v>
      </c>
      <c r="BH83" s="116">
        <v>1</v>
      </c>
      <c r="BI83" s="116">
        <v>0</v>
      </c>
      <c r="BJ83" s="116">
        <v>0</v>
      </c>
      <c r="BK83" s="116">
        <v>1</v>
      </c>
      <c r="BL83" s="116">
        <v>2</v>
      </c>
      <c r="BM83" s="116">
        <v>0</v>
      </c>
      <c r="BN83" s="116">
        <v>0</v>
      </c>
      <c r="BO83" s="116">
        <v>0</v>
      </c>
      <c r="BP83" s="116">
        <v>0</v>
      </c>
      <c r="BQ83" s="116">
        <v>0</v>
      </c>
      <c r="BR83" s="116">
        <v>0</v>
      </c>
      <c r="BS83" s="116">
        <v>0</v>
      </c>
      <c r="BT83" s="116">
        <v>0</v>
      </c>
      <c r="BU83" s="116">
        <v>0</v>
      </c>
      <c r="BV83" s="116">
        <v>0</v>
      </c>
      <c r="BW83" s="116">
        <v>0</v>
      </c>
      <c r="BX83" s="116">
        <v>0</v>
      </c>
      <c r="BY83" s="116">
        <v>0</v>
      </c>
      <c r="BZ83" s="116">
        <v>0</v>
      </c>
      <c r="CA83" s="116">
        <v>0</v>
      </c>
      <c r="CB83" s="116">
        <v>0</v>
      </c>
      <c r="CC83" s="116">
        <v>0</v>
      </c>
      <c r="CD83" s="116">
        <v>0</v>
      </c>
      <c r="CE83" s="116">
        <v>0</v>
      </c>
      <c r="CF83" s="116">
        <v>0</v>
      </c>
      <c r="CG83" s="116">
        <v>1</v>
      </c>
      <c r="CH83" s="116">
        <v>0</v>
      </c>
      <c r="CI83" s="116">
        <v>0</v>
      </c>
      <c r="CJ83" s="116">
        <v>0</v>
      </c>
      <c r="CK83" s="116">
        <v>1</v>
      </c>
      <c r="CL83" s="116">
        <v>0</v>
      </c>
      <c r="CM83" s="116">
        <v>0</v>
      </c>
      <c r="CN83" s="116">
        <v>0</v>
      </c>
      <c r="CO83" s="116">
        <v>0</v>
      </c>
      <c r="CP83" s="116">
        <v>0</v>
      </c>
      <c r="CQ83" s="116">
        <v>0</v>
      </c>
      <c r="CR83" s="116">
        <v>0</v>
      </c>
      <c r="CS83" s="116">
        <v>0</v>
      </c>
      <c r="CT83" s="116">
        <v>0</v>
      </c>
      <c r="CU83" s="116">
        <v>0</v>
      </c>
      <c r="CV83" s="116">
        <v>0</v>
      </c>
      <c r="CW83" s="116">
        <v>0</v>
      </c>
      <c r="CX83" s="116">
        <v>0</v>
      </c>
      <c r="CY83" s="116">
        <v>0</v>
      </c>
      <c r="CZ83" s="116">
        <v>0</v>
      </c>
      <c r="DA83" s="116">
        <v>0</v>
      </c>
      <c r="DB83" s="116">
        <v>0</v>
      </c>
      <c r="DC83" s="116">
        <v>0</v>
      </c>
      <c r="DD83" s="116">
        <v>0</v>
      </c>
      <c r="DE83" s="116">
        <v>0</v>
      </c>
      <c r="DF83" s="116">
        <v>0</v>
      </c>
      <c r="DG83" s="116">
        <v>0</v>
      </c>
      <c r="DH83" s="116">
        <v>0</v>
      </c>
      <c r="DI83" s="116">
        <v>0</v>
      </c>
      <c r="DJ83" s="116">
        <v>0</v>
      </c>
      <c r="DK83" s="116">
        <v>0</v>
      </c>
      <c r="DL83" s="116">
        <v>0</v>
      </c>
      <c r="DM83" s="116">
        <v>0</v>
      </c>
      <c r="DN83" s="116">
        <v>0</v>
      </c>
      <c r="DO83" s="116">
        <v>0</v>
      </c>
      <c r="DP83" s="116">
        <v>60</v>
      </c>
      <c r="DQ83" s="116">
        <v>1</v>
      </c>
      <c r="DR83" s="116" t="s">
        <v>1917</v>
      </c>
      <c r="DS83" s="116">
        <v>2</v>
      </c>
      <c r="DT83" s="116" t="s">
        <v>1918</v>
      </c>
      <c r="DU83" s="116"/>
      <c r="DV83" s="116">
        <v>1</v>
      </c>
      <c r="DW83" s="116">
        <v>1</v>
      </c>
      <c r="DX83" s="116">
        <v>1</v>
      </c>
      <c r="DY83" s="116"/>
      <c r="DZ83" s="149" t="s">
        <v>1919</v>
      </c>
      <c r="EA83" s="121">
        <v>22773</v>
      </c>
      <c r="EB83" s="121">
        <v>175.99</v>
      </c>
      <c r="EC83" s="121">
        <v>12</v>
      </c>
      <c r="EE83" s="158"/>
      <c r="EF83" s="158"/>
      <c r="EG83" s="158"/>
    </row>
    <row r="84" spans="1:137" ht="36">
      <c r="A84" s="116" t="s">
        <v>240</v>
      </c>
      <c r="B84" s="116" t="s">
        <v>262</v>
      </c>
      <c r="C84" s="147">
        <v>1</v>
      </c>
      <c r="D84" s="116" t="s">
        <v>261</v>
      </c>
      <c r="E84" s="116" t="s">
        <v>1920</v>
      </c>
      <c r="F84" s="156" t="s">
        <v>1921</v>
      </c>
      <c r="G84" s="116">
        <v>73324</v>
      </c>
      <c r="H84" s="116" t="s">
        <v>1922</v>
      </c>
      <c r="I84" s="116" t="s">
        <v>1923</v>
      </c>
      <c r="J84" s="116" t="s">
        <v>1924</v>
      </c>
      <c r="K84" s="116" t="s">
        <v>1925</v>
      </c>
      <c r="L84" s="116"/>
      <c r="M84" s="116" t="s">
        <v>1225</v>
      </c>
      <c r="N84" s="116" t="s">
        <v>1647</v>
      </c>
      <c r="O84" s="116"/>
      <c r="P84" s="116">
        <v>596387389</v>
      </c>
      <c r="Q84" s="116" t="s">
        <v>1926</v>
      </c>
      <c r="R84" s="116" t="s">
        <v>961</v>
      </c>
      <c r="S84" s="116" t="s">
        <v>1225</v>
      </c>
      <c r="T84" s="116" t="s">
        <v>1927</v>
      </c>
      <c r="U84" s="116"/>
      <c r="V84" s="116">
        <v>596387260</v>
      </c>
      <c r="W84" s="116" t="s">
        <v>1928</v>
      </c>
      <c r="X84" s="116">
        <v>2</v>
      </c>
      <c r="Y84" s="116">
        <v>1</v>
      </c>
      <c r="Z84" s="116">
        <v>3</v>
      </c>
      <c r="AA84" s="116">
        <v>0.94</v>
      </c>
      <c r="AB84" s="116">
        <v>0.06</v>
      </c>
      <c r="AC84" s="116">
        <v>1</v>
      </c>
      <c r="AD84" s="148" t="str">
        <f t="shared" si="15"/>
        <v>A</v>
      </c>
      <c r="AE84" s="116">
        <v>2</v>
      </c>
      <c r="AF84" s="148" t="str">
        <f t="shared" si="16"/>
        <v>A</v>
      </c>
      <c r="AG84" s="116">
        <v>0</v>
      </c>
      <c r="AH84" s="116">
        <v>1</v>
      </c>
      <c r="AI84" s="116">
        <v>0</v>
      </c>
      <c r="AJ84" s="116">
        <v>1</v>
      </c>
      <c r="AK84" s="116">
        <v>2</v>
      </c>
      <c r="AL84" s="148" t="str">
        <f t="shared" si="17"/>
        <v>A</v>
      </c>
      <c r="AM84" s="116">
        <v>0</v>
      </c>
      <c r="AN84" s="116">
        <v>0</v>
      </c>
      <c r="AO84" s="116">
        <v>2</v>
      </c>
      <c r="AP84" s="116">
        <v>2</v>
      </c>
      <c r="AQ84" s="148" t="str">
        <f t="shared" si="18"/>
        <v>A</v>
      </c>
      <c r="AR84" s="116">
        <v>0</v>
      </c>
      <c r="AS84" s="116">
        <v>1</v>
      </c>
      <c r="AT84" s="116">
        <v>0</v>
      </c>
      <c r="AU84" s="116">
        <v>1</v>
      </c>
      <c r="AV84" s="116">
        <v>0</v>
      </c>
      <c r="AW84" s="116">
        <v>0</v>
      </c>
      <c r="AX84" s="116">
        <v>2</v>
      </c>
      <c r="AY84" s="148" t="str">
        <f t="shared" si="14"/>
        <v>A</v>
      </c>
      <c r="AZ84" s="116">
        <v>1</v>
      </c>
      <c r="BA84" s="116">
        <v>1</v>
      </c>
      <c r="BB84" s="116">
        <v>1</v>
      </c>
      <c r="BC84" s="116">
        <v>1</v>
      </c>
      <c r="BD84" s="116">
        <v>1</v>
      </c>
      <c r="BE84" s="116">
        <v>16</v>
      </c>
      <c r="BF84" s="116">
        <v>2</v>
      </c>
      <c r="BG84" s="116">
        <v>0</v>
      </c>
      <c r="BH84" s="116">
        <v>1</v>
      </c>
      <c r="BI84" s="116">
        <v>0</v>
      </c>
      <c r="BJ84" s="116">
        <v>0</v>
      </c>
      <c r="BK84" s="116">
        <v>0</v>
      </c>
      <c r="BL84" s="116">
        <v>11</v>
      </c>
      <c r="BM84" s="116">
        <v>0</v>
      </c>
      <c r="BN84" s="116">
        <v>1</v>
      </c>
      <c r="BO84" s="116">
        <v>0</v>
      </c>
      <c r="BP84" s="116">
        <v>0</v>
      </c>
      <c r="BQ84" s="116">
        <v>0</v>
      </c>
      <c r="BR84" s="116">
        <v>0</v>
      </c>
      <c r="BS84" s="116">
        <v>0</v>
      </c>
      <c r="BT84" s="116">
        <v>0</v>
      </c>
      <c r="BU84" s="116">
        <v>0</v>
      </c>
      <c r="BV84" s="116">
        <v>1</v>
      </c>
      <c r="BW84" s="116">
        <v>0</v>
      </c>
      <c r="BX84" s="116">
        <v>0</v>
      </c>
      <c r="BY84" s="116">
        <v>0</v>
      </c>
      <c r="BZ84" s="116">
        <v>0</v>
      </c>
      <c r="CA84" s="116">
        <v>0</v>
      </c>
      <c r="CB84" s="116">
        <v>0</v>
      </c>
      <c r="CC84" s="116">
        <v>0</v>
      </c>
      <c r="CD84" s="116">
        <v>0</v>
      </c>
      <c r="CE84" s="116">
        <v>0</v>
      </c>
      <c r="CF84" s="116">
        <v>1</v>
      </c>
      <c r="CG84" s="116">
        <v>1</v>
      </c>
      <c r="CH84" s="116">
        <v>0</v>
      </c>
      <c r="CI84" s="116">
        <v>0</v>
      </c>
      <c r="CJ84" s="116">
        <v>0</v>
      </c>
      <c r="CK84" s="116">
        <v>5</v>
      </c>
      <c r="CL84" s="116">
        <v>1</v>
      </c>
      <c r="CM84" s="116">
        <v>0</v>
      </c>
      <c r="CN84" s="116">
        <v>0</v>
      </c>
      <c r="CO84" s="116">
        <v>0</v>
      </c>
      <c r="CP84" s="116">
        <v>0</v>
      </c>
      <c r="CQ84" s="116">
        <v>0</v>
      </c>
      <c r="CR84" s="116">
        <v>0</v>
      </c>
      <c r="CS84" s="116">
        <v>0</v>
      </c>
      <c r="CT84" s="116">
        <v>0</v>
      </c>
      <c r="CU84" s="116">
        <v>0</v>
      </c>
      <c r="CV84" s="116">
        <v>0</v>
      </c>
      <c r="CW84" s="116">
        <v>0</v>
      </c>
      <c r="CX84" s="116">
        <v>0</v>
      </c>
      <c r="CY84" s="116">
        <v>0</v>
      </c>
      <c r="CZ84" s="116">
        <v>0</v>
      </c>
      <c r="DA84" s="116">
        <v>0</v>
      </c>
      <c r="DB84" s="116">
        <v>0</v>
      </c>
      <c r="DC84" s="116">
        <v>0</v>
      </c>
      <c r="DD84" s="116">
        <v>0</v>
      </c>
      <c r="DE84" s="116">
        <v>0</v>
      </c>
      <c r="DF84" s="116">
        <v>0</v>
      </c>
      <c r="DG84" s="116">
        <v>0</v>
      </c>
      <c r="DH84" s="116">
        <v>0</v>
      </c>
      <c r="DI84" s="116">
        <v>0</v>
      </c>
      <c r="DJ84" s="116">
        <v>0</v>
      </c>
      <c r="DK84" s="116">
        <v>0</v>
      </c>
      <c r="DL84" s="116">
        <v>0</v>
      </c>
      <c r="DM84" s="116">
        <v>1</v>
      </c>
      <c r="DN84" s="116">
        <v>0</v>
      </c>
      <c r="DO84" s="116">
        <v>0</v>
      </c>
      <c r="DP84" s="116">
        <v>90</v>
      </c>
      <c r="DQ84" s="116">
        <v>1</v>
      </c>
      <c r="DR84" s="116" t="s">
        <v>1929</v>
      </c>
      <c r="DS84" s="116">
        <v>1</v>
      </c>
      <c r="DT84" s="116" t="s">
        <v>1930</v>
      </c>
      <c r="DU84" s="116" t="s">
        <v>1919</v>
      </c>
      <c r="DV84" s="116">
        <v>1</v>
      </c>
      <c r="DW84" s="116">
        <v>1</v>
      </c>
      <c r="DX84" s="116">
        <v>1</v>
      </c>
      <c r="DY84" s="116" t="s">
        <v>1931</v>
      </c>
      <c r="DZ84" s="149" t="s">
        <v>1919</v>
      </c>
      <c r="EA84" s="121">
        <v>68249</v>
      </c>
      <c r="EB84" s="121">
        <v>105.62</v>
      </c>
      <c r="EC84" s="121">
        <v>4</v>
      </c>
      <c r="EE84" s="158"/>
      <c r="EF84" s="158"/>
      <c r="EG84" s="158"/>
    </row>
    <row r="85" spans="1:137" ht="36">
      <c r="A85" s="116" t="s">
        <v>240</v>
      </c>
      <c r="B85" s="116" t="s">
        <v>264</v>
      </c>
      <c r="C85" s="147">
        <v>1</v>
      </c>
      <c r="D85" s="116" t="s">
        <v>263</v>
      </c>
      <c r="E85" s="116" t="s">
        <v>1932</v>
      </c>
      <c r="F85" s="116" t="s">
        <v>1933</v>
      </c>
      <c r="G85" s="116">
        <v>74221</v>
      </c>
      <c r="H85" s="116" t="s">
        <v>1934</v>
      </c>
      <c r="I85" s="116" t="s">
        <v>1935</v>
      </c>
      <c r="J85" s="116" t="s">
        <v>1936</v>
      </c>
      <c r="K85" s="116" t="s">
        <v>1937</v>
      </c>
      <c r="L85" s="116" t="s">
        <v>961</v>
      </c>
      <c r="M85" s="116" t="s">
        <v>1938</v>
      </c>
      <c r="N85" s="116" t="s">
        <v>1939</v>
      </c>
      <c r="O85" s="116"/>
      <c r="P85" s="116">
        <v>556879690</v>
      </c>
      <c r="Q85" s="116" t="s">
        <v>1940</v>
      </c>
      <c r="R85" s="116" t="s">
        <v>961</v>
      </c>
      <c r="S85" s="116" t="s">
        <v>1938</v>
      </c>
      <c r="T85" s="116" t="s">
        <v>1939</v>
      </c>
      <c r="U85" s="116"/>
      <c r="V85" s="116">
        <v>556879690</v>
      </c>
      <c r="W85" s="116" t="s">
        <v>1940</v>
      </c>
      <c r="X85" s="116">
        <v>2</v>
      </c>
      <c r="Y85" s="116">
        <v>0</v>
      </c>
      <c r="Z85" s="116">
        <v>2</v>
      </c>
      <c r="AA85" s="116">
        <v>1</v>
      </c>
      <c r="AB85" s="116">
        <v>0</v>
      </c>
      <c r="AC85" s="116">
        <v>1</v>
      </c>
      <c r="AD85" s="148" t="str">
        <f t="shared" si="15"/>
        <v>A</v>
      </c>
      <c r="AE85" s="116">
        <v>1</v>
      </c>
      <c r="AF85" s="148" t="str">
        <f t="shared" si="16"/>
        <v>A</v>
      </c>
      <c r="AG85" s="116">
        <v>0</v>
      </c>
      <c r="AH85" s="116">
        <v>1</v>
      </c>
      <c r="AI85" s="116">
        <v>0</v>
      </c>
      <c r="AJ85" s="116">
        <v>1</v>
      </c>
      <c r="AK85" s="116">
        <v>2</v>
      </c>
      <c r="AL85" s="148" t="str">
        <f t="shared" si="17"/>
        <v>A</v>
      </c>
      <c r="AM85" s="116">
        <v>0</v>
      </c>
      <c r="AN85" s="116">
        <v>0</v>
      </c>
      <c r="AO85" s="116">
        <v>2</v>
      </c>
      <c r="AP85" s="116">
        <v>2</v>
      </c>
      <c r="AQ85" s="148" t="str">
        <f t="shared" si="18"/>
        <v>A</v>
      </c>
      <c r="AR85" s="116">
        <v>0</v>
      </c>
      <c r="AS85" s="116">
        <v>0</v>
      </c>
      <c r="AT85" s="116">
        <v>0</v>
      </c>
      <c r="AU85" s="116">
        <v>1</v>
      </c>
      <c r="AV85" s="116">
        <v>1</v>
      </c>
      <c r="AW85" s="116">
        <v>0</v>
      </c>
      <c r="AX85" s="116">
        <v>2</v>
      </c>
      <c r="AY85" s="148" t="str">
        <f t="shared" si="14"/>
        <v>A</v>
      </c>
      <c r="AZ85" s="116">
        <v>1</v>
      </c>
      <c r="BA85" s="116">
        <v>1</v>
      </c>
      <c r="BB85" s="116">
        <v>0</v>
      </c>
      <c r="BC85" s="116">
        <v>1</v>
      </c>
      <c r="BD85" s="116">
        <v>12</v>
      </c>
      <c r="BE85" s="116">
        <v>15</v>
      </c>
      <c r="BF85" s="116">
        <v>4</v>
      </c>
      <c r="BG85" s="116">
        <v>0</v>
      </c>
      <c r="BH85" s="116">
        <v>2</v>
      </c>
      <c r="BI85" s="116">
        <v>4</v>
      </c>
      <c r="BJ85" s="116">
        <v>0</v>
      </c>
      <c r="BK85" s="116">
        <v>2</v>
      </c>
      <c r="BL85" s="116">
        <v>11</v>
      </c>
      <c r="BM85" s="116">
        <v>0</v>
      </c>
      <c r="BN85" s="116">
        <v>2</v>
      </c>
      <c r="BO85" s="116">
        <v>0</v>
      </c>
      <c r="BP85" s="116">
        <v>6</v>
      </c>
      <c r="BQ85" s="116">
        <v>0</v>
      </c>
      <c r="BR85" s="116">
        <v>0</v>
      </c>
      <c r="BS85" s="116">
        <v>0</v>
      </c>
      <c r="BT85" s="116">
        <v>0</v>
      </c>
      <c r="BU85" s="116">
        <v>0</v>
      </c>
      <c r="BV85" s="116">
        <v>0</v>
      </c>
      <c r="BW85" s="116">
        <v>0</v>
      </c>
      <c r="BX85" s="116">
        <v>0</v>
      </c>
      <c r="BY85" s="116">
        <v>0</v>
      </c>
      <c r="BZ85" s="116">
        <v>0</v>
      </c>
      <c r="CA85" s="116">
        <v>0</v>
      </c>
      <c r="CB85" s="116">
        <v>0</v>
      </c>
      <c r="CC85" s="116">
        <v>0</v>
      </c>
      <c r="CD85" s="116">
        <v>0</v>
      </c>
      <c r="CE85" s="116">
        <v>0</v>
      </c>
      <c r="CF85" s="116">
        <v>0</v>
      </c>
      <c r="CG85" s="116">
        <v>0</v>
      </c>
      <c r="CH85" s="116">
        <v>0</v>
      </c>
      <c r="CI85" s="116">
        <v>0</v>
      </c>
      <c r="CJ85" s="116">
        <v>0</v>
      </c>
      <c r="CK85" s="116">
        <v>0</v>
      </c>
      <c r="CL85" s="116">
        <v>0</v>
      </c>
      <c r="CM85" s="116">
        <v>0</v>
      </c>
      <c r="CN85" s="116">
        <v>0</v>
      </c>
      <c r="CO85" s="116">
        <v>0</v>
      </c>
      <c r="CP85" s="116">
        <v>0</v>
      </c>
      <c r="CQ85" s="116">
        <v>0</v>
      </c>
      <c r="CR85" s="116">
        <v>0</v>
      </c>
      <c r="CS85" s="116">
        <v>0</v>
      </c>
      <c r="CT85" s="116">
        <v>0</v>
      </c>
      <c r="CU85" s="116">
        <v>0</v>
      </c>
      <c r="CV85" s="116">
        <v>0</v>
      </c>
      <c r="CW85" s="116">
        <v>0</v>
      </c>
      <c r="CX85" s="116">
        <v>0</v>
      </c>
      <c r="CY85" s="116">
        <v>0</v>
      </c>
      <c r="CZ85" s="116">
        <v>0</v>
      </c>
      <c r="DA85" s="116">
        <v>0</v>
      </c>
      <c r="DB85" s="116">
        <v>3</v>
      </c>
      <c r="DC85" s="116">
        <v>0</v>
      </c>
      <c r="DD85" s="116">
        <v>0</v>
      </c>
      <c r="DE85" s="116">
        <v>0</v>
      </c>
      <c r="DF85" s="116">
        <v>0</v>
      </c>
      <c r="DG85" s="116">
        <v>0</v>
      </c>
      <c r="DH85" s="116">
        <v>0</v>
      </c>
      <c r="DI85" s="116">
        <v>0</v>
      </c>
      <c r="DJ85" s="116">
        <v>0</v>
      </c>
      <c r="DK85" s="116">
        <v>0</v>
      </c>
      <c r="DL85" s="116">
        <v>0</v>
      </c>
      <c r="DM85" s="116">
        <v>1</v>
      </c>
      <c r="DN85" s="116">
        <v>1</v>
      </c>
      <c r="DO85" s="116">
        <v>0</v>
      </c>
      <c r="DP85" s="116">
        <v>90</v>
      </c>
      <c r="DQ85" s="116">
        <v>1</v>
      </c>
      <c r="DR85" s="116" t="s">
        <v>1941</v>
      </c>
      <c r="DS85" s="116">
        <v>1</v>
      </c>
      <c r="DT85" s="116" t="s">
        <v>1942</v>
      </c>
      <c r="DU85" s="116"/>
      <c r="DV85" s="116">
        <v>1</v>
      </c>
      <c r="DW85" s="116">
        <v>1</v>
      </c>
      <c r="DX85" s="116">
        <v>1</v>
      </c>
      <c r="DY85" s="116"/>
      <c r="DZ85" s="149"/>
      <c r="EA85" s="121">
        <v>41209</v>
      </c>
      <c r="EB85" s="121">
        <v>121.28</v>
      </c>
      <c r="EC85" s="121">
        <v>10</v>
      </c>
      <c r="EE85" s="158"/>
      <c r="EF85" s="158"/>
      <c r="EG85" s="158"/>
    </row>
    <row r="86" spans="1:137" ht="36">
      <c r="A86" s="116" t="s">
        <v>240</v>
      </c>
      <c r="B86" s="116" t="s">
        <v>266</v>
      </c>
      <c r="C86" s="147">
        <v>1</v>
      </c>
      <c r="D86" s="116" t="s">
        <v>265</v>
      </c>
      <c r="E86" s="116" t="s">
        <v>1182</v>
      </c>
      <c r="F86" s="116">
        <v>43</v>
      </c>
      <c r="G86" s="156">
        <v>74721</v>
      </c>
      <c r="H86" s="116" t="s">
        <v>266</v>
      </c>
      <c r="I86" s="116" t="s">
        <v>1943</v>
      </c>
      <c r="J86" s="116" t="s">
        <v>1944</v>
      </c>
      <c r="K86" s="116" t="s">
        <v>1151</v>
      </c>
      <c r="L86" s="116" t="s">
        <v>961</v>
      </c>
      <c r="M86" s="116" t="s">
        <v>1428</v>
      </c>
      <c r="N86" s="116" t="s">
        <v>1945</v>
      </c>
      <c r="O86" s="116"/>
      <c r="P86" s="116">
        <v>553777570</v>
      </c>
      <c r="Q86" s="116" t="s">
        <v>1946</v>
      </c>
      <c r="R86" s="116" t="s">
        <v>1198</v>
      </c>
      <c r="S86" s="116" t="s">
        <v>1001</v>
      </c>
      <c r="T86" s="116" t="s">
        <v>1947</v>
      </c>
      <c r="U86" s="116"/>
      <c r="V86" s="116">
        <v>553777575</v>
      </c>
      <c r="W86" s="116" t="s">
        <v>1948</v>
      </c>
      <c r="X86" s="116">
        <v>2</v>
      </c>
      <c r="Y86" s="116">
        <v>0</v>
      </c>
      <c r="Z86" s="116">
        <v>2</v>
      </c>
      <c r="AA86" s="116">
        <v>1</v>
      </c>
      <c r="AB86" s="116">
        <v>0</v>
      </c>
      <c r="AC86" s="116">
        <v>1</v>
      </c>
      <c r="AD86" s="148" t="str">
        <f t="shared" si="15"/>
        <v>A</v>
      </c>
      <c r="AE86" s="116">
        <v>2</v>
      </c>
      <c r="AF86" s="148" t="str">
        <f t="shared" si="16"/>
        <v>A</v>
      </c>
      <c r="AG86" s="116">
        <v>0</v>
      </c>
      <c r="AH86" s="116">
        <v>0</v>
      </c>
      <c r="AI86" s="116">
        <v>1</v>
      </c>
      <c r="AJ86" s="116">
        <v>1</v>
      </c>
      <c r="AK86" s="116">
        <v>2</v>
      </c>
      <c r="AL86" s="148" t="str">
        <f t="shared" si="17"/>
        <v>A</v>
      </c>
      <c r="AM86" s="116">
        <v>1</v>
      </c>
      <c r="AN86" s="116">
        <v>0</v>
      </c>
      <c r="AO86" s="116">
        <v>1</v>
      </c>
      <c r="AP86" s="116">
        <v>2</v>
      </c>
      <c r="AQ86" s="148" t="str">
        <f t="shared" si="18"/>
        <v>A</v>
      </c>
      <c r="AR86" s="116">
        <v>0</v>
      </c>
      <c r="AS86" s="116">
        <v>0</v>
      </c>
      <c r="AT86" s="116">
        <v>0</v>
      </c>
      <c r="AU86" s="116">
        <v>1</v>
      </c>
      <c r="AV86" s="116">
        <v>1</v>
      </c>
      <c r="AW86" s="116">
        <v>0</v>
      </c>
      <c r="AX86" s="116">
        <v>2</v>
      </c>
      <c r="AY86" s="148" t="str">
        <f t="shared" si="14"/>
        <v>A</v>
      </c>
      <c r="AZ86" s="116">
        <v>0</v>
      </c>
      <c r="BA86" s="116">
        <v>1</v>
      </c>
      <c r="BB86" s="116">
        <v>0</v>
      </c>
      <c r="BC86" s="116">
        <v>1</v>
      </c>
      <c r="BD86" s="116">
        <v>10</v>
      </c>
      <c r="BE86" s="116">
        <v>11</v>
      </c>
      <c r="BF86" s="116">
        <v>1</v>
      </c>
      <c r="BG86" s="116">
        <v>0</v>
      </c>
      <c r="BH86" s="116">
        <v>0</v>
      </c>
      <c r="BI86" s="116">
        <v>0</v>
      </c>
      <c r="BJ86" s="116">
        <v>0</v>
      </c>
      <c r="BK86" s="116">
        <v>4</v>
      </c>
      <c r="BL86" s="116">
        <v>6</v>
      </c>
      <c r="BM86" s="116">
        <v>0</v>
      </c>
      <c r="BN86" s="116">
        <v>1</v>
      </c>
      <c r="BO86" s="116">
        <v>0</v>
      </c>
      <c r="BP86" s="116">
        <v>0</v>
      </c>
      <c r="BQ86" s="116">
        <v>0</v>
      </c>
      <c r="BR86" s="116">
        <v>0</v>
      </c>
      <c r="BS86" s="116">
        <v>0</v>
      </c>
      <c r="BT86" s="116">
        <v>0</v>
      </c>
      <c r="BU86" s="116">
        <v>0</v>
      </c>
      <c r="BV86" s="116">
        <v>0</v>
      </c>
      <c r="BW86" s="116">
        <v>0</v>
      </c>
      <c r="BX86" s="116">
        <v>0</v>
      </c>
      <c r="BY86" s="116">
        <v>0</v>
      </c>
      <c r="BZ86" s="116">
        <v>0</v>
      </c>
      <c r="CA86" s="116">
        <v>0</v>
      </c>
      <c r="CB86" s="116">
        <v>0</v>
      </c>
      <c r="CC86" s="116">
        <v>0</v>
      </c>
      <c r="CD86" s="116">
        <v>0</v>
      </c>
      <c r="CE86" s="116">
        <v>0</v>
      </c>
      <c r="CF86" s="116">
        <v>0</v>
      </c>
      <c r="CG86" s="116">
        <v>0</v>
      </c>
      <c r="CH86" s="116">
        <v>1</v>
      </c>
      <c r="CI86" s="116">
        <v>0</v>
      </c>
      <c r="CJ86" s="116">
        <v>0</v>
      </c>
      <c r="CK86" s="116">
        <v>2</v>
      </c>
      <c r="CL86" s="116">
        <v>0</v>
      </c>
      <c r="CM86" s="116">
        <v>0</v>
      </c>
      <c r="CN86" s="116">
        <v>0</v>
      </c>
      <c r="CO86" s="116">
        <v>0</v>
      </c>
      <c r="CP86" s="116">
        <v>0</v>
      </c>
      <c r="CQ86" s="116">
        <v>0</v>
      </c>
      <c r="CR86" s="116">
        <v>0</v>
      </c>
      <c r="CS86" s="116">
        <v>1</v>
      </c>
      <c r="CT86" s="116">
        <v>0</v>
      </c>
      <c r="CU86" s="116">
        <v>0</v>
      </c>
      <c r="CV86" s="116">
        <v>0</v>
      </c>
      <c r="CW86" s="116">
        <v>0</v>
      </c>
      <c r="CX86" s="116">
        <v>0</v>
      </c>
      <c r="CY86" s="116">
        <v>0</v>
      </c>
      <c r="CZ86" s="116">
        <v>0</v>
      </c>
      <c r="DA86" s="116">
        <v>0</v>
      </c>
      <c r="DB86" s="116">
        <v>0</v>
      </c>
      <c r="DC86" s="116">
        <v>0</v>
      </c>
      <c r="DD86" s="116">
        <v>0</v>
      </c>
      <c r="DE86" s="116">
        <v>0</v>
      </c>
      <c r="DF86" s="116">
        <v>0</v>
      </c>
      <c r="DG86" s="116">
        <v>0</v>
      </c>
      <c r="DH86" s="116">
        <v>0</v>
      </c>
      <c r="DI86" s="116">
        <v>0</v>
      </c>
      <c r="DJ86" s="116">
        <v>0</v>
      </c>
      <c r="DK86" s="116">
        <v>0</v>
      </c>
      <c r="DL86" s="116">
        <v>0</v>
      </c>
      <c r="DM86" s="116">
        <v>0</v>
      </c>
      <c r="DN86" s="116">
        <v>0</v>
      </c>
      <c r="DO86" s="116">
        <v>0</v>
      </c>
      <c r="DP86" s="116">
        <v>30</v>
      </c>
      <c r="DQ86" s="116">
        <v>1</v>
      </c>
      <c r="DR86" s="116" t="s">
        <v>1949</v>
      </c>
      <c r="DS86" s="116">
        <v>4</v>
      </c>
      <c r="DT86" s="116" t="s">
        <v>1950</v>
      </c>
      <c r="DU86" s="116" t="s">
        <v>1951</v>
      </c>
      <c r="DV86" s="116">
        <v>1</v>
      </c>
      <c r="DW86" s="116">
        <v>1</v>
      </c>
      <c r="DX86" s="116">
        <v>1</v>
      </c>
      <c r="DY86" s="116" t="s">
        <v>1952</v>
      </c>
      <c r="DZ86" s="149" t="s">
        <v>1953</v>
      </c>
      <c r="EA86" s="121">
        <v>21280</v>
      </c>
      <c r="EB86" s="121">
        <v>100.61</v>
      </c>
      <c r="EC86" s="121">
        <v>9</v>
      </c>
      <c r="EE86" s="158"/>
      <c r="EF86" s="158"/>
      <c r="EG86" s="158"/>
    </row>
    <row r="87" spans="1:137" ht="108">
      <c r="A87" s="116" t="s">
        <v>240</v>
      </c>
      <c r="B87" s="116" t="s">
        <v>268</v>
      </c>
      <c r="C87" s="147">
        <v>1</v>
      </c>
      <c r="D87" s="116" t="s">
        <v>267</v>
      </c>
      <c r="E87" s="116" t="s">
        <v>1954</v>
      </c>
      <c r="F87" s="116" t="s">
        <v>1955</v>
      </c>
      <c r="G87" s="116">
        <v>79401</v>
      </c>
      <c r="H87" s="116" t="s">
        <v>268</v>
      </c>
      <c r="I87" s="116" t="s">
        <v>1956</v>
      </c>
      <c r="J87" s="116" t="s">
        <v>1957</v>
      </c>
      <c r="K87" s="116" t="s">
        <v>1958</v>
      </c>
      <c r="L87" s="116"/>
      <c r="M87" s="116" t="s">
        <v>1959</v>
      </c>
      <c r="N87" s="116" t="s">
        <v>1960</v>
      </c>
      <c r="O87" s="116"/>
      <c r="P87" s="116">
        <v>554697615</v>
      </c>
      <c r="Q87" s="116" t="s">
        <v>1961</v>
      </c>
      <c r="R87" s="116"/>
      <c r="S87" s="116" t="s">
        <v>1959</v>
      </c>
      <c r="T87" s="116" t="s">
        <v>1960</v>
      </c>
      <c r="U87" s="116"/>
      <c r="V87" s="116">
        <v>554697615</v>
      </c>
      <c r="W87" s="116" t="s">
        <v>1961</v>
      </c>
      <c r="X87" s="116">
        <v>1</v>
      </c>
      <c r="Y87" s="116">
        <v>0</v>
      </c>
      <c r="Z87" s="116">
        <v>1</v>
      </c>
      <c r="AA87" s="116">
        <v>1</v>
      </c>
      <c r="AB87" s="116">
        <v>0</v>
      </c>
      <c r="AC87" s="116">
        <v>1</v>
      </c>
      <c r="AD87" s="148" t="str">
        <f t="shared" si="15"/>
        <v>A</v>
      </c>
      <c r="AE87" s="116">
        <v>1</v>
      </c>
      <c r="AF87" s="148" t="str">
        <f t="shared" si="16"/>
        <v>A</v>
      </c>
      <c r="AG87" s="116">
        <v>0</v>
      </c>
      <c r="AH87" s="116">
        <v>1</v>
      </c>
      <c r="AI87" s="116">
        <v>0</v>
      </c>
      <c r="AJ87" s="116">
        <v>0</v>
      </c>
      <c r="AK87" s="116">
        <v>1</v>
      </c>
      <c r="AL87" s="148" t="str">
        <f t="shared" si="17"/>
        <v>A</v>
      </c>
      <c r="AM87" s="116">
        <v>0</v>
      </c>
      <c r="AN87" s="116">
        <v>0</v>
      </c>
      <c r="AO87" s="116">
        <v>1</v>
      </c>
      <c r="AP87" s="116">
        <v>1</v>
      </c>
      <c r="AQ87" s="148" t="str">
        <f t="shared" si="18"/>
        <v>A</v>
      </c>
      <c r="AR87" s="116">
        <v>0</v>
      </c>
      <c r="AS87" s="116">
        <v>0</v>
      </c>
      <c r="AT87" s="116">
        <v>0</v>
      </c>
      <c r="AU87" s="116">
        <v>1</v>
      </c>
      <c r="AV87" s="116">
        <v>0</v>
      </c>
      <c r="AW87" s="116">
        <v>0</v>
      </c>
      <c r="AX87" s="116">
        <v>1</v>
      </c>
      <c r="AY87" s="148" t="str">
        <f t="shared" si="14"/>
        <v>A</v>
      </c>
      <c r="AZ87" s="116">
        <v>0</v>
      </c>
      <c r="BA87" s="116">
        <v>1</v>
      </c>
      <c r="BB87" s="116">
        <v>1</v>
      </c>
      <c r="BC87" s="116">
        <v>1</v>
      </c>
      <c r="BD87" s="116">
        <v>5</v>
      </c>
      <c r="BE87" s="116">
        <v>8</v>
      </c>
      <c r="BF87" s="116">
        <v>1</v>
      </c>
      <c r="BG87" s="116">
        <v>0</v>
      </c>
      <c r="BH87" s="116">
        <v>5</v>
      </c>
      <c r="BI87" s="116">
        <v>0</v>
      </c>
      <c r="BJ87" s="116">
        <v>0</v>
      </c>
      <c r="BK87" s="116">
        <v>0</v>
      </c>
      <c r="BL87" s="116">
        <v>7</v>
      </c>
      <c r="BM87" s="116">
        <v>0</v>
      </c>
      <c r="BN87" s="116">
        <v>0</v>
      </c>
      <c r="BO87" s="116">
        <v>0</v>
      </c>
      <c r="BP87" s="116">
        <v>0</v>
      </c>
      <c r="BQ87" s="116">
        <v>0</v>
      </c>
      <c r="BR87" s="116">
        <v>0</v>
      </c>
      <c r="BS87" s="116">
        <v>0</v>
      </c>
      <c r="BT87" s="116">
        <v>0</v>
      </c>
      <c r="BU87" s="116">
        <v>0</v>
      </c>
      <c r="BV87" s="116">
        <v>0</v>
      </c>
      <c r="BW87" s="116">
        <v>0</v>
      </c>
      <c r="BX87" s="116">
        <v>0</v>
      </c>
      <c r="BY87" s="116">
        <v>0</v>
      </c>
      <c r="BZ87" s="116">
        <v>0</v>
      </c>
      <c r="CA87" s="116">
        <v>0</v>
      </c>
      <c r="CB87" s="116">
        <v>0</v>
      </c>
      <c r="CC87" s="116">
        <v>0</v>
      </c>
      <c r="CD87" s="116">
        <v>0</v>
      </c>
      <c r="CE87" s="116">
        <v>0</v>
      </c>
      <c r="CF87" s="116">
        <v>0</v>
      </c>
      <c r="CG87" s="116">
        <v>0</v>
      </c>
      <c r="CH87" s="116">
        <v>0</v>
      </c>
      <c r="CI87" s="116">
        <v>0</v>
      </c>
      <c r="CJ87" s="116">
        <v>0</v>
      </c>
      <c r="CK87" s="116">
        <v>0</v>
      </c>
      <c r="CL87" s="116">
        <v>0</v>
      </c>
      <c r="CM87" s="116">
        <v>0</v>
      </c>
      <c r="CN87" s="116">
        <v>0</v>
      </c>
      <c r="CO87" s="116">
        <v>0</v>
      </c>
      <c r="CP87" s="116">
        <v>0</v>
      </c>
      <c r="CQ87" s="116">
        <v>0</v>
      </c>
      <c r="CR87" s="116">
        <v>0</v>
      </c>
      <c r="CS87" s="116">
        <v>0</v>
      </c>
      <c r="CT87" s="116">
        <v>0</v>
      </c>
      <c r="CU87" s="116">
        <v>0</v>
      </c>
      <c r="CV87" s="116">
        <v>0</v>
      </c>
      <c r="CW87" s="116">
        <v>0</v>
      </c>
      <c r="CX87" s="116">
        <v>0</v>
      </c>
      <c r="CY87" s="116">
        <v>0</v>
      </c>
      <c r="CZ87" s="116">
        <v>0</v>
      </c>
      <c r="DA87" s="116">
        <v>0</v>
      </c>
      <c r="DB87" s="116">
        <v>0</v>
      </c>
      <c r="DC87" s="116">
        <v>0</v>
      </c>
      <c r="DD87" s="116">
        <v>0</v>
      </c>
      <c r="DE87" s="116">
        <v>0</v>
      </c>
      <c r="DF87" s="116">
        <v>0</v>
      </c>
      <c r="DG87" s="116">
        <v>0</v>
      </c>
      <c r="DH87" s="116">
        <v>0</v>
      </c>
      <c r="DI87" s="116">
        <v>0</v>
      </c>
      <c r="DJ87" s="116">
        <v>0</v>
      </c>
      <c r="DK87" s="116">
        <v>0</v>
      </c>
      <c r="DL87" s="116">
        <v>0</v>
      </c>
      <c r="DM87" s="116">
        <v>0</v>
      </c>
      <c r="DN87" s="116">
        <v>0</v>
      </c>
      <c r="DO87" s="116">
        <v>0</v>
      </c>
      <c r="DP87" s="116">
        <v>40</v>
      </c>
      <c r="DQ87" s="116">
        <v>1</v>
      </c>
      <c r="DR87" s="116" t="s">
        <v>1962</v>
      </c>
      <c r="DS87" s="116"/>
      <c r="DT87" s="116"/>
      <c r="DU87" s="116"/>
      <c r="DV87" s="116"/>
      <c r="DW87" s="116"/>
      <c r="DX87" s="116"/>
      <c r="DY87" s="116"/>
      <c r="DZ87" s="149"/>
      <c r="EA87" s="121">
        <v>41370</v>
      </c>
      <c r="EB87" s="121">
        <v>574.54</v>
      </c>
      <c r="EC87" s="121">
        <v>25</v>
      </c>
      <c r="EE87" s="158"/>
      <c r="EF87" s="158"/>
      <c r="EG87" s="158"/>
    </row>
    <row r="88" spans="1:137" ht="48">
      <c r="A88" s="116" t="s">
        <v>240</v>
      </c>
      <c r="B88" s="116" t="s">
        <v>270</v>
      </c>
      <c r="C88" s="147">
        <v>1</v>
      </c>
      <c r="D88" s="116" t="s">
        <v>269</v>
      </c>
      <c r="E88" s="116" t="s">
        <v>1356</v>
      </c>
      <c r="F88" s="157" t="s">
        <v>1714</v>
      </c>
      <c r="G88" s="116">
        <v>74101</v>
      </c>
      <c r="H88" s="116" t="s">
        <v>270</v>
      </c>
      <c r="I88" s="116" t="s">
        <v>1963</v>
      </c>
      <c r="J88" s="116" t="s">
        <v>1964</v>
      </c>
      <c r="K88" s="116" t="s">
        <v>1965</v>
      </c>
      <c r="L88" s="116"/>
      <c r="M88" s="116"/>
      <c r="N88" s="116"/>
      <c r="O88" s="116"/>
      <c r="P88" s="116"/>
      <c r="Q88" s="116"/>
      <c r="R88" s="116" t="s">
        <v>1198</v>
      </c>
      <c r="S88" s="116" t="s">
        <v>1966</v>
      </c>
      <c r="T88" s="116" t="s">
        <v>1967</v>
      </c>
      <c r="U88" s="116"/>
      <c r="V88" s="159">
        <v>556786273</v>
      </c>
      <c r="W88" s="116" t="s">
        <v>1968</v>
      </c>
      <c r="X88" s="116">
        <v>9</v>
      </c>
      <c r="Y88" s="116">
        <v>2</v>
      </c>
      <c r="Z88" s="116">
        <v>11</v>
      </c>
      <c r="AA88" s="116">
        <v>1.28</v>
      </c>
      <c r="AB88" s="116">
        <v>0.2</v>
      </c>
      <c r="AC88" s="116">
        <v>1.48</v>
      </c>
      <c r="AD88" s="148" t="str">
        <f t="shared" si="15"/>
        <v>A</v>
      </c>
      <c r="AE88" s="116">
        <v>9</v>
      </c>
      <c r="AF88" s="148" t="str">
        <f t="shared" si="16"/>
        <v>A</v>
      </c>
      <c r="AG88" s="116">
        <v>0</v>
      </c>
      <c r="AH88" s="116">
        <v>4</v>
      </c>
      <c r="AI88" s="116">
        <v>0</v>
      </c>
      <c r="AJ88" s="116">
        <v>5</v>
      </c>
      <c r="AK88" s="116">
        <v>9</v>
      </c>
      <c r="AL88" s="148" t="str">
        <f t="shared" si="17"/>
        <v>A</v>
      </c>
      <c r="AM88" s="116">
        <v>0</v>
      </c>
      <c r="AN88" s="116">
        <v>0</v>
      </c>
      <c r="AO88" s="116">
        <v>9</v>
      </c>
      <c r="AP88" s="116">
        <v>9</v>
      </c>
      <c r="AQ88" s="148" t="str">
        <f t="shared" si="18"/>
        <v>A</v>
      </c>
      <c r="AR88" s="116">
        <v>0</v>
      </c>
      <c r="AS88" s="116">
        <v>0</v>
      </c>
      <c r="AT88" s="116">
        <v>0</v>
      </c>
      <c r="AU88" s="116">
        <v>9</v>
      </c>
      <c r="AV88" s="116">
        <v>0</v>
      </c>
      <c r="AW88" s="116">
        <v>0</v>
      </c>
      <c r="AX88" s="116">
        <v>9</v>
      </c>
      <c r="AY88" s="148" t="str">
        <f t="shared" si="14"/>
        <v>A</v>
      </c>
      <c r="AZ88" s="116">
        <v>1</v>
      </c>
      <c r="BA88" s="116">
        <v>1</v>
      </c>
      <c r="BB88" s="116">
        <v>0</v>
      </c>
      <c r="BC88" s="116">
        <v>1</v>
      </c>
      <c r="BD88" s="116">
        <v>0</v>
      </c>
      <c r="BE88" s="116">
        <v>21</v>
      </c>
      <c r="BF88" s="116">
        <v>0</v>
      </c>
      <c r="BG88" s="116">
        <v>0</v>
      </c>
      <c r="BH88" s="116">
        <v>0</v>
      </c>
      <c r="BI88" s="116">
        <v>0</v>
      </c>
      <c r="BJ88" s="116">
        <v>0</v>
      </c>
      <c r="BK88" s="116">
        <v>0</v>
      </c>
      <c r="BL88" s="116">
        <v>9</v>
      </c>
      <c r="BM88" s="116">
        <v>0</v>
      </c>
      <c r="BN88" s="116">
        <v>4</v>
      </c>
      <c r="BO88" s="116">
        <v>0</v>
      </c>
      <c r="BP88" s="116">
        <v>0</v>
      </c>
      <c r="BQ88" s="116">
        <v>0</v>
      </c>
      <c r="BR88" s="116">
        <v>0</v>
      </c>
      <c r="BS88" s="116">
        <v>0</v>
      </c>
      <c r="BT88" s="116">
        <v>0</v>
      </c>
      <c r="BU88" s="116">
        <v>0</v>
      </c>
      <c r="BV88" s="116">
        <v>0</v>
      </c>
      <c r="BW88" s="116">
        <v>0</v>
      </c>
      <c r="BX88" s="116">
        <v>0</v>
      </c>
      <c r="BY88" s="116">
        <v>0</v>
      </c>
      <c r="BZ88" s="116">
        <v>0</v>
      </c>
      <c r="CA88" s="116">
        <v>0</v>
      </c>
      <c r="CB88" s="116">
        <v>0</v>
      </c>
      <c r="CC88" s="116">
        <v>0</v>
      </c>
      <c r="CD88" s="116">
        <v>0</v>
      </c>
      <c r="CE88" s="116">
        <v>0</v>
      </c>
      <c r="CF88" s="116">
        <v>0</v>
      </c>
      <c r="CG88" s="116">
        <v>0</v>
      </c>
      <c r="CH88" s="116">
        <v>0</v>
      </c>
      <c r="CI88" s="116">
        <v>0</v>
      </c>
      <c r="CJ88" s="116">
        <v>0</v>
      </c>
      <c r="CK88" s="116">
        <v>0</v>
      </c>
      <c r="CL88" s="116">
        <v>0</v>
      </c>
      <c r="CM88" s="116">
        <v>1</v>
      </c>
      <c r="CN88" s="116">
        <v>0</v>
      </c>
      <c r="CO88" s="116">
        <v>1</v>
      </c>
      <c r="CP88" s="116">
        <v>0</v>
      </c>
      <c r="CQ88" s="116">
        <v>0</v>
      </c>
      <c r="CR88" s="116">
        <v>0</v>
      </c>
      <c r="CS88" s="116">
        <v>0</v>
      </c>
      <c r="CT88" s="116">
        <v>0</v>
      </c>
      <c r="CU88" s="116">
        <v>0</v>
      </c>
      <c r="CV88" s="116">
        <v>0</v>
      </c>
      <c r="CW88" s="116">
        <v>0</v>
      </c>
      <c r="CX88" s="116">
        <v>0</v>
      </c>
      <c r="CY88" s="116">
        <v>0</v>
      </c>
      <c r="CZ88" s="116">
        <v>0</v>
      </c>
      <c r="DA88" s="116">
        <v>0</v>
      </c>
      <c r="DB88" s="116">
        <v>0</v>
      </c>
      <c r="DC88" s="116">
        <v>0</v>
      </c>
      <c r="DD88" s="116">
        <v>1</v>
      </c>
      <c r="DE88" s="116">
        <v>0</v>
      </c>
      <c r="DF88" s="116">
        <v>1</v>
      </c>
      <c r="DG88" s="116">
        <v>0</v>
      </c>
      <c r="DH88" s="116">
        <v>0</v>
      </c>
      <c r="DI88" s="116">
        <v>0</v>
      </c>
      <c r="DJ88" s="116">
        <v>0</v>
      </c>
      <c r="DK88" s="116">
        <v>0</v>
      </c>
      <c r="DL88" s="116">
        <v>0</v>
      </c>
      <c r="DM88" s="116">
        <v>0</v>
      </c>
      <c r="DN88" s="116">
        <v>0</v>
      </c>
      <c r="DO88" s="116">
        <v>0</v>
      </c>
      <c r="DP88" s="116">
        <v>90</v>
      </c>
      <c r="DQ88" s="116">
        <v>1</v>
      </c>
      <c r="DR88" s="116" t="s">
        <v>1969</v>
      </c>
      <c r="DS88" s="116">
        <v>3</v>
      </c>
      <c r="DT88" s="116" t="s">
        <v>1970</v>
      </c>
      <c r="DU88" s="116" t="s">
        <v>1971</v>
      </c>
      <c r="DV88" s="116">
        <v>1</v>
      </c>
      <c r="DW88" s="116">
        <v>1</v>
      </c>
      <c r="DX88" s="116">
        <v>1</v>
      </c>
      <c r="DY88" s="116"/>
      <c r="DZ88" s="149"/>
      <c r="EA88" s="121">
        <v>48453</v>
      </c>
      <c r="EB88" s="121">
        <v>275.36</v>
      </c>
      <c r="EC88" s="121">
        <v>16</v>
      </c>
      <c r="EE88" s="158"/>
      <c r="EF88" s="158"/>
      <c r="EG88" s="158"/>
    </row>
    <row r="89" spans="1:137">
      <c r="A89" s="116" t="s">
        <v>240</v>
      </c>
      <c r="B89" s="116" t="s">
        <v>272</v>
      </c>
      <c r="C89" s="147">
        <v>1</v>
      </c>
      <c r="D89" s="116" t="s">
        <v>271</v>
      </c>
      <c r="E89" s="116" t="s">
        <v>1399</v>
      </c>
      <c r="F89" s="116" t="s">
        <v>1972</v>
      </c>
      <c r="G89" s="116">
        <v>74235</v>
      </c>
      <c r="H89" s="116" t="s">
        <v>272</v>
      </c>
      <c r="I89" s="116" t="s">
        <v>1973</v>
      </c>
      <c r="J89" s="116" t="s">
        <v>1974</v>
      </c>
      <c r="K89" s="116" t="s">
        <v>1151</v>
      </c>
      <c r="L89" s="116" t="s">
        <v>961</v>
      </c>
      <c r="M89" s="116" t="s">
        <v>1832</v>
      </c>
      <c r="N89" s="116" t="s">
        <v>1975</v>
      </c>
      <c r="O89" s="116"/>
      <c r="P89" s="116">
        <v>556768191</v>
      </c>
      <c r="Q89" s="116" t="s">
        <v>1976</v>
      </c>
      <c r="R89" s="116" t="s">
        <v>961</v>
      </c>
      <c r="S89" s="116" t="s">
        <v>1832</v>
      </c>
      <c r="T89" s="116" t="s">
        <v>1975</v>
      </c>
      <c r="U89" s="116"/>
      <c r="V89" s="116">
        <v>556768191</v>
      </c>
      <c r="W89" s="116" t="s">
        <v>1976</v>
      </c>
      <c r="X89" s="116">
        <v>2</v>
      </c>
      <c r="Y89" s="116">
        <v>0</v>
      </c>
      <c r="Z89" s="116">
        <v>2</v>
      </c>
      <c r="AA89" s="116">
        <v>2</v>
      </c>
      <c r="AB89" s="116">
        <v>0</v>
      </c>
      <c r="AC89" s="116">
        <v>2</v>
      </c>
      <c r="AD89" s="148" t="str">
        <f t="shared" si="15"/>
        <v>A</v>
      </c>
      <c r="AE89" s="116">
        <v>1</v>
      </c>
      <c r="AF89" s="148" t="str">
        <f t="shared" si="16"/>
        <v>A</v>
      </c>
      <c r="AG89" s="116">
        <v>0</v>
      </c>
      <c r="AH89" s="116">
        <v>1</v>
      </c>
      <c r="AI89" s="116">
        <v>0</v>
      </c>
      <c r="AJ89" s="116">
        <v>1</v>
      </c>
      <c r="AK89" s="116">
        <v>2</v>
      </c>
      <c r="AL89" s="148" t="str">
        <f t="shared" si="17"/>
        <v>A</v>
      </c>
      <c r="AM89" s="116">
        <v>0</v>
      </c>
      <c r="AN89" s="116">
        <v>0</v>
      </c>
      <c r="AO89" s="116">
        <v>2</v>
      </c>
      <c r="AP89" s="116">
        <v>2</v>
      </c>
      <c r="AQ89" s="148" t="str">
        <f t="shared" si="18"/>
        <v>A</v>
      </c>
      <c r="AR89" s="116">
        <v>0</v>
      </c>
      <c r="AS89" s="116">
        <v>0</v>
      </c>
      <c r="AT89" s="116">
        <v>0</v>
      </c>
      <c r="AU89" s="116">
        <v>2</v>
      </c>
      <c r="AV89" s="116">
        <v>0</v>
      </c>
      <c r="AW89" s="116">
        <v>0</v>
      </c>
      <c r="AX89" s="116">
        <v>2</v>
      </c>
      <c r="AY89" s="148" t="str">
        <f t="shared" si="14"/>
        <v>A</v>
      </c>
      <c r="AZ89" s="116">
        <v>1</v>
      </c>
      <c r="BA89" s="116">
        <v>1</v>
      </c>
      <c r="BB89" s="116">
        <v>1</v>
      </c>
      <c r="BC89" s="116">
        <v>1</v>
      </c>
      <c r="BD89" s="116">
        <v>2</v>
      </c>
      <c r="BE89" s="116">
        <v>7</v>
      </c>
      <c r="BF89" s="116">
        <v>2</v>
      </c>
      <c r="BG89" s="116">
        <v>0</v>
      </c>
      <c r="BH89" s="116">
        <v>0</v>
      </c>
      <c r="BI89" s="116">
        <v>0</v>
      </c>
      <c r="BJ89" s="116">
        <v>0</v>
      </c>
      <c r="BK89" s="116">
        <v>0</v>
      </c>
      <c r="BL89" s="116">
        <v>6</v>
      </c>
      <c r="BM89" s="116">
        <v>0</v>
      </c>
      <c r="BN89" s="116">
        <v>2</v>
      </c>
      <c r="BO89" s="116">
        <v>0</v>
      </c>
      <c r="BP89" s="116">
        <v>10</v>
      </c>
      <c r="BQ89" s="116">
        <v>0</v>
      </c>
      <c r="BR89" s="116">
        <v>0</v>
      </c>
      <c r="BS89" s="116">
        <v>0</v>
      </c>
      <c r="BT89" s="116">
        <v>0</v>
      </c>
      <c r="BU89" s="116">
        <v>0</v>
      </c>
      <c r="BV89" s="116">
        <v>1</v>
      </c>
      <c r="BW89" s="116">
        <v>1</v>
      </c>
      <c r="BX89" s="116">
        <v>0</v>
      </c>
      <c r="BY89" s="116">
        <v>0</v>
      </c>
      <c r="BZ89" s="116">
        <v>0</v>
      </c>
      <c r="CA89" s="116">
        <v>0</v>
      </c>
      <c r="CB89" s="116">
        <v>0</v>
      </c>
      <c r="CC89" s="116">
        <v>0</v>
      </c>
      <c r="CD89" s="116">
        <v>0</v>
      </c>
      <c r="CE89" s="116">
        <v>0</v>
      </c>
      <c r="CF89" s="116">
        <v>0</v>
      </c>
      <c r="CG89" s="116">
        <v>0</v>
      </c>
      <c r="CH89" s="116">
        <v>0</v>
      </c>
      <c r="CI89" s="116">
        <v>0</v>
      </c>
      <c r="CJ89" s="116">
        <v>0</v>
      </c>
      <c r="CK89" s="116">
        <v>1</v>
      </c>
      <c r="CL89" s="116">
        <v>1</v>
      </c>
      <c r="CM89" s="116">
        <v>0</v>
      </c>
      <c r="CN89" s="116">
        <v>0</v>
      </c>
      <c r="CO89" s="116">
        <v>0</v>
      </c>
      <c r="CP89" s="116">
        <v>0</v>
      </c>
      <c r="CQ89" s="116">
        <v>0</v>
      </c>
      <c r="CR89" s="116">
        <v>0</v>
      </c>
      <c r="CS89" s="116">
        <v>2</v>
      </c>
      <c r="CT89" s="116">
        <v>0</v>
      </c>
      <c r="CU89" s="116">
        <v>0</v>
      </c>
      <c r="CV89" s="116">
        <v>0</v>
      </c>
      <c r="CW89" s="116">
        <v>0</v>
      </c>
      <c r="CX89" s="116">
        <v>0</v>
      </c>
      <c r="CY89" s="116">
        <v>0</v>
      </c>
      <c r="CZ89" s="116">
        <v>0</v>
      </c>
      <c r="DA89" s="116">
        <v>1</v>
      </c>
      <c r="DB89" s="116">
        <v>0</v>
      </c>
      <c r="DC89" s="116">
        <v>0</v>
      </c>
      <c r="DD89" s="116">
        <v>0</v>
      </c>
      <c r="DE89" s="116">
        <v>0</v>
      </c>
      <c r="DF89" s="116">
        <v>0</v>
      </c>
      <c r="DG89" s="116">
        <v>0</v>
      </c>
      <c r="DH89" s="116">
        <v>0</v>
      </c>
      <c r="DI89" s="116">
        <v>0</v>
      </c>
      <c r="DJ89" s="116">
        <v>0</v>
      </c>
      <c r="DK89" s="116">
        <v>0</v>
      </c>
      <c r="DL89" s="116">
        <v>0</v>
      </c>
      <c r="DM89" s="116">
        <v>0</v>
      </c>
      <c r="DN89" s="116">
        <v>0</v>
      </c>
      <c r="DO89" s="116">
        <v>0</v>
      </c>
      <c r="DP89" s="116">
        <v>75</v>
      </c>
      <c r="DQ89" s="116">
        <v>0</v>
      </c>
      <c r="DR89" s="116"/>
      <c r="DS89" s="116">
        <v>2</v>
      </c>
      <c r="DT89" s="116"/>
      <c r="DU89" s="116"/>
      <c r="DV89" s="116">
        <v>1</v>
      </c>
      <c r="DW89" s="116">
        <v>1</v>
      </c>
      <c r="DX89" s="116">
        <v>1</v>
      </c>
      <c r="DY89" s="116"/>
      <c r="DZ89" s="149"/>
      <c r="EA89" s="121">
        <v>17217</v>
      </c>
      <c r="EB89" s="121">
        <v>224</v>
      </c>
      <c r="EC89" s="121">
        <v>10</v>
      </c>
      <c r="EE89" s="158"/>
      <c r="EF89" s="158"/>
      <c r="EG89" s="158"/>
    </row>
    <row r="90" spans="1:137" ht="36">
      <c r="A90" s="116" t="s">
        <v>240</v>
      </c>
      <c r="B90" s="116" t="s">
        <v>274</v>
      </c>
      <c r="C90" s="147">
        <v>1</v>
      </c>
      <c r="D90" s="116" t="s">
        <v>273</v>
      </c>
      <c r="E90" s="116" t="s">
        <v>1977</v>
      </c>
      <c r="F90" s="116" t="s">
        <v>1978</v>
      </c>
      <c r="G90" s="116">
        <v>74626</v>
      </c>
      <c r="H90" s="116" t="s">
        <v>274</v>
      </c>
      <c r="I90" s="116" t="s">
        <v>1979</v>
      </c>
      <c r="J90" s="116" t="s">
        <v>1980</v>
      </c>
      <c r="K90" s="116" t="s">
        <v>1981</v>
      </c>
      <c r="L90" s="116" t="s">
        <v>1198</v>
      </c>
      <c r="M90" s="116" t="s">
        <v>1025</v>
      </c>
      <c r="N90" s="116" t="s">
        <v>1982</v>
      </c>
      <c r="O90" s="116" t="s">
        <v>991</v>
      </c>
      <c r="P90" s="116">
        <v>553756900</v>
      </c>
      <c r="Q90" s="116" t="s">
        <v>1983</v>
      </c>
      <c r="R90" s="116" t="s">
        <v>961</v>
      </c>
      <c r="S90" s="116" t="s">
        <v>1984</v>
      </c>
      <c r="T90" s="116" t="s">
        <v>1985</v>
      </c>
      <c r="U90" s="116" t="s">
        <v>991</v>
      </c>
      <c r="V90" s="116">
        <v>553756940</v>
      </c>
      <c r="W90" s="116" t="s">
        <v>1986</v>
      </c>
      <c r="X90" s="116">
        <v>3</v>
      </c>
      <c r="Y90" s="116">
        <v>0</v>
      </c>
      <c r="Z90" s="116">
        <v>3</v>
      </c>
      <c r="AA90" s="116">
        <v>2</v>
      </c>
      <c r="AB90" s="116">
        <v>0</v>
      </c>
      <c r="AC90" s="116">
        <v>2</v>
      </c>
      <c r="AD90" s="148" t="str">
        <f t="shared" si="15"/>
        <v>A</v>
      </c>
      <c r="AE90" s="116">
        <v>1</v>
      </c>
      <c r="AF90" s="148" t="str">
        <f t="shared" si="16"/>
        <v>A</v>
      </c>
      <c r="AG90" s="116">
        <v>0</v>
      </c>
      <c r="AH90" s="116">
        <v>1</v>
      </c>
      <c r="AI90" s="116">
        <v>1</v>
      </c>
      <c r="AJ90" s="116">
        <v>1</v>
      </c>
      <c r="AK90" s="116">
        <v>3</v>
      </c>
      <c r="AL90" s="148" t="str">
        <f t="shared" si="17"/>
        <v>A</v>
      </c>
      <c r="AM90" s="116">
        <v>0</v>
      </c>
      <c r="AN90" s="116">
        <v>1</v>
      </c>
      <c r="AO90" s="116">
        <v>2</v>
      </c>
      <c r="AP90" s="116">
        <v>3</v>
      </c>
      <c r="AQ90" s="148" t="str">
        <f t="shared" si="18"/>
        <v>A</v>
      </c>
      <c r="AR90" s="116">
        <v>0</v>
      </c>
      <c r="AS90" s="116">
        <v>0</v>
      </c>
      <c r="AT90" s="116">
        <v>0</v>
      </c>
      <c r="AU90" s="116">
        <v>2</v>
      </c>
      <c r="AV90" s="116">
        <v>1</v>
      </c>
      <c r="AW90" s="116">
        <v>0</v>
      </c>
      <c r="AX90" s="116">
        <v>3</v>
      </c>
      <c r="AY90" s="148" t="str">
        <f t="shared" si="14"/>
        <v>A</v>
      </c>
      <c r="AZ90" s="116">
        <v>1</v>
      </c>
      <c r="BA90" s="116">
        <v>1</v>
      </c>
      <c r="BB90" s="116">
        <v>1</v>
      </c>
      <c r="BC90" s="116">
        <v>1</v>
      </c>
      <c r="BD90" s="116">
        <v>39</v>
      </c>
      <c r="BE90" s="116">
        <v>47</v>
      </c>
      <c r="BF90" s="116">
        <v>0</v>
      </c>
      <c r="BG90" s="116">
        <v>0</v>
      </c>
      <c r="BH90" s="116">
        <v>4</v>
      </c>
      <c r="BI90" s="116">
        <v>2</v>
      </c>
      <c r="BJ90" s="116">
        <v>0</v>
      </c>
      <c r="BK90" s="116">
        <v>13</v>
      </c>
      <c r="BL90" s="116">
        <v>32</v>
      </c>
      <c r="BM90" s="116">
        <v>0</v>
      </c>
      <c r="BN90" s="116">
        <v>3</v>
      </c>
      <c r="BO90" s="116">
        <v>0</v>
      </c>
      <c r="BP90" s="116">
        <v>0</v>
      </c>
      <c r="BQ90" s="116">
        <v>0</v>
      </c>
      <c r="BR90" s="116">
        <v>0</v>
      </c>
      <c r="BS90" s="116">
        <v>0</v>
      </c>
      <c r="BT90" s="116">
        <v>0</v>
      </c>
      <c r="BU90" s="116">
        <v>0</v>
      </c>
      <c r="BV90" s="116">
        <v>0</v>
      </c>
      <c r="BW90" s="116">
        <v>0</v>
      </c>
      <c r="BX90" s="116">
        <v>0</v>
      </c>
      <c r="BY90" s="116">
        <v>0</v>
      </c>
      <c r="BZ90" s="116">
        <v>0</v>
      </c>
      <c r="CA90" s="116">
        <v>0</v>
      </c>
      <c r="CB90" s="116">
        <v>0</v>
      </c>
      <c r="CC90" s="116">
        <v>0</v>
      </c>
      <c r="CD90" s="116">
        <v>0</v>
      </c>
      <c r="CE90" s="116">
        <v>0</v>
      </c>
      <c r="CF90" s="116">
        <v>0</v>
      </c>
      <c r="CG90" s="116">
        <v>0</v>
      </c>
      <c r="CH90" s="116">
        <v>1</v>
      </c>
      <c r="CI90" s="116">
        <v>0</v>
      </c>
      <c r="CJ90" s="116">
        <v>0</v>
      </c>
      <c r="CK90" s="116">
        <v>9</v>
      </c>
      <c r="CL90" s="116">
        <v>0</v>
      </c>
      <c r="CM90" s="116">
        <v>1</v>
      </c>
      <c r="CN90" s="116">
        <v>0</v>
      </c>
      <c r="CO90" s="116">
        <v>0</v>
      </c>
      <c r="CP90" s="116">
        <v>0</v>
      </c>
      <c r="CQ90" s="116">
        <v>0</v>
      </c>
      <c r="CR90" s="116">
        <v>0</v>
      </c>
      <c r="CS90" s="116">
        <v>0</v>
      </c>
      <c r="CT90" s="116">
        <v>0</v>
      </c>
      <c r="CU90" s="116">
        <v>0</v>
      </c>
      <c r="CV90" s="116">
        <v>0</v>
      </c>
      <c r="CW90" s="116">
        <v>0</v>
      </c>
      <c r="CX90" s="116">
        <v>0</v>
      </c>
      <c r="CY90" s="116">
        <v>0</v>
      </c>
      <c r="CZ90" s="116">
        <v>0</v>
      </c>
      <c r="DA90" s="116">
        <v>0</v>
      </c>
      <c r="DB90" s="116">
        <v>0</v>
      </c>
      <c r="DC90" s="116">
        <v>0</v>
      </c>
      <c r="DD90" s="116">
        <v>0</v>
      </c>
      <c r="DE90" s="116">
        <v>0</v>
      </c>
      <c r="DF90" s="116">
        <v>0</v>
      </c>
      <c r="DG90" s="116">
        <v>0</v>
      </c>
      <c r="DH90" s="116">
        <v>0</v>
      </c>
      <c r="DI90" s="116">
        <v>0</v>
      </c>
      <c r="DJ90" s="116">
        <v>0</v>
      </c>
      <c r="DK90" s="116">
        <v>0</v>
      </c>
      <c r="DL90" s="116">
        <v>0</v>
      </c>
      <c r="DM90" s="116">
        <v>0</v>
      </c>
      <c r="DN90" s="116">
        <v>0</v>
      </c>
      <c r="DO90" s="116">
        <v>0</v>
      </c>
      <c r="DP90" s="116">
        <v>50</v>
      </c>
      <c r="DQ90" s="116">
        <v>1</v>
      </c>
      <c r="DR90" s="116" t="s">
        <v>1987</v>
      </c>
      <c r="DS90" s="116">
        <v>1</v>
      </c>
      <c r="DT90" s="116" t="s">
        <v>1988</v>
      </c>
      <c r="DU90" s="116" t="s">
        <v>1989</v>
      </c>
      <c r="DV90" s="116">
        <v>1</v>
      </c>
      <c r="DW90" s="116">
        <v>1</v>
      </c>
      <c r="DX90" s="116">
        <v>1</v>
      </c>
      <c r="DY90" s="116" t="s">
        <v>1990</v>
      </c>
      <c r="DZ90" s="149" t="s">
        <v>1991</v>
      </c>
      <c r="EA90" s="121">
        <v>101750</v>
      </c>
      <c r="EB90" s="121">
        <v>567.08000000000004</v>
      </c>
      <c r="EC90" s="121">
        <v>41</v>
      </c>
      <c r="EE90" s="158"/>
      <c r="EF90" s="158"/>
      <c r="EG90" s="158"/>
    </row>
    <row r="91" spans="1:137" ht="24">
      <c r="A91" s="116" t="s">
        <v>240</v>
      </c>
      <c r="B91" s="116" t="s">
        <v>276</v>
      </c>
      <c r="C91" s="147">
        <v>1</v>
      </c>
      <c r="D91" s="116" t="s">
        <v>275</v>
      </c>
      <c r="E91" s="116" t="s">
        <v>1992</v>
      </c>
      <c r="F91" s="116">
        <v>796</v>
      </c>
      <c r="G91" s="116">
        <v>73514</v>
      </c>
      <c r="H91" s="116" t="s">
        <v>276</v>
      </c>
      <c r="I91" s="116" t="s">
        <v>1993</v>
      </c>
      <c r="J91" s="116" t="s">
        <v>1994</v>
      </c>
      <c r="K91" s="116" t="s">
        <v>1995</v>
      </c>
      <c r="L91" s="116" t="s">
        <v>961</v>
      </c>
      <c r="M91" s="116" t="s">
        <v>1098</v>
      </c>
      <c r="N91" s="116" t="s">
        <v>1996</v>
      </c>
      <c r="O91" s="116"/>
      <c r="P91" s="116">
        <v>596581715</v>
      </c>
      <c r="Q91" s="116" t="s">
        <v>1997</v>
      </c>
      <c r="R91" s="116" t="s">
        <v>1198</v>
      </c>
      <c r="S91" s="116" t="s">
        <v>1998</v>
      </c>
      <c r="T91" s="116" t="s">
        <v>1999</v>
      </c>
      <c r="U91" s="116"/>
      <c r="V91" s="116">
        <v>596581739</v>
      </c>
      <c r="W91" s="116" t="s">
        <v>2000</v>
      </c>
      <c r="X91" s="116">
        <v>2</v>
      </c>
      <c r="Y91" s="116">
        <v>0</v>
      </c>
      <c r="Z91" s="116">
        <v>2</v>
      </c>
      <c r="AA91" s="116">
        <v>0.7</v>
      </c>
      <c r="AB91" s="116">
        <v>0</v>
      </c>
      <c r="AC91" s="116">
        <v>0.7</v>
      </c>
      <c r="AD91" s="148" t="str">
        <f t="shared" si="15"/>
        <v>A</v>
      </c>
      <c r="AE91" s="116">
        <v>2</v>
      </c>
      <c r="AF91" s="148" t="str">
        <f t="shared" si="16"/>
        <v>A</v>
      </c>
      <c r="AG91" s="116">
        <v>0</v>
      </c>
      <c r="AH91" s="116">
        <v>0</v>
      </c>
      <c r="AI91" s="116">
        <v>1</v>
      </c>
      <c r="AJ91" s="116">
        <v>1</v>
      </c>
      <c r="AK91" s="116">
        <v>2</v>
      </c>
      <c r="AL91" s="148" t="str">
        <f t="shared" si="17"/>
        <v>A</v>
      </c>
      <c r="AM91" s="116">
        <v>0</v>
      </c>
      <c r="AN91" s="116">
        <v>0</v>
      </c>
      <c r="AO91" s="116">
        <v>2</v>
      </c>
      <c r="AP91" s="116">
        <v>2</v>
      </c>
      <c r="AQ91" s="148" t="str">
        <f t="shared" si="18"/>
        <v>A</v>
      </c>
      <c r="AR91" s="116">
        <v>0</v>
      </c>
      <c r="AS91" s="116">
        <v>0</v>
      </c>
      <c r="AT91" s="116">
        <v>0</v>
      </c>
      <c r="AU91" s="116">
        <v>1</v>
      </c>
      <c r="AV91" s="116">
        <v>1</v>
      </c>
      <c r="AW91" s="116">
        <v>0</v>
      </c>
      <c r="AX91" s="116">
        <v>2</v>
      </c>
      <c r="AY91" s="148" t="str">
        <f t="shared" si="14"/>
        <v>A</v>
      </c>
      <c r="AZ91" s="116">
        <v>1</v>
      </c>
      <c r="BA91" s="116">
        <v>1</v>
      </c>
      <c r="BB91" s="116">
        <v>1</v>
      </c>
      <c r="BC91" s="116">
        <v>1</v>
      </c>
      <c r="BD91" s="116">
        <v>3</v>
      </c>
      <c r="BE91" s="116">
        <v>7</v>
      </c>
      <c r="BF91" s="116">
        <v>0</v>
      </c>
      <c r="BG91" s="116">
        <v>0</v>
      </c>
      <c r="BH91" s="116">
        <v>7</v>
      </c>
      <c r="BI91" s="116">
        <v>0</v>
      </c>
      <c r="BJ91" s="116">
        <v>0</v>
      </c>
      <c r="BK91" s="116">
        <v>0</v>
      </c>
      <c r="BL91" s="116">
        <v>8</v>
      </c>
      <c r="BM91" s="116">
        <v>0</v>
      </c>
      <c r="BN91" s="116">
        <v>0</v>
      </c>
      <c r="BO91" s="116">
        <v>1</v>
      </c>
      <c r="BP91" s="116">
        <v>0</v>
      </c>
      <c r="BQ91" s="116">
        <v>0</v>
      </c>
      <c r="BR91" s="116">
        <v>0</v>
      </c>
      <c r="BS91" s="116">
        <v>0</v>
      </c>
      <c r="BT91" s="116">
        <v>0</v>
      </c>
      <c r="BU91" s="116">
        <v>0</v>
      </c>
      <c r="BV91" s="116">
        <v>0</v>
      </c>
      <c r="BW91" s="116">
        <v>0</v>
      </c>
      <c r="BX91" s="116">
        <v>0</v>
      </c>
      <c r="BY91" s="116">
        <v>0</v>
      </c>
      <c r="BZ91" s="116">
        <v>0</v>
      </c>
      <c r="CA91" s="116">
        <v>0</v>
      </c>
      <c r="CB91" s="116">
        <v>0</v>
      </c>
      <c r="CC91" s="116">
        <v>0</v>
      </c>
      <c r="CD91" s="116">
        <v>0</v>
      </c>
      <c r="CE91" s="116">
        <v>0</v>
      </c>
      <c r="CF91" s="116">
        <v>0</v>
      </c>
      <c r="CG91" s="116">
        <v>0</v>
      </c>
      <c r="CH91" s="116">
        <v>0</v>
      </c>
      <c r="CI91" s="116">
        <v>1</v>
      </c>
      <c r="CJ91" s="116">
        <v>0</v>
      </c>
      <c r="CK91" s="116">
        <v>6</v>
      </c>
      <c r="CL91" s="116">
        <v>0</v>
      </c>
      <c r="CM91" s="116">
        <v>1</v>
      </c>
      <c r="CN91" s="116">
        <v>0</v>
      </c>
      <c r="CO91" s="116">
        <v>0</v>
      </c>
      <c r="CP91" s="116">
        <v>0</v>
      </c>
      <c r="CQ91" s="116">
        <v>0</v>
      </c>
      <c r="CR91" s="116">
        <v>0</v>
      </c>
      <c r="CS91" s="116">
        <v>0</v>
      </c>
      <c r="CT91" s="116">
        <v>0</v>
      </c>
      <c r="CU91" s="116">
        <v>0</v>
      </c>
      <c r="CV91" s="116">
        <v>0</v>
      </c>
      <c r="CW91" s="116">
        <v>0</v>
      </c>
      <c r="CX91" s="116">
        <v>0</v>
      </c>
      <c r="CY91" s="116">
        <v>0</v>
      </c>
      <c r="CZ91" s="116">
        <v>0</v>
      </c>
      <c r="DA91" s="116">
        <v>0</v>
      </c>
      <c r="DB91" s="116">
        <v>2</v>
      </c>
      <c r="DC91" s="116">
        <v>0</v>
      </c>
      <c r="DD91" s="116">
        <v>0</v>
      </c>
      <c r="DE91" s="116">
        <v>0</v>
      </c>
      <c r="DF91" s="116">
        <v>0</v>
      </c>
      <c r="DG91" s="116">
        <v>0</v>
      </c>
      <c r="DH91" s="116">
        <v>0</v>
      </c>
      <c r="DI91" s="116">
        <v>0</v>
      </c>
      <c r="DJ91" s="116">
        <v>1</v>
      </c>
      <c r="DK91" s="116">
        <v>0</v>
      </c>
      <c r="DL91" s="116">
        <v>0</v>
      </c>
      <c r="DM91" s="116">
        <v>0</v>
      </c>
      <c r="DN91" s="116">
        <v>0</v>
      </c>
      <c r="DO91" s="116">
        <v>0</v>
      </c>
      <c r="DP91" s="116">
        <v>70</v>
      </c>
      <c r="DQ91" s="116">
        <v>1</v>
      </c>
      <c r="DR91" s="116">
        <v>30</v>
      </c>
      <c r="DS91" s="116">
        <v>2</v>
      </c>
      <c r="DT91" s="116" t="s">
        <v>2001</v>
      </c>
      <c r="DU91" s="116"/>
      <c r="DV91" s="116">
        <v>1</v>
      </c>
      <c r="DW91" s="116">
        <v>1</v>
      </c>
      <c r="DX91" s="116">
        <v>1</v>
      </c>
      <c r="DY91" s="116"/>
      <c r="DZ91" s="149"/>
      <c r="EA91" s="121">
        <v>38693</v>
      </c>
      <c r="EB91" s="121">
        <v>45.08</v>
      </c>
      <c r="EC91" s="121">
        <v>3</v>
      </c>
      <c r="EE91" s="158"/>
      <c r="EF91" s="158"/>
      <c r="EG91" s="158"/>
    </row>
    <row r="92" spans="1:137" ht="24">
      <c r="A92" s="116" t="s">
        <v>240</v>
      </c>
      <c r="B92" s="116" t="s">
        <v>309</v>
      </c>
      <c r="C92" s="147">
        <v>2</v>
      </c>
      <c r="D92" s="116" t="s">
        <v>565</v>
      </c>
      <c r="E92" s="116" t="s">
        <v>2002</v>
      </c>
      <c r="F92" s="116">
        <v>8</v>
      </c>
      <c r="G92" s="116">
        <v>72930</v>
      </c>
      <c r="H92" s="116" t="s">
        <v>309</v>
      </c>
      <c r="I92" s="116" t="s">
        <v>2003</v>
      </c>
      <c r="J92" s="116" t="s">
        <v>2004</v>
      </c>
      <c r="K92" s="116" t="s">
        <v>2005</v>
      </c>
      <c r="L92" s="116" t="s">
        <v>961</v>
      </c>
      <c r="M92" s="116" t="s">
        <v>2006</v>
      </c>
      <c r="N92" s="116" t="s">
        <v>2007</v>
      </c>
      <c r="O92" s="116"/>
      <c r="P92" s="116">
        <v>599442336</v>
      </c>
      <c r="Q92" s="116" t="s">
        <v>2008</v>
      </c>
      <c r="R92" s="116" t="s">
        <v>961</v>
      </c>
      <c r="S92" s="116" t="s">
        <v>2009</v>
      </c>
      <c r="T92" s="116" t="s">
        <v>2010</v>
      </c>
      <c r="U92" s="116"/>
      <c r="V92" s="116">
        <v>599442338</v>
      </c>
      <c r="W92" s="116" t="s">
        <v>2011</v>
      </c>
      <c r="X92" s="116">
        <v>2</v>
      </c>
      <c r="Y92" s="116">
        <v>0</v>
      </c>
      <c r="Z92" s="116">
        <v>2</v>
      </c>
      <c r="AA92" s="116">
        <v>2</v>
      </c>
      <c r="AB92" s="116">
        <v>0</v>
      </c>
      <c r="AC92" s="116">
        <v>2</v>
      </c>
      <c r="AD92" s="148" t="str">
        <f t="shared" si="15"/>
        <v>A</v>
      </c>
      <c r="AE92" s="116">
        <v>2</v>
      </c>
      <c r="AF92" s="148" t="str">
        <f t="shared" si="16"/>
        <v>A</v>
      </c>
      <c r="AG92" s="116">
        <v>0</v>
      </c>
      <c r="AH92" s="116">
        <v>0</v>
      </c>
      <c r="AI92" s="116">
        <v>0</v>
      </c>
      <c r="AJ92" s="116">
        <v>2</v>
      </c>
      <c r="AK92" s="116">
        <v>2</v>
      </c>
      <c r="AL92" s="148" t="str">
        <f t="shared" si="17"/>
        <v>A</v>
      </c>
      <c r="AM92" s="116">
        <v>0</v>
      </c>
      <c r="AN92" s="116">
        <v>0</v>
      </c>
      <c r="AO92" s="116">
        <v>2</v>
      </c>
      <c r="AP92" s="116">
        <v>2</v>
      </c>
      <c r="AQ92" s="148" t="str">
        <f t="shared" si="18"/>
        <v>A</v>
      </c>
      <c r="AR92" s="116">
        <v>0</v>
      </c>
      <c r="AS92" s="116">
        <v>0</v>
      </c>
      <c r="AT92" s="116">
        <v>0</v>
      </c>
      <c r="AU92" s="116">
        <v>0</v>
      </c>
      <c r="AV92" s="116">
        <v>2</v>
      </c>
      <c r="AW92" s="116">
        <v>0</v>
      </c>
      <c r="AX92" s="116">
        <v>2</v>
      </c>
      <c r="AY92" s="148" t="str">
        <f t="shared" si="14"/>
        <v>A</v>
      </c>
      <c r="AZ92" s="116">
        <v>0</v>
      </c>
      <c r="BA92" s="116">
        <v>1</v>
      </c>
      <c r="BB92" s="116">
        <v>0</v>
      </c>
      <c r="BC92" s="116">
        <v>0</v>
      </c>
      <c r="BD92" s="116">
        <v>15</v>
      </c>
      <c r="BE92" s="116">
        <v>20</v>
      </c>
      <c r="BF92" s="116">
        <v>0</v>
      </c>
      <c r="BG92" s="116">
        <v>0</v>
      </c>
      <c r="BH92" s="116">
        <v>8</v>
      </c>
      <c r="BI92" s="116">
        <v>0</v>
      </c>
      <c r="BJ92" s="116">
        <v>0</v>
      </c>
      <c r="BK92" s="116">
        <v>0</v>
      </c>
      <c r="BL92" s="116">
        <v>23</v>
      </c>
      <c r="BM92" s="116">
        <v>0</v>
      </c>
      <c r="BN92" s="116">
        <v>5</v>
      </c>
      <c r="BO92" s="116">
        <v>2</v>
      </c>
      <c r="BP92" s="116">
        <v>30</v>
      </c>
      <c r="BQ92" s="116">
        <v>0</v>
      </c>
      <c r="BR92" s="116">
        <v>0</v>
      </c>
      <c r="BS92" s="116">
        <v>0</v>
      </c>
      <c r="BT92" s="116">
        <v>0</v>
      </c>
      <c r="BU92" s="116">
        <v>0</v>
      </c>
      <c r="BV92" s="116">
        <v>0</v>
      </c>
      <c r="BW92" s="116">
        <v>0</v>
      </c>
      <c r="BX92" s="116">
        <v>0</v>
      </c>
      <c r="BY92" s="116">
        <v>0</v>
      </c>
      <c r="BZ92" s="116">
        <v>0</v>
      </c>
      <c r="CA92" s="116">
        <v>0</v>
      </c>
      <c r="CB92" s="116">
        <v>0</v>
      </c>
      <c r="CC92" s="116">
        <v>0</v>
      </c>
      <c r="CD92" s="116">
        <v>0</v>
      </c>
      <c r="CE92" s="116">
        <v>0</v>
      </c>
      <c r="CF92" s="116">
        <v>0</v>
      </c>
      <c r="CG92" s="116">
        <v>0</v>
      </c>
      <c r="CH92" s="116">
        <v>14</v>
      </c>
      <c r="CI92" s="116">
        <v>0</v>
      </c>
      <c r="CJ92" s="116">
        <v>0</v>
      </c>
      <c r="CK92" s="116">
        <v>0</v>
      </c>
      <c r="CL92" s="116">
        <v>0</v>
      </c>
      <c r="CM92" s="116">
        <v>0</v>
      </c>
      <c r="CN92" s="116">
        <v>0</v>
      </c>
      <c r="CO92" s="116">
        <v>0</v>
      </c>
      <c r="CP92" s="116">
        <v>0</v>
      </c>
      <c r="CQ92" s="116">
        <v>0</v>
      </c>
      <c r="CR92" s="116">
        <v>0</v>
      </c>
      <c r="CS92" s="116">
        <v>0</v>
      </c>
      <c r="CT92" s="116">
        <v>0</v>
      </c>
      <c r="CU92" s="116">
        <v>0</v>
      </c>
      <c r="CV92" s="116">
        <v>0</v>
      </c>
      <c r="CW92" s="116">
        <v>0</v>
      </c>
      <c r="CX92" s="116">
        <v>0</v>
      </c>
      <c r="CY92" s="116">
        <v>0</v>
      </c>
      <c r="CZ92" s="116">
        <v>0</v>
      </c>
      <c r="DA92" s="116">
        <v>0</v>
      </c>
      <c r="DB92" s="116">
        <v>0</v>
      </c>
      <c r="DC92" s="116">
        <v>0</v>
      </c>
      <c r="DD92" s="116">
        <v>0</v>
      </c>
      <c r="DE92" s="116">
        <v>0</v>
      </c>
      <c r="DF92" s="116">
        <v>0</v>
      </c>
      <c r="DG92" s="116">
        <v>0</v>
      </c>
      <c r="DH92" s="116">
        <v>0</v>
      </c>
      <c r="DI92" s="116">
        <v>0</v>
      </c>
      <c r="DJ92" s="116">
        <v>0</v>
      </c>
      <c r="DK92" s="116">
        <v>0</v>
      </c>
      <c r="DL92" s="116">
        <v>0</v>
      </c>
      <c r="DM92" s="116">
        <v>0</v>
      </c>
      <c r="DN92" s="116">
        <v>0</v>
      </c>
      <c r="DO92" s="116">
        <v>0</v>
      </c>
      <c r="DP92" s="116">
        <v>60</v>
      </c>
      <c r="DQ92" s="116">
        <v>1</v>
      </c>
      <c r="DR92" s="116" t="s">
        <v>2012</v>
      </c>
      <c r="DS92" s="116">
        <v>2</v>
      </c>
      <c r="DT92" s="116"/>
      <c r="DU92" s="116"/>
      <c r="DV92" s="116">
        <v>1</v>
      </c>
      <c r="DW92" s="116">
        <v>1</v>
      </c>
      <c r="DX92" s="116">
        <v>1</v>
      </c>
      <c r="DY92" s="116"/>
      <c r="DZ92" s="149"/>
      <c r="EA92" s="121">
        <v>326874</v>
      </c>
      <c r="EB92" s="121">
        <v>331.52</v>
      </c>
      <c r="EC92" s="121">
        <v>13</v>
      </c>
      <c r="EE92" s="158"/>
      <c r="EF92" s="158"/>
      <c r="EG92" s="158"/>
    </row>
    <row r="93" spans="1:137" ht="36">
      <c r="A93" s="116" t="s">
        <v>240</v>
      </c>
      <c r="B93" s="116" t="s">
        <v>278</v>
      </c>
      <c r="C93" s="147">
        <v>1</v>
      </c>
      <c r="D93" s="116" t="s">
        <v>277</v>
      </c>
      <c r="E93" s="116" t="s">
        <v>1471</v>
      </c>
      <c r="F93" s="116" t="s">
        <v>2013</v>
      </c>
      <c r="G93" s="116">
        <v>79501</v>
      </c>
      <c r="H93" s="116" t="s">
        <v>278</v>
      </c>
      <c r="I93" s="116" t="s">
        <v>2014</v>
      </c>
      <c r="J93" s="116" t="s">
        <v>2015</v>
      </c>
      <c r="K93" s="116" t="s">
        <v>1097</v>
      </c>
      <c r="L93" s="116" t="s">
        <v>1198</v>
      </c>
      <c r="M93" s="116" t="s">
        <v>1911</v>
      </c>
      <c r="N93" s="116" t="s">
        <v>2016</v>
      </c>
      <c r="O93" s="116"/>
      <c r="P93" s="116">
        <v>554254260</v>
      </c>
      <c r="Q93" s="116" t="s">
        <v>2017</v>
      </c>
      <c r="R93" s="116"/>
      <c r="S93" s="116" t="s">
        <v>1098</v>
      </c>
      <c r="T93" s="116" t="s">
        <v>2018</v>
      </c>
      <c r="U93" s="116"/>
      <c r="V93" s="116">
        <v>554254266</v>
      </c>
      <c r="W93" s="116" t="s">
        <v>2019</v>
      </c>
      <c r="X93" s="116">
        <v>2</v>
      </c>
      <c r="Y93" s="116">
        <v>0</v>
      </c>
      <c r="Z93" s="116">
        <v>2</v>
      </c>
      <c r="AA93" s="116">
        <v>1</v>
      </c>
      <c r="AB93" s="116">
        <v>0</v>
      </c>
      <c r="AC93" s="116">
        <v>1</v>
      </c>
      <c r="AD93" s="148" t="str">
        <f t="shared" si="15"/>
        <v>A</v>
      </c>
      <c r="AE93" s="116">
        <v>2</v>
      </c>
      <c r="AF93" s="148" t="str">
        <f t="shared" si="16"/>
        <v>A</v>
      </c>
      <c r="AG93" s="116">
        <v>0</v>
      </c>
      <c r="AH93" s="116">
        <v>1</v>
      </c>
      <c r="AI93" s="116">
        <v>1</v>
      </c>
      <c r="AJ93" s="116">
        <v>0</v>
      </c>
      <c r="AK93" s="116">
        <v>2</v>
      </c>
      <c r="AL93" s="148" t="str">
        <f t="shared" si="17"/>
        <v>A</v>
      </c>
      <c r="AM93" s="116">
        <v>0</v>
      </c>
      <c r="AN93" s="116">
        <v>0</v>
      </c>
      <c r="AO93" s="116">
        <v>2</v>
      </c>
      <c r="AP93" s="116">
        <v>2</v>
      </c>
      <c r="AQ93" s="148" t="str">
        <f t="shared" si="18"/>
        <v>A</v>
      </c>
      <c r="AR93" s="116">
        <v>0</v>
      </c>
      <c r="AS93" s="116">
        <v>0</v>
      </c>
      <c r="AT93" s="116">
        <v>1</v>
      </c>
      <c r="AU93" s="116">
        <v>0</v>
      </c>
      <c r="AV93" s="116">
        <v>1</v>
      </c>
      <c r="AW93" s="116">
        <v>0</v>
      </c>
      <c r="AX93" s="116">
        <v>2</v>
      </c>
      <c r="AY93" s="148" t="str">
        <f t="shared" si="14"/>
        <v>A</v>
      </c>
      <c r="AZ93" s="116">
        <v>0</v>
      </c>
      <c r="BA93" s="116">
        <v>1</v>
      </c>
      <c r="BB93" s="116">
        <v>1</v>
      </c>
      <c r="BC93" s="116">
        <v>1</v>
      </c>
      <c r="BD93" s="116">
        <v>2</v>
      </c>
      <c r="BE93" s="116">
        <v>4</v>
      </c>
      <c r="BF93" s="116">
        <v>3</v>
      </c>
      <c r="BG93" s="116">
        <v>0</v>
      </c>
      <c r="BH93" s="116">
        <v>0</v>
      </c>
      <c r="BI93" s="116">
        <v>0</v>
      </c>
      <c r="BJ93" s="116">
        <v>0</v>
      </c>
      <c r="BK93" s="116">
        <v>0</v>
      </c>
      <c r="BL93" s="116">
        <v>11</v>
      </c>
      <c r="BM93" s="116">
        <v>0</v>
      </c>
      <c r="BN93" s="116">
        <v>0</v>
      </c>
      <c r="BO93" s="116">
        <v>0</v>
      </c>
      <c r="BP93" s="116">
        <v>0</v>
      </c>
      <c r="BQ93" s="116">
        <v>0</v>
      </c>
      <c r="BR93" s="116">
        <v>0</v>
      </c>
      <c r="BS93" s="116">
        <v>0</v>
      </c>
      <c r="BT93" s="116">
        <v>0</v>
      </c>
      <c r="BU93" s="116">
        <v>0</v>
      </c>
      <c r="BV93" s="116">
        <v>0</v>
      </c>
      <c r="BW93" s="116">
        <v>0</v>
      </c>
      <c r="BX93" s="116">
        <v>0</v>
      </c>
      <c r="BY93" s="116">
        <v>0</v>
      </c>
      <c r="BZ93" s="116">
        <v>0</v>
      </c>
      <c r="CA93" s="116">
        <v>0</v>
      </c>
      <c r="CB93" s="116">
        <v>0</v>
      </c>
      <c r="CC93" s="116">
        <v>0</v>
      </c>
      <c r="CD93" s="116">
        <v>0</v>
      </c>
      <c r="CE93" s="116">
        <v>0</v>
      </c>
      <c r="CF93" s="116">
        <v>0</v>
      </c>
      <c r="CG93" s="116">
        <v>0</v>
      </c>
      <c r="CH93" s="116">
        <v>0</v>
      </c>
      <c r="CI93" s="116">
        <v>0</v>
      </c>
      <c r="CJ93" s="116">
        <v>0</v>
      </c>
      <c r="CK93" s="116">
        <v>0</v>
      </c>
      <c r="CL93" s="116">
        <v>0</v>
      </c>
      <c r="CM93" s="116">
        <v>0</v>
      </c>
      <c r="CN93" s="116">
        <v>0</v>
      </c>
      <c r="CO93" s="116">
        <v>0</v>
      </c>
      <c r="CP93" s="116">
        <v>0</v>
      </c>
      <c r="CQ93" s="116">
        <v>0</v>
      </c>
      <c r="CR93" s="116">
        <v>0</v>
      </c>
      <c r="CS93" s="116">
        <v>0</v>
      </c>
      <c r="CT93" s="116">
        <v>0</v>
      </c>
      <c r="CU93" s="116">
        <v>0</v>
      </c>
      <c r="CV93" s="116">
        <v>0</v>
      </c>
      <c r="CW93" s="116">
        <v>0</v>
      </c>
      <c r="CX93" s="116">
        <v>0</v>
      </c>
      <c r="CY93" s="116">
        <v>0</v>
      </c>
      <c r="CZ93" s="116">
        <v>0</v>
      </c>
      <c r="DA93" s="116">
        <v>0</v>
      </c>
      <c r="DB93" s="116">
        <v>0</v>
      </c>
      <c r="DC93" s="116">
        <v>0</v>
      </c>
      <c r="DD93" s="116">
        <v>0</v>
      </c>
      <c r="DE93" s="116">
        <v>0</v>
      </c>
      <c r="DF93" s="116">
        <v>0</v>
      </c>
      <c r="DG93" s="116">
        <v>0</v>
      </c>
      <c r="DH93" s="116">
        <v>0</v>
      </c>
      <c r="DI93" s="116">
        <v>0</v>
      </c>
      <c r="DJ93" s="116">
        <v>0</v>
      </c>
      <c r="DK93" s="116">
        <v>0</v>
      </c>
      <c r="DL93" s="116">
        <v>0</v>
      </c>
      <c r="DM93" s="116">
        <v>0</v>
      </c>
      <c r="DN93" s="116">
        <v>0</v>
      </c>
      <c r="DO93" s="116">
        <v>0</v>
      </c>
      <c r="DP93" s="116">
        <v>15</v>
      </c>
      <c r="DQ93" s="116">
        <v>1</v>
      </c>
      <c r="DR93" s="116" t="s">
        <v>2020</v>
      </c>
      <c r="DS93" s="116">
        <v>1</v>
      </c>
      <c r="DT93" s="116" t="s">
        <v>991</v>
      </c>
      <c r="DU93" s="116" t="s">
        <v>991</v>
      </c>
      <c r="DV93" s="116">
        <v>1</v>
      </c>
      <c r="DW93" s="116">
        <v>1</v>
      </c>
      <c r="DX93" s="116">
        <v>1</v>
      </c>
      <c r="DY93" s="116" t="s">
        <v>991</v>
      </c>
      <c r="DZ93" s="149" t="s">
        <v>991</v>
      </c>
      <c r="EA93" s="121">
        <v>16016</v>
      </c>
      <c r="EB93" s="121">
        <v>332.33</v>
      </c>
      <c r="EC93" s="121">
        <v>11</v>
      </c>
      <c r="EE93" s="158"/>
      <c r="EF93" s="158"/>
      <c r="EG93" s="158"/>
    </row>
    <row r="94" spans="1:137" ht="24">
      <c r="A94" s="116" t="s">
        <v>240</v>
      </c>
      <c r="B94" s="116" t="s">
        <v>280</v>
      </c>
      <c r="C94" s="147">
        <v>1</v>
      </c>
      <c r="D94" s="116" t="s">
        <v>279</v>
      </c>
      <c r="E94" s="116" t="s">
        <v>2021</v>
      </c>
      <c r="F94" s="116">
        <v>160</v>
      </c>
      <c r="G94" s="116">
        <v>73961</v>
      </c>
      <c r="H94" s="116" t="s">
        <v>280</v>
      </c>
      <c r="I94" s="116" t="s">
        <v>2022</v>
      </c>
      <c r="J94" s="116" t="s">
        <v>2023</v>
      </c>
      <c r="K94" s="116" t="s">
        <v>2024</v>
      </c>
      <c r="L94" s="116" t="s">
        <v>961</v>
      </c>
      <c r="M94" s="116" t="s">
        <v>2025</v>
      </c>
      <c r="N94" s="116" t="s">
        <v>2026</v>
      </c>
      <c r="O94" s="116"/>
      <c r="P94" s="116">
        <v>558306225</v>
      </c>
      <c r="Q94" s="116" t="s">
        <v>2027</v>
      </c>
      <c r="R94" s="116"/>
      <c r="S94" s="116" t="s">
        <v>1646</v>
      </c>
      <c r="T94" s="116" t="s">
        <v>2028</v>
      </c>
      <c r="U94" s="116"/>
      <c r="V94" s="116">
        <v>558306236</v>
      </c>
      <c r="W94" s="116" t="s">
        <v>2029</v>
      </c>
      <c r="X94" s="116">
        <v>1</v>
      </c>
      <c r="Y94" s="116">
        <v>0</v>
      </c>
      <c r="Z94" s="116">
        <v>1</v>
      </c>
      <c r="AA94" s="116">
        <v>0.75</v>
      </c>
      <c r="AB94" s="116">
        <v>0</v>
      </c>
      <c r="AC94" s="116">
        <v>0.75</v>
      </c>
      <c r="AD94" s="148" t="str">
        <f t="shared" si="15"/>
        <v>A</v>
      </c>
      <c r="AE94" s="116">
        <v>1</v>
      </c>
      <c r="AF94" s="148" t="str">
        <f t="shared" si="16"/>
        <v>A</v>
      </c>
      <c r="AG94" s="116">
        <v>0</v>
      </c>
      <c r="AH94" s="116">
        <v>1</v>
      </c>
      <c r="AI94" s="116">
        <v>0</v>
      </c>
      <c r="AJ94" s="116">
        <v>0</v>
      </c>
      <c r="AK94" s="116">
        <v>1</v>
      </c>
      <c r="AL94" s="148" t="str">
        <f t="shared" si="17"/>
        <v>A</v>
      </c>
      <c r="AM94" s="116">
        <v>0</v>
      </c>
      <c r="AN94" s="116">
        <v>0</v>
      </c>
      <c r="AO94" s="116">
        <v>1</v>
      </c>
      <c r="AP94" s="116">
        <v>1</v>
      </c>
      <c r="AQ94" s="148" t="str">
        <f t="shared" si="18"/>
        <v>A</v>
      </c>
      <c r="AR94" s="116">
        <v>0</v>
      </c>
      <c r="AS94" s="116">
        <v>0</v>
      </c>
      <c r="AT94" s="116">
        <v>0</v>
      </c>
      <c r="AU94" s="116">
        <v>1</v>
      </c>
      <c r="AV94" s="116">
        <v>0</v>
      </c>
      <c r="AW94" s="116">
        <v>0</v>
      </c>
      <c r="AX94" s="116">
        <v>1</v>
      </c>
      <c r="AY94" s="148" t="str">
        <f t="shared" si="14"/>
        <v>A</v>
      </c>
      <c r="AZ94" s="116">
        <v>1</v>
      </c>
      <c r="BA94" s="116">
        <v>1</v>
      </c>
      <c r="BB94" s="116">
        <v>1</v>
      </c>
      <c r="BC94" s="116">
        <v>1</v>
      </c>
      <c r="BD94" s="116">
        <v>5</v>
      </c>
      <c r="BE94" s="116">
        <v>21</v>
      </c>
      <c r="BF94" s="116">
        <v>0</v>
      </c>
      <c r="BG94" s="116">
        <v>0</v>
      </c>
      <c r="BH94" s="116">
        <v>2</v>
      </c>
      <c r="BI94" s="116">
        <v>2</v>
      </c>
      <c r="BJ94" s="116">
        <v>0</v>
      </c>
      <c r="BK94" s="116">
        <v>0</v>
      </c>
      <c r="BL94" s="116">
        <v>21</v>
      </c>
      <c r="BM94" s="116">
        <v>2</v>
      </c>
      <c r="BN94" s="116">
        <v>1</v>
      </c>
      <c r="BO94" s="116">
        <v>1</v>
      </c>
      <c r="BP94" s="116">
        <v>0</v>
      </c>
      <c r="BQ94" s="116">
        <v>0</v>
      </c>
      <c r="BR94" s="116">
        <v>0</v>
      </c>
      <c r="BS94" s="116">
        <v>0</v>
      </c>
      <c r="BT94" s="116">
        <v>0</v>
      </c>
      <c r="BU94" s="116">
        <v>0</v>
      </c>
      <c r="BV94" s="116">
        <v>2</v>
      </c>
      <c r="BW94" s="116">
        <v>21</v>
      </c>
      <c r="BX94" s="116">
        <v>0</v>
      </c>
      <c r="BY94" s="116">
        <v>0</v>
      </c>
      <c r="BZ94" s="116">
        <v>0</v>
      </c>
      <c r="CA94" s="116">
        <v>0</v>
      </c>
      <c r="CB94" s="116">
        <v>0</v>
      </c>
      <c r="CC94" s="116">
        <v>0</v>
      </c>
      <c r="CD94" s="116">
        <v>0</v>
      </c>
      <c r="CE94" s="116">
        <v>0</v>
      </c>
      <c r="CF94" s="116">
        <v>0</v>
      </c>
      <c r="CG94" s="116">
        <v>0</v>
      </c>
      <c r="CH94" s="116">
        <v>0</v>
      </c>
      <c r="CI94" s="116">
        <v>0</v>
      </c>
      <c r="CJ94" s="116">
        <v>0</v>
      </c>
      <c r="CK94" s="116">
        <v>0</v>
      </c>
      <c r="CL94" s="116">
        <v>0</v>
      </c>
      <c r="CM94" s="116">
        <v>0</v>
      </c>
      <c r="CN94" s="116">
        <v>0</v>
      </c>
      <c r="CO94" s="116">
        <v>0</v>
      </c>
      <c r="CP94" s="116">
        <v>0</v>
      </c>
      <c r="CQ94" s="116">
        <v>0</v>
      </c>
      <c r="CR94" s="116">
        <v>0</v>
      </c>
      <c r="CS94" s="116">
        <v>0</v>
      </c>
      <c r="CT94" s="116">
        <v>0</v>
      </c>
      <c r="CU94" s="116">
        <v>0</v>
      </c>
      <c r="CV94" s="116">
        <v>0</v>
      </c>
      <c r="CW94" s="116">
        <v>0</v>
      </c>
      <c r="CX94" s="116">
        <v>0</v>
      </c>
      <c r="CY94" s="116">
        <v>0</v>
      </c>
      <c r="CZ94" s="116">
        <v>0</v>
      </c>
      <c r="DA94" s="116">
        <v>0</v>
      </c>
      <c r="DB94" s="116">
        <v>0</v>
      </c>
      <c r="DC94" s="116">
        <v>0</v>
      </c>
      <c r="DD94" s="116">
        <v>0</v>
      </c>
      <c r="DE94" s="116">
        <v>0</v>
      </c>
      <c r="DF94" s="116">
        <v>0</v>
      </c>
      <c r="DG94" s="116">
        <v>0</v>
      </c>
      <c r="DH94" s="116">
        <v>0</v>
      </c>
      <c r="DI94" s="116">
        <v>0</v>
      </c>
      <c r="DJ94" s="116">
        <v>0</v>
      </c>
      <c r="DK94" s="116">
        <v>0</v>
      </c>
      <c r="DL94" s="116">
        <v>0</v>
      </c>
      <c r="DM94" s="116">
        <v>0</v>
      </c>
      <c r="DN94" s="116">
        <v>0</v>
      </c>
      <c r="DO94" s="116">
        <v>0</v>
      </c>
      <c r="DP94" s="116">
        <v>100</v>
      </c>
      <c r="DQ94" s="116">
        <v>1</v>
      </c>
      <c r="DR94" s="116" t="s">
        <v>2030</v>
      </c>
      <c r="DS94" s="116">
        <v>2</v>
      </c>
      <c r="DT94" s="116" t="s">
        <v>2031</v>
      </c>
      <c r="DU94" s="116"/>
      <c r="DV94" s="116">
        <v>1</v>
      </c>
      <c r="DW94" s="116">
        <v>1</v>
      </c>
      <c r="DX94" s="116">
        <v>1</v>
      </c>
      <c r="DY94" s="116"/>
      <c r="DZ94" s="149"/>
      <c r="EA94" s="121">
        <v>55057</v>
      </c>
      <c r="EB94" s="121">
        <v>234.66</v>
      </c>
      <c r="EC94" s="121">
        <v>12</v>
      </c>
      <c r="EE94" s="158"/>
      <c r="EF94" s="158"/>
      <c r="EG94" s="158"/>
    </row>
    <row r="95" spans="1:137" ht="36">
      <c r="A95" s="116" t="s">
        <v>240</v>
      </c>
      <c r="B95" s="116" t="s">
        <v>282</v>
      </c>
      <c r="C95" s="147">
        <v>1</v>
      </c>
      <c r="D95" s="116" t="s">
        <v>281</v>
      </c>
      <c r="E95" s="116" t="s">
        <v>2032</v>
      </c>
      <c r="F95" s="116">
        <v>7</v>
      </c>
      <c r="G95" s="116">
        <v>74901</v>
      </c>
      <c r="H95" s="116" t="s">
        <v>282</v>
      </c>
      <c r="I95" s="116" t="s">
        <v>2033</v>
      </c>
      <c r="J95" s="116" t="s">
        <v>2034</v>
      </c>
      <c r="K95" s="116" t="s">
        <v>2035</v>
      </c>
      <c r="L95" s="116" t="s">
        <v>961</v>
      </c>
      <c r="M95" s="116" t="s">
        <v>1475</v>
      </c>
      <c r="N95" s="116" t="s">
        <v>2036</v>
      </c>
      <c r="O95" s="116"/>
      <c r="P95" s="116">
        <v>556312240</v>
      </c>
      <c r="Q95" s="116" t="s">
        <v>2037</v>
      </c>
      <c r="R95" s="116"/>
      <c r="S95" s="116" t="s">
        <v>976</v>
      </c>
      <c r="T95" s="116" t="s">
        <v>2038</v>
      </c>
      <c r="U95" s="116"/>
      <c r="V95" s="116">
        <v>556312245</v>
      </c>
      <c r="W95" s="116" t="s">
        <v>2039</v>
      </c>
      <c r="X95" s="116">
        <v>1</v>
      </c>
      <c r="Y95" s="116">
        <v>0</v>
      </c>
      <c r="Z95" s="116">
        <v>1</v>
      </c>
      <c r="AA95" s="116">
        <v>0.4</v>
      </c>
      <c r="AB95" s="116">
        <v>0</v>
      </c>
      <c r="AC95" s="116">
        <v>0.4</v>
      </c>
      <c r="AD95" s="148" t="str">
        <f t="shared" si="15"/>
        <v>A</v>
      </c>
      <c r="AE95" s="116">
        <v>1</v>
      </c>
      <c r="AF95" s="148" t="str">
        <f t="shared" si="16"/>
        <v>A</v>
      </c>
      <c r="AG95" s="116">
        <v>0</v>
      </c>
      <c r="AH95" s="116">
        <v>1</v>
      </c>
      <c r="AI95" s="116">
        <v>0</v>
      </c>
      <c r="AJ95" s="116">
        <v>0</v>
      </c>
      <c r="AK95" s="116">
        <v>1</v>
      </c>
      <c r="AL95" s="148" t="str">
        <f t="shared" si="17"/>
        <v>A</v>
      </c>
      <c r="AM95" s="116">
        <v>0</v>
      </c>
      <c r="AN95" s="116">
        <v>0</v>
      </c>
      <c r="AO95" s="116">
        <v>1</v>
      </c>
      <c r="AP95" s="116">
        <v>1</v>
      </c>
      <c r="AQ95" s="148" t="str">
        <f t="shared" si="18"/>
        <v>A</v>
      </c>
      <c r="AR95" s="116">
        <v>0</v>
      </c>
      <c r="AS95" s="116">
        <v>0</v>
      </c>
      <c r="AT95" s="116">
        <v>0</v>
      </c>
      <c r="AU95" s="116">
        <v>1</v>
      </c>
      <c r="AV95" s="116">
        <v>0</v>
      </c>
      <c r="AW95" s="116">
        <v>0</v>
      </c>
      <c r="AX95" s="116">
        <v>1</v>
      </c>
      <c r="AY95" s="148" t="str">
        <f t="shared" si="14"/>
        <v>A</v>
      </c>
      <c r="AZ95" s="116">
        <v>1</v>
      </c>
      <c r="BA95" s="116">
        <v>1</v>
      </c>
      <c r="BB95" s="116">
        <v>1</v>
      </c>
      <c r="BC95" s="116">
        <v>1</v>
      </c>
      <c r="BD95" s="116">
        <v>3</v>
      </c>
      <c r="BE95" s="116">
        <v>7</v>
      </c>
      <c r="BF95" s="116">
        <v>0</v>
      </c>
      <c r="BG95" s="116">
        <v>0</v>
      </c>
      <c r="BH95" s="116">
        <v>1</v>
      </c>
      <c r="BI95" s="116">
        <v>0</v>
      </c>
      <c r="BJ95" s="116">
        <v>0</v>
      </c>
      <c r="BK95" s="116">
        <v>1</v>
      </c>
      <c r="BL95" s="116">
        <v>4</v>
      </c>
      <c r="BM95" s="116">
        <v>0</v>
      </c>
      <c r="BN95" s="116">
        <v>0</v>
      </c>
      <c r="BO95" s="116">
        <v>0</v>
      </c>
      <c r="BP95" s="116">
        <v>0</v>
      </c>
      <c r="BQ95" s="116">
        <v>0</v>
      </c>
      <c r="BR95" s="116">
        <v>0</v>
      </c>
      <c r="BS95" s="116">
        <v>0</v>
      </c>
      <c r="BT95" s="116">
        <v>0</v>
      </c>
      <c r="BU95" s="116">
        <v>0</v>
      </c>
      <c r="BV95" s="116">
        <v>0</v>
      </c>
      <c r="BW95" s="116">
        <v>0</v>
      </c>
      <c r="BX95" s="116">
        <v>0</v>
      </c>
      <c r="BY95" s="116">
        <v>0</v>
      </c>
      <c r="BZ95" s="116">
        <v>0</v>
      </c>
      <c r="CA95" s="116">
        <v>0</v>
      </c>
      <c r="CB95" s="116">
        <v>0</v>
      </c>
      <c r="CC95" s="116">
        <v>0</v>
      </c>
      <c r="CD95" s="116">
        <v>0</v>
      </c>
      <c r="CE95" s="116">
        <v>0</v>
      </c>
      <c r="CF95" s="116">
        <v>0</v>
      </c>
      <c r="CG95" s="116">
        <v>0</v>
      </c>
      <c r="CH95" s="116">
        <v>0</v>
      </c>
      <c r="CI95" s="116">
        <v>0</v>
      </c>
      <c r="CJ95" s="116">
        <v>0</v>
      </c>
      <c r="CK95" s="116">
        <v>1</v>
      </c>
      <c r="CL95" s="116">
        <v>0</v>
      </c>
      <c r="CM95" s="116">
        <v>0</v>
      </c>
      <c r="CN95" s="116">
        <v>0</v>
      </c>
      <c r="CO95" s="116">
        <v>0</v>
      </c>
      <c r="CP95" s="116">
        <v>0</v>
      </c>
      <c r="CQ95" s="116">
        <v>0</v>
      </c>
      <c r="CR95" s="116">
        <v>0</v>
      </c>
      <c r="CS95" s="116">
        <v>0</v>
      </c>
      <c r="CT95" s="116">
        <v>0</v>
      </c>
      <c r="CU95" s="116">
        <v>0</v>
      </c>
      <c r="CV95" s="116">
        <v>0</v>
      </c>
      <c r="CW95" s="116">
        <v>0</v>
      </c>
      <c r="CX95" s="116">
        <v>0</v>
      </c>
      <c r="CY95" s="116">
        <v>0</v>
      </c>
      <c r="CZ95" s="116">
        <v>0</v>
      </c>
      <c r="DA95" s="116">
        <v>0</v>
      </c>
      <c r="DB95" s="116">
        <v>0</v>
      </c>
      <c r="DC95" s="116">
        <v>0</v>
      </c>
      <c r="DD95" s="116">
        <v>0</v>
      </c>
      <c r="DE95" s="116">
        <v>0</v>
      </c>
      <c r="DF95" s="116">
        <v>0</v>
      </c>
      <c r="DG95" s="116">
        <v>0</v>
      </c>
      <c r="DH95" s="116">
        <v>0</v>
      </c>
      <c r="DI95" s="116">
        <v>0</v>
      </c>
      <c r="DJ95" s="116">
        <v>0</v>
      </c>
      <c r="DK95" s="116">
        <v>0</v>
      </c>
      <c r="DL95" s="116">
        <v>0</v>
      </c>
      <c r="DM95" s="116">
        <v>0</v>
      </c>
      <c r="DN95" s="116">
        <v>0</v>
      </c>
      <c r="DO95" s="116">
        <v>0</v>
      </c>
      <c r="DP95" s="116">
        <v>40</v>
      </c>
      <c r="DQ95" s="116">
        <v>1</v>
      </c>
      <c r="DR95" s="116" t="s">
        <v>2040</v>
      </c>
      <c r="DS95" s="116">
        <v>2</v>
      </c>
      <c r="DT95" s="116" t="s">
        <v>2041</v>
      </c>
      <c r="DU95" s="116" t="s">
        <v>2041</v>
      </c>
      <c r="DV95" s="116">
        <v>1</v>
      </c>
      <c r="DW95" s="116">
        <v>1</v>
      </c>
      <c r="DX95" s="116">
        <v>1</v>
      </c>
      <c r="DY95" s="116" t="s">
        <v>2041</v>
      </c>
      <c r="DZ95" s="149" t="s">
        <v>2041</v>
      </c>
      <c r="EA95" s="121">
        <v>13696</v>
      </c>
      <c r="EB95" s="121">
        <v>279.91000000000003</v>
      </c>
      <c r="EC95" s="121">
        <v>12</v>
      </c>
      <c r="EE95" s="158"/>
      <c r="EF95" s="158"/>
      <c r="EG95" s="158"/>
    </row>
    <row r="96" spans="1:137" ht="36">
      <c r="A96" s="116" t="s">
        <v>283</v>
      </c>
      <c r="B96" s="116" t="s">
        <v>285</v>
      </c>
      <c r="C96" s="147">
        <v>1</v>
      </c>
      <c r="D96" s="116" t="s">
        <v>284</v>
      </c>
      <c r="E96" s="116" t="s">
        <v>2042</v>
      </c>
      <c r="F96" s="116">
        <v>1</v>
      </c>
      <c r="G96" s="116">
        <v>75301</v>
      </c>
      <c r="H96" s="116" t="s">
        <v>285</v>
      </c>
      <c r="I96" s="116" t="s">
        <v>2043</v>
      </c>
      <c r="J96" s="116" t="s">
        <v>2044</v>
      </c>
      <c r="K96" s="116" t="s">
        <v>2045</v>
      </c>
      <c r="L96" s="116" t="s">
        <v>1872</v>
      </c>
      <c r="M96" s="116" t="s">
        <v>1117</v>
      </c>
      <c r="N96" s="116" t="s">
        <v>2046</v>
      </c>
      <c r="O96" s="116"/>
      <c r="P96" s="116">
        <v>581828380</v>
      </c>
      <c r="Q96" s="116" t="s">
        <v>2047</v>
      </c>
      <c r="R96" s="116" t="s">
        <v>1198</v>
      </c>
      <c r="S96" s="116" t="s">
        <v>2048</v>
      </c>
      <c r="T96" s="116" t="s">
        <v>2049</v>
      </c>
      <c r="U96" s="116"/>
      <c r="V96" s="116">
        <v>581828344</v>
      </c>
      <c r="W96" s="116" t="s">
        <v>2050</v>
      </c>
      <c r="X96" s="116">
        <v>1</v>
      </c>
      <c r="Y96" s="116">
        <v>0</v>
      </c>
      <c r="Z96" s="116">
        <v>1</v>
      </c>
      <c r="AA96" s="116">
        <v>1</v>
      </c>
      <c r="AB96" s="116">
        <v>0</v>
      </c>
      <c r="AC96" s="116">
        <v>1</v>
      </c>
      <c r="AD96" s="148" t="str">
        <f t="shared" si="15"/>
        <v>A</v>
      </c>
      <c r="AE96" s="116">
        <v>1</v>
      </c>
      <c r="AF96" s="148" t="str">
        <f t="shared" si="16"/>
        <v>A</v>
      </c>
      <c r="AG96" s="116">
        <v>0</v>
      </c>
      <c r="AH96" s="116">
        <v>0</v>
      </c>
      <c r="AI96" s="116">
        <v>1</v>
      </c>
      <c r="AJ96" s="116">
        <v>0</v>
      </c>
      <c r="AK96" s="116">
        <v>1</v>
      </c>
      <c r="AL96" s="148" t="str">
        <f t="shared" si="17"/>
        <v>A</v>
      </c>
      <c r="AM96" s="116">
        <v>0</v>
      </c>
      <c r="AN96" s="116">
        <v>0</v>
      </c>
      <c r="AO96" s="116">
        <v>1</v>
      </c>
      <c r="AP96" s="116">
        <v>1</v>
      </c>
      <c r="AQ96" s="148" t="str">
        <f t="shared" si="18"/>
        <v>A</v>
      </c>
      <c r="AR96" s="116">
        <v>0</v>
      </c>
      <c r="AS96" s="116">
        <v>0</v>
      </c>
      <c r="AT96" s="116">
        <v>0</v>
      </c>
      <c r="AU96" s="116">
        <v>1</v>
      </c>
      <c r="AV96" s="116">
        <v>0</v>
      </c>
      <c r="AW96" s="116">
        <v>0</v>
      </c>
      <c r="AX96" s="116">
        <v>1</v>
      </c>
      <c r="AY96" s="148" t="str">
        <f t="shared" si="14"/>
        <v>A</v>
      </c>
      <c r="AZ96" s="116">
        <v>0</v>
      </c>
      <c r="BA96" s="116">
        <v>1</v>
      </c>
      <c r="BB96" s="116">
        <v>1</v>
      </c>
      <c r="BC96" s="116">
        <v>0</v>
      </c>
      <c r="BD96" s="116">
        <v>15</v>
      </c>
      <c r="BE96" s="116">
        <v>26</v>
      </c>
      <c r="BF96" s="116">
        <v>0</v>
      </c>
      <c r="BG96" s="116">
        <v>0</v>
      </c>
      <c r="BH96" s="116">
        <v>0</v>
      </c>
      <c r="BI96" s="116">
        <v>0</v>
      </c>
      <c r="BJ96" s="116">
        <v>0</v>
      </c>
      <c r="BK96" s="116">
        <v>0</v>
      </c>
      <c r="BL96" s="116">
        <v>13</v>
      </c>
      <c r="BM96" s="116">
        <v>0</v>
      </c>
      <c r="BN96" s="116">
        <v>3</v>
      </c>
      <c r="BO96" s="116">
        <v>0</v>
      </c>
      <c r="BP96" s="116">
        <v>41</v>
      </c>
      <c r="BQ96" s="116">
        <v>0</v>
      </c>
      <c r="BR96" s="116">
        <v>0</v>
      </c>
      <c r="BS96" s="116">
        <v>0</v>
      </c>
      <c r="BT96" s="116">
        <v>0</v>
      </c>
      <c r="BU96" s="116">
        <v>0</v>
      </c>
      <c r="BV96" s="116">
        <v>3</v>
      </c>
      <c r="BW96" s="116">
        <v>0</v>
      </c>
      <c r="BX96" s="116">
        <v>0</v>
      </c>
      <c r="BY96" s="116">
        <v>0</v>
      </c>
      <c r="BZ96" s="116">
        <v>0</v>
      </c>
      <c r="CA96" s="116">
        <v>0</v>
      </c>
      <c r="CB96" s="116">
        <v>0</v>
      </c>
      <c r="CC96" s="116">
        <v>0</v>
      </c>
      <c r="CD96" s="116">
        <v>0</v>
      </c>
      <c r="CE96" s="116">
        <v>0</v>
      </c>
      <c r="CF96" s="116">
        <v>0</v>
      </c>
      <c r="CG96" s="116">
        <v>0</v>
      </c>
      <c r="CH96" s="116">
        <v>5</v>
      </c>
      <c r="CI96" s="116">
        <v>0</v>
      </c>
      <c r="CJ96" s="116">
        <v>0</v>
      </c>
      <c r="CK96" s="116">
        <v>3</v>
      </c>
      <c r="CL96" s="116">
        <v>0</v>
      </c>
      <c r="CM96" s="116">
        <v>0</v>
      </c>
      <c r="CN96" s="116">
        <v>0</v>
      </c>
      <c r="CO96" s="116">
        <v>0</v>
      </c>
      <c r="CP96" s="116">
        <v>0</v>
      </c>
      <c r="CQ96" s="116">
        <v>0</v>
      </c>
      <c r="CR96" s="116">
        <v>0</v>
      </c>
      <c r="CS96" s="116">
        <v>0</v>
      </c>
      <c r="CT96" s="116">
        <v>0</v>
      </c>
      <c r="CU96" s="116">
        <v>0</v>
      </c>
      <c r="CV96" s="116">
        <v>0</v>
      </c>
      <c r="CW96" s="116">
        <v>0</v>
      </c>
      <c r="CX96" s="116">
        <v>0</v>
      </c>
      <c r="CY96" s="116">
        <v>0</v>
      </c>
      <c r="CZ96" s="116">
        <v>0</v>
      </c>
      <c r="DA96" s="116">
        <v>0</v>
      </c>
      <c r="DB96" s="116">
        <v>0</v>
      </c>
      <c r="DC96" s="116">
        <v>0</v>
      </c>
      <c r="DD96" s="116">
        <v>0</v>
      </c>
      <c r="DE96" s="116">
        <v>0</v>
      </c>
      <c r="DF96" s="116">
        <v>0</v>
      </c>
      <c r="DG96" s="116">
        <v>0</v>
      </c>
      <c r="DH96" s="116">
        <v>0</v>
      </c>
      <c r="DI96" s="116">
        <v>0</v>
      </c>
      <c r="DJ96" s="116">
        <v>0</v>
      </c>
      <c r="DK96" s="116">
        <v>0</v>
      </c>
      <c r="DL96" s="116">
        <v>0</v>
      </c>
      <c r="DM96" s="116">
        <v>0</v>
      </c>
      <c r="DN96" s="116">
        <v>0</v>
      </c>
      <c r="DO96" s="116">
        <v>0</v>
      </c>
      <c r="DP96" s="116">
        <v>40</v>
      </c>
      <c r="DQ96" s="116">
        <v>1</v>
      </c>
      <c r="DR96" s="116" t="s">
        <v>2051</v>
      </c>
      <c r="DS96" s="116">
        <v>2</v>
      </c>
      <c r="DT96" s="116"/>
      <c r="DU96" s="116"/>
      <c r="DV96" s="116">
        <v>1</v>
      </c>
      <c r="DW96" s="116">
        <v>1</v>
      </c>
      <c r="DX96" s="116">
        <v>1</v>
      </c>
      <c r="DY96" s="116"/>
      <c r="DZ96" s="149"/>
      <c r="EA96" s="121">
        <v>34492</v>
      </c>
      <c r="EB96" s="121">
        <v>325.39</v>
      </c>
      <c r="EC96" s="122">
        <v>31</v>
      </c>
    </row>
    <row r="97" spans="1:137" ht="120">
      <c r="A97" s="116" t="s">
        <v>283</v>
      </c>
      <c r="B97" s="116" t="s">
        <v>287</v>
      </c>
      <c r="C97" s="147">
        <v>1</v>
      </c>
      <c r="D97" s="116" t="s">
        <v>286</v>
      </c>
      <c r="E97" s="116" t="s">
        <v>2052</v>
      </c>
      <c r="F97" s="116" t="s">
        <v>2053</v>
      </c>
      <c r="G97" s="116">
        <v>79001</v>
      </c>
      <c r="H97" s="116" t="s">
        <v>287</v>
      </c>
      <c r="I97" s="116" t="s">
        <v>2054</v>
      </c>
      <c r="J97" s="116" t="s">
        <v>2055</v>
      </c>
      <c r="K97" s="116" t="s">
        <v>1097</v>
      </c>
      <c r="L97" s="116" t="s">
        <v>961</v>
      </c>
      <c r="M97" s="116" t="s">
        <v>1028</v>
      </c>
      <c r="N97" s="116" t="s">
        <v>2056</v>
      </c>
      <c r="O97" s="116" t="s">
        <v>991</v>
      </c>
      <c r="P97" s="116">
        <v>584498420</v>
      </c>
      <c r="Q97" s="116" t="s">
        <v>2057</v>
      </c>
      <c r="R97" s="116" t="s">
        <v>961</v>
      </c>
      <c r="S97" s="116" t="s">
        <v>2058</v>
      </c>
      <c r="T97" s="116" t="s">
        <v>2059</v>
      </c>
      <c r="U97" s="116" t="s">
        <v>991</v>
      </c>
      <c r="V97" s="116">
        <v>584498495</v>
      </c>
      <c r="W97" s="116" t="s">
        <v>2060</v>
      </c>
      <c r="X97" s="116">
        <v>3</v>
      </c>
      <c r="Y97" s="116">
        <v>0</v>
      </c>
      <c r="Z97" s="116">
        <v>3</v>
      </c>
      <c r="AA97" s="116">
        <v>3</v>
      </c>
      <c r="AB97" s="116">
        <v>0</v>
      </c>
      <c r="AC97" s="116">
        <v>3</v>
      </c>
      <c r="AD97" s="148" t="str">
        <f t="shared" si="15"/>
        <v>A</v>
      </c>
      <c r="AE97" s="116">
        <v>3</v>
      </c>
      <c r="AF97" s="148" t="str">
        <f t="shared" si="16"/>
        <v>A</v>
      </c>
      <c r="AG97" s="116">
        <v>0</v>
      </c>
      <c r="AH97" s="116">
        <v>0</v>
      </c>
      <c r="AI97" s="116">
        <v>0</v>
      </c>
      <c r="AJ97" s="116">
        <v>3</v>
      </c>
      <c r="AK97" s="116">
        <v>3</v>
      </c>
      <c r="AL97" s="148" t="str">
        <f t="shared" si="17"/>
        <v>A</v>
      </c>
      <c r="AM97" s="116">
        <v>1</v>
      </c>
      <c r="AN97" s="116">
        <v>1</v>
      </c>
      <c r="AO97" s="116">
        <v>1</v>
      </c>
      <c r="AP97" s="116">
        <v>3</v>
      </c>
      <c r="AQ97" s="148" t="str">
        <f t="shared" si="18"/>
        <v>A</v>
      </c>
      <c r="AR97" s="116">
        <v>0</v>
      </c>
      <c r="AS97" s="116">
        <v>0</v>
      </c>
      <c r="AT97" s="116">
        <v>0</v>
      </c>
      <c r="AU97" s="116">
        <v>2</v>
      </c>
      <c r="AV97" s="116">
        <v>1</v>
      </c>
      <c r="AW97" s="116">
        <v>0</v>
      </c>
      <c r="AX97" s="116">
        <v>3</v>
      </c>
      <c r="AY97" s="148" t="str">
        <f t="shared" si="14"/>
        <v>A</v>
      </c>
      <c r="AZ97" s="116">
        <v>1</v>
      </c>
      <c r="BA97" s="116">
        <v>1</v>
      </c>
      <c r="BB97" s="116">
        <v>0</v>
      </c>
      <c r="BC97" s="116">
        <v>1</v>
      </c>
      <c r="BD97" s="116">
        <v>6</v>
      </c>
      <c r="BE97" s="116">
        <v>17</v>
      </c>
      <c r="BF97" s="116">
        <v>0</v>
      </c>
      <c r="BG97" s="116">
        <v>0</v>
      </c>
      <c r="BH97" s="116">
        <v>3</v>
      </c>
      <c r="BI97" s="116">
        <v>0</v>
      </c>
      <c r="BJ97" s="116">
        <v>0</v>
      </c>
      <c r="BK97" s="116">
        <v>0</v>
      </c>
      <c r="BL97" s="116">
        <v>20</v>
      </c>
      <c r="BM97" s="116">
        <v>0</v>
      </c>
      <c r="BN97" s="116">
        <v>1</v>
      </c>
      <c r="BO97" s="116">
        <v>0</v>
      </c>
      <c r="BP97" s="116">
        <v>52</v>
      </c>
      <c r="BQ97" s="116">
        <v>0</v>
      </c>
      <c r="BR97" s="116">
        <v>0</v>
      </c>
      <c r="BS97" s="116">
        <v>0</v>
      </c>
      <c r="BT97" s="116">
        <v>0</v>
      </c>
      <c r="BU97" s="116">
        <v>0</v>
      </c>
      <c r="BV97" s="116">
        <v>3</v>
      </c>
      <c r="BW97" s="116">
        <v>0</v>
      </c>
      <c r="BX97" s="116">
        <v>0</v>
      </c>
      <c r="BY97" s="116">
        <v>0</v>
      </c>
      <c r="BZ97" s="116">
        <v>0</v>
      </c>
      <c r="CA97" s="116">
        <v>0</v>
      </c>
      <c r="CB97" s="116">
        <v>0</v>
      </c>
      <c r="CC97" s="116">
        <v>0</v>
      </c>
      <c r="CD97" s="116">
        <v>0</v>
      </c>
      <c r="CE97" s="116">
        <v>0</v>
      </c>
      <c r="CF97" s="116">
        <v>0</v>
      </c>
      <c r="CG97" s="116">
        <v>0</v>
      </c>
      <c r="CH97" s="116">
        <v>3</v>
      </c>
      <c r="CI97" s="116">
        <v>0</v>
      </c>
      <c r="CJ97" s="116">
        <v>0</v>
      </c>
      <c r="CK97" s="116">
        <v>5</v>
      </c>
      <c r="CL97" s="116">
        <v>0</v>
      </c>
      <c r="CM97" s="116">
        <v>0</v>
      </c>
      <c r="CN97" s="116">
        <v>0</v>
      </c>
      <c r="CO97" s="116">
        <v>0</v>
      </c>
      <c r="CP97" s="116">
        <v>0</v>
      </c>
      <c r="CQ97" s="116">
        <v>0</v>
      </c>
      <c r="CR97" s="116">
        <v>0</v>
      </c>
      <c r="CS97" s="116">
        <v>0</v>
      </c>
      <c r="CT97" s="116">
        <v>0</v>
      </c>
      <c r="CU97" s="116">
        <v>0</v>
      </c>
      <c r="CV97" s="116">
        <v>0</v>
      </c>
      <c r="CW97" s="116">
        <v>0</v>
      </c>
      <c r="CX97" s="116">
        <v>0</v>
      </c>
      <c r="CY97" s="116">
        <v>0</v>
      </c>
      <c r="CZ97" s="116">
        <v>0</v>
      </c>
      <c r="DA97" s="116">
        <v>0</v>
      </c>
      <c r="DB97" s="116">
        <v>0</v>
      </c>
      <c r="DC97" s="116">
        <v>0</v>
      </c>
      <c r="DD97" s="116">
        <v>0</v>
      </c>
      <c r="DE97" s="116">
        <v>0</v>
      </c>
      <c r="DF97" s="116">
        <v>0</v>
      </c>
      <c r="DG97" s="116">
        <v>0</v>
      </c>
      <c r="DH97" s="116">
        <v>0</v>
      </c>
      <c r="DI97" s="116">
        <v>0</v>
      </c>
      <c r="DJ97" s="116">
        <v>0</v>
      </c>
      <c r="DK97" s="116">
        <v>0</v>
      </c>
      <c r="DL97" s="116">
        <v>0</v>
      </c>
      <c r="DM97" s="116">
        <v>0</v>
      </c>
      <c r="DN97" s="116">
        <v>0</v>
      </c>
      <c r="DO97" s="116">
        <v>0</v>
      </c>
      <c r="DP97" s="116">
        <v>50</v>
      </c>
      <c r="DQ97" s="116">
        <v>1</v>
      </c>
      <c r="DR97" s="116" t="s">
        <v>2061</v>
      </c>
      <c r="DS97" s="116">
        <v>1</v>
      </c>
      <c r="DT97" s="116" t="s">
        <v>2062</v>
      </c>
      <c r="DU97" s="116" t="s">
        <v>991</v>
      </c>
      <c r="DV97" s="116">
        <v>1</v>
      </c>
      <c r="DW97" s="116">
        <v>1</v>
      </c>
      <c r="DX97" s="116">
        <v>1</v>
      </c>
      <c r="DY97" s="116" t="s">
        <v>2063</v>
      </c>
      <c r="DZ97" s="149" t="s">
        <v>991</v>
      </c>
      <c r="EA97" s="121">
        <v>39910</v>
      </c>
      <c r="EB97" s="121">
        <v>718.92</v>
      </c>
      <c r="EC97" s="122">
        <v>24</v>
      </c>
    </row>
    <row r="98" spans="1:137">
      <c r="A98" s="116" t="s">
        <v>283</v>
      </c>
      <c r="B98" s="116" t="s">
        <v>289</v>
      </c>
      <c r="C98" s="147">
        <v>1</v>
      </c>
      <c r="D98" s="116" t="s">
        <v>288</v>
      </c>
      <c r="E98" s="116" t="s">
        <v>1356</v>
      </c>
      <c r="F98" s="116">
        <v>27</v>
      </c>
      <c r="G98" s="116">
        <v>79852</v>
      </c>
      <c r="H98" s="116" t="s">
        <v>289</v>
      </c>
      <c r="I98" s="116" t="s">
        <v>2064</v>
      </c>
      <c r="J98" s="116" t="s">
        <v>2065</v>
      </c>
      <c r="K98" s="116" t="s">
        <v>1151</v>
      </c>
      <c r="L98" s="116" t="s">
        <v>1405</v>
      </c>
      <c r="M98" s="116" t="s">
        <v>1330</v>
      </c>
      <c r="N98" s="116" t="s">
        <v>2066</v>
      </c>
      <c r="O98" s="116"/>
      <c r="P98" s="159">
        <v>582401403</v>
      </c>
      <c r="Q98" s="116" t="s">
        <v>2067</v>
      </c>
      <c r="R98" s="116" t="s">
        <v>961</v>
      </c>
      <c r="S98" s="116" t="s">
        <v>1339</v>
      </c>
      <c r="T98" s="116" t="s">
        <v>2068</v>
      </c>
      <c r="U98" s="116"/>
      <c r="V98" s="159">
        <v>582401462</v>
      </c>
      <c r="W98" s="116" t="s">
        <v>2069</v>
      </c>
      <c r="X98" s="116">
        <v>2</v>
      </c>
      <c r="Y98" s="116">
        <v>0</v>
      </c>
      <c r="Z98" s="116">
        <v>2</v>
      </c>
      <c r="AA98" s="116">
        <v>0.6</v>
      </c>
      <c r="AB98" s="116">
        <v>0</v>
      </c>
      <c r="AC98" s="116">
        <v>0.6</v>
      </c>
      <c r="AD98" s="148" t="str">
        <f t="shared" si="15"/>
        <v>A</v>
      </c>
      <c r="AE98" s="116">
        <v>1</v>
      </c>
      <c r="AF98" s="148" t="str">
        <f t="shared" si="16"/>
        <v>A</v>
      </c>
      <c r="AG98" s="116">
        <v>0</v>
      </c>
      <c r="AH98" s="116">
        <v>0</v>
      </c>
      <c r="AI98" s="116">
        <v>0</v>
      </c>
      <c r="AJ98" s="116">
        <v>2</v>
      </c>
      <c r="AK98" s="116">
        <v>2</v>
      </c>
      <c r="AL98" s="148" t="str">
        <f t="shared" si="17"/>
        <v>A</v>
      </c>
      <c r="AM98" s="116">
        <v>0</v>
      </c>
      <c r="AN98" s="116">
        <v>1</v>
      </c>
      <c r="AO98" s="116">
        <v>1</v>
      </c>
      <c r="AP98" s="116">
        <v>2</v>
      </c>
      <c r="AQ98" s="148" t="str">
        <f t="shared" si="18"/>
        <v>A</v>
      </c>
      <c r="AR98" s="116">
        <v>0</v>
      </c>
      <c r="AS98" s="116">
        <v>0</v>
      </c>
      <c r="AT98" s="116">
        <v>0</v>
      </c>
      <c r="AU98" s="116">
        <v>1</v>
      </c>
      <c r="AV98" s="116">
        <v>1</v>
      </c>
      <c r="AW98" s="116">
        <v>0</v>
      </c>
      <c r="AX98" s="116">
        <v>2</v>
      </c>
      <c r="AY98" s="148" t="str">
        <f t="shared" si="14"/>
        <v>A</v>
      </c>
      <c r="AZ98" s="116">
        <v>0</v>
      </c>
      <c r="BA98" s="116">
        <v>1</v>
      </c>
      <c r="BB98" s="116">
        <v>1</v>
      </c>
      <c r="BC98" s="116">
        <v>1</v>
      </c>
      <c r="BD98" s="116">
        <v>42</v>
      </c>
      <c r="BE98" s="116">
        <v>19</v>
      </c>
      <c r="BF98" s="116">
        <v>0</v>
      </c>
      <c r="BG98" s="116">
        <v>0</v>
      </c>
      <c r="BH98" s="116">
        <v>0</v>
      </c>
      <c r="BI98" s="116">
        <v>0</v>
      </c>
      <c r="BJ98" s="116">
        <v>0</v>
      </c>
      <c r="BK98" s="116">
        <v>0</v>
      </c>
      <c r="BL98" s="116">
        <v>15</v>
      </c>
      <c r="BM98" s="116">
        <v>0</v>
      </c>
      <c r="BN98" s="116">
        <v>2</v>
      </c>
      <c r="BO98" s="116">
        <v>2</v>
      </c>
      <c r="BP98" s="116">
        <v>49</v>
      </c>
      <c r="BQ98" s="116">
        <v>2</v>
      </c>
      <c r="BR98" s="116">
        <v>0</v>
      </c>
      <c r="BS98" s="116">
        <v>0</v>
      </c>
      <c r="BT98" s="116">
        <v>0</v>
      </c>
      <c r="BU98" s="116">
        <v>0</v>
      </c>
      <c r="BV98" s="116">
        <v>4</v>
      </c>
      <c r="BW98" s="116">
        <v>0</v>
      </c>
      <c r="BX98" s="116">
        <v>0</v>
      </c>
      <c r="BY98" s="116">
        <v>0</v>
      </c>
      <c r="BZ98" s="116">
        <v>0</v>
      </c>
      <c r="CA98" s="116">
        <v>0</v>
      </c>
      <c r="CB98" s="116">
        <v>0</v>
      </c>
      <c r="CC98" s="116">
        <v>0</v>
      </c>
      <c r="CD98" s="116">
        <v>0</v>
      </c>
      <c r="CE98" s="116">
        <v>0</v>
      </c>
      <c r="CF98" s="116">
        <v>1</v>
      </c>
      <c r="CG98" s="116">
        <v>0</v>
      </c>
      <c r="CH98" s="116">
        <v>0</v>
      </c>
      <c r="CI98" s="116">
        <v>0</v>
      </c>
      <c r="CJ98" s="116">
        <v>0</v>
      </c>
      <c r="CK98" s="116">
        <v>0</v>
      </c>
      <c r="CL98" s="116">
        <v>0</v>
      </c>
      <c r="CM98" s="116">
        <v>0</v>
      </c>
      <c r="CN98" s="116">
        <v>0</v>
      </c>
      <c r="CO98" s="116">
        <v>0</v>
      </c>
      <c r="CP98" s="116">
        <v>0</v>
      </c>
      <c r="CQ98" s="116">
        <v>0</v>
      </c>
      <c r="CR98" s="116">
        <v>0</v>
      </c>
      <c r="CS98" s="116">
        <v>1</v>
      </c>
      <c r="CT98" s="116">
        <v>0</v>
      </c>
      <c r="CU98" s="116">
        <v>0</v>
      </c>
      <c r="CV98" s="116">
        <v>0</v>
      </c>
      <c r="CW98" s="116">
        <v>0</v>
      </c>
      <c r="CX98" s="116">
        <v>0</v>
      </c>
      <c r="CY98" s="116">
        <v>0</v>
      </c>
      <c r="CZ98" s="116">
        <v>0</v>
      </c>
      <c r="DA98" s="116">
        <v>0</v>
      </c>
      <c r="DB98" s="116">
        <v>0</v>
      </c>
      <c r="DC98" s="116">
        <v>0</v>
      </c>
      <c r="DD98" s="116">
        <v>0</v>
      </c>
      <c r="DE98" s="116">
        <v>0</v>
      </c>
      <c r="DF98" s="116">
        <v>0</v>
      </c>
      <c r="DG98" s="116">
        <v>0</v>
      </c>
      <c r="DH98" s="116">
        <v>0</v>
      </c>
      <c r="DI98" s="116">
        <v>0</v>
      </c>
      <c r="DJ98" s="116">
        <v>0</v>
      </c>
      <c r="DK98" s="116">
        <v>0</v>
      </c>
      <c r="DL98" s="116">
        <v>0</v>
      </c>
      <c r="DM98" s="116">
        <v>15</v>
      </c>
      <c r="DN98" s="116">
        <v>0</v>
      </c>
      <c r="DO98" s="116">
        <v>0</v>
      </c>
      <c r="DP98" s="116">
        <v>50</v>
      </c>
      <c r="DQ98" s="116">
        <v>1</v>
      </c>
      <c r="DR98" s="116" t="s">
        <v>2070</v>
      </c>
      <c r="DS98" s="116">
        <v>2</v>
      </c>
      <c r="DT98" s="116"/>
      <c r="DU98" s="116"/>
      <c r="DV98" s="116">
        <v>1</v>
      </c>
      <c r="DW98" s="116">
        <v>0</v>
      </c>
      <c r="DX98" s="116">
        <v>1</v>
      </c>
      <c r="DY98" s="116"/>
      <c r="DZ98" s="149"/>
      <c r="EA98" s="121">
        <v>10984</v>
      </c>
      <c r="EB98" s="121">
        <v>178.07</v>
      </c>
      <c r="EC98" s="122">
        <v>21</v>
      </c>
    </row>
    <row r="99" spans="1:137" ht="24">
      <c r="A99" s="116" t="s">
        <v>283</v>
      </c>
      <c r="B99" s="116" t="s">
        <v>291</v>
      </c>
      <c r="C99" s="147">
        <v>1</v>
      </c>
      <c r="D99" s="116" t="s">
        <v>290</v>
      </c>
      <c r="E99" s="116" t="s">
        <v>1724</v>
      </c>
      <c r="F99" s="116">
        <v>89</v>
      </c>
      <c r="G99" s="116">
        <v>75131</v>
      </c>
      <c r="H99" s="116" t="s">
        <v>291</v>
      </c>
      <c r="I99" s="116" t="s">
        <v>2071</v>
      </c>
      <c r="J99" s="116" t="s">
        <v>2072</v>
      </c>
      <c r="K99" s="116" t="s">
        <v>1708</v>
      </c>
      <c r="L99" s="116" t="s">
        <v>961</v>
      </c>
      <c r="M99" s="116" t="s">
        <v>1305</v>
      </c>
      <c r="N99" s="116" t="s">
        <v>2073</v>
      </c>
      <c r="O99" s="116"/>
      <c r="P99" s="116">
        <v>581722223</v>
      </c>
      <c r="Q99" s="116" t="s">
        <v>2074</v>
      </c>
      <c r="R99" s="116"/>
      <c r="S99" s="116" t="s">
        <v>1199</v>
      </c>
      <c r="T99" s="116" t="s">
        <v>2075</v>
      </c>
      <c r="U99" s="116"/>
      <c r="V99" s="116">
        <v>581722226</v>
      </c>
      <c r="W99" s="116" t="s">
        <v>2076</v>
      </c>
      <c r="X99" s="116">
        <v>2</v>
      </c>
      <c r="Y99" s="116">
        <v>0</v>
      </c>
      <c r="Z99" s="116">
        <v>2</v>
      </c>
      <c r="AA99" s="116">
        <v>2</v>
      </c>
      <c r="AB99" s="116">
        <v>0</v>
      </c>
      <c r="AC99" s="116">
        <v>2</v>
      </c>
      <c r="AD99" s="148" t="str">
        <f t="shared" si="15"/>
        <v>A</v>
      </c>
      <c r="AE99" s="116">
        <v>1</v>
      </c>
      <c r="AF99" s="148" t="str">
        <f t="shared" si="16"/>
        <v>A</v>
      </c>
      <c r="AG99" s="116">
        <v>0</v>
      </c>
      <c r="AH99" s="116">
        <v>1</v>
      </c>
      <c r="AI99" s="116">
        <v>0</v>
      </c>
      <c r="AJ99" s="116">
        <v>1</v>
      </c>
      <c r="AK99" s="116">
        <v>2</v>
      </c>
      <c r="AL99" s="148" t="str">
        <f t="shared" si="17"/>
        <v>A</v>
      </c>
      <c r="AM99" s="116">
        <v>0</v>
      </c>
      <c r="AN99" s="116">
        <v>0</v>
      </c>
      <c r="AO99" s="116">
        <v>2</v>
      </c>
      <c r="AP99" s="116">
        <v>2</v>
      </c>
      <c r="AQ99" s="148" t="str">
        <f t="shared" si="18"/>
        <v>A</v>
      </c>
      <c r="AR99" s="116">
        <v>0</v>
      </c>
      <c r="AS99" s="116">
        <v>0</v>
      </c>
      <c r="AT99" s="116">
        <v>0</v>
      </c>
      <c r="AU99" s="116">
        <v>1</v>
      </c>
      <c r="AV99" s="116">
        <v>0</v>
      </c>
      <c r="AW99" s="116">
        <v>1</v>
      </c>
      <c r="AX99" s="116">
        <v>2</v>
      </c>
      <c r="AY99" s="148" t="str">
        <f t="shared" si="14"/>
        <v>A</v>
      </c>
      <c r="AZ99" s="116">
        <v>1</v>
      </c>
      <c r="BA99" s="116">
        <v>1</v>
      </c>
      <c r="BB99" s="116">
        <v>0</v>
      </c>
      <c r="BC99" s="116">
        <v>1</v>
      </c>
      <c r="BD99" s="116">
        <v>2</v>
      </c>
      <c r="BE99" s="116">
        <v>13</v>
      </c>
      <c r="BF99" s="116">
        <v>0</v>
      </c>
      <c r="BG99" s="116">
        <v>0</v>
      </c>
      <c r="BH99" s="116">
        <v>2</v>
      </c>
      <c r="BI99" s="116">
        <v>0</v>
      </c>
      <c r="BJ99" s="116">
        <v>0</v>
      </c>
      <c r="BK99" s="116">
        <v>0</v>
      </c>
      <c r="BL99" s="116">
        <v>7</v>
      </c>
      <c r="BM99" s="116">
        <v>0</v>
      </c>
      <c r="BN99" s="116">
        <v>1</v>
      </c>
      <c r="BO99" s="116">
        <v>0</v>
      </c>
      <c r="BP99" s="116">
        <v>13</v>
      </c>
      <c r="BQ99" s="116">
        <v>0</v>
      </c>
      <c r="BR99" s="116">
        <v>0</v>
      </c>
      <c r="BS99" s="116">
        <v>0</v>
      </c>
      <c r="BT99" s="116">
        <v>0</v>
      </c>
      <c r="BU99" s="116">
        <v>0</v>
      </c>
      <c r="BV99" s="116">
        <v>0</v>
      </c>
      <c r="BW99" s="116">
        <v>0</v>
      </c>
      <c r="BX99" s="116">
        <v>0</v>
      </c>
      <c r="BY99" s="116">
        <v>0</v>
      </c>
      <c r="BZ99" s="116">
        <v>0</v>
      </c>
      <c r="CA99" s="116">
        <v>0</v>
      </c>
      <c r="CB99" s="116">
        <v>0</v>
      </c>
      <c r="CC99" s="116">
        <v>0</v>
      </c>
      <c r="CD99" s="116">
        <v>0</v>
      </c>
      <c r="CE99" s="116">
        <v>0</v>
      </c>
      <c r="CF99" s="116">
        <v>0</v>
      </c>
      <c r="CG99" s="116">
        <v>0</v>
      </c>
      <c r="CH99" s="116">
        <v>2</v>
      </c>
      <c r="CI99" s="116">
        <v>0</v>
      </c>
      <c r="CJ99" s="116">
        <v>0</v>
      </c>
      <c r="CK99" s="116">
        <v>0</v>
      </c>
      <c r="CL99" s="116">
        <v>0</v>
      </c>
      <c r="CM99" s="116">
        <v>0</v>
      </c>
      <c r="CN99" s="116">
        <v>0</v>
      </c>
      <c r="CO99" s="116">
        <v>0</v>
      </c>
      <c r="CP99" s="116">
        <v>0</v>
      </c>
      <c r="CQ99" s="116">
        <v>0</v>
      </c>
      <c r="CR99" s="116">
        <v>0</v>
      </c>
      <c r="CS99" s="116">
        <v>0</v>
      </c>
      <c r="CT99" s="116">
        <v>0</v>
      </c>
      <c r="CU99" s="116">
        <v>0</v>
      </c>
      <c r="CV99" s="116">
        <v>0</v>
      </c>
      <c r="CW99" s="116">
        <v>0</v>
      </c>
      <c r="CX99" s="116">
        <v>0</v>
      </c>
      <c r="CY99" s="116">
        <v>0</v>
      </c>
      <c r="CZ99" s="116">
        <v>0</v>
      </c>
      <c r="DA99" s="116">
        <v>0</v>
      </c>
      <c r="DB99" s="116">
        <v>0</v>
      </c>
      <c r="DC99" s="116">
        <v>0</v>
      </c>
      <c r="DD99" s="116">
        <v>0</v>
      </c>
      <c r="DE99" s="116">
        <v>0</v>
      </c>
      <c r="DF99" s="116">
        <v>0</v>
      </c>
      <c r="DG99" s="116">
        <v>0</v>
      </c>
      <c r="DH99" s="116">
        <v>0</v>
      </c>
      <c r="DI99" s="116">
        <v>0</v>
      </c>
      <c r="DJ99" s="116">
        <v>0</v>
      </c>
      <c r="DK99" s="116">
        <v>0</v>
      </c>
      <c r="DL99" s="116">
        <v>0</v>
      </c>
      <c r="DM99" s="116">
        <v>0</v>
      </c>
      <c r="DN99" s="116">
        <v>0</v>
      </c>
      <c r="DO99" s="116">
        <v>0</v>
      </c>
      <c r="DP99" s="116">
        <v>20</v>
      </c>
      <c r="DQ99" s="116">
        <v>1</v>
      </c>
      <c r="DR99" s="161">
        <v>4.5138888888888888E-2</v>
      </c>
      <c r="DS99" s="116">
        <v>2</v>
      </c>
      <c r="DT99" s="116" t="s">
        <v>2077</v>
      </c>
      <c r="DU99" s="116" t="s">
        <v>2078</v>
      </c>
      <c r="DV99" s="116">
        <v>1</v>
      </c>
      <c r="DW99" s="116">
        <v>1</v>
      </c>
      <c r="DX99" s="116"/>
      <c r="DY99" s="116"/>
      <c r="DZ99" s="149" t="s">
        <v>2079</v>
      </c>
      <c r="EA99" s="121">
        <v>15267</v>
      </c>
      <c r="EB99" s="121">
        <v>118.59</v>
      </c>
      <c r="EC99" s="122">
        <v>14</v>
      </c>
    </row>
    <row r="100" spans="1:137">
      <c r="A100" s="154" t="s">
        <v>283</v>
      </c>
      <c r="B100" s="154" t="s">
        <v>293</v>
      </c>
      <c r="C100" s="155">
        <v>1</v>
      </c>
      <c r="D100" s="154" t="s">
        <v>292</v>
      </c>
      <c r="E100" s="116"/>
      <c r="F100" s="116"/>
      <c r="G100" s="116"/>
      <c r="H100" s="116"/>
      <c r="I100" s="116"/>
      <c r="J100" s="116"/>
      <c r="K100" s="116"/>
      <c r="L100" s="116"/>
      <c r="M100" s="116"/>
      <c r="N100" s="116"/>
      <c r="O100" s="116"/>
      <c r="P100" s="116"/>
      <c r="Q100" s="116"/>
      <c r="R100" s="116"/>
      <c r="S100" s="116"/>
      <c r="T100" s="116"/>
      <c r="U100" s="116"/>
      <c r="V100" s="116"/>
      <c r="W100" s="116"/>
      <c r="X100" s="116">
        <v>0</v>
      </c>
      <c r="Y100" s="116">
        <v>0</v>
      </c>
      <c r="Z100" s="116">
        <v>0</v>
      </c>
      <c r="AA100" s="116">
        <v>0</v>
      </c>
      <c r="AB100" s="116">
        <v>0</v>
      </c>
      <c r="AC100" s="116">
        <v>0</v>
      </c>
      <c r="AD100" s="148" t="str">
        <f t="shared" si="15"/>
        <v>A</v>
      </c>
      <c r="AE100" s="116">
        <v>0</v>
      </c>
      <c r="AF100" s="148" t="str">
        <f t="shared" si="16"/>
        <v>A</v>
      </c>
      <c r="AG100" s="116">
        <v>0</v>
      </c>
      <c r="AH100" s="116">
        <v>0</v>
      </c>
      <c r="AI100" s="116">
        <v>0</v>
      </c>
      <c r="AJ100" s="116">
        <v>0</v>
      </c>
      <c r="AK100" s="116">
        <v>0</v>
      </c>
      <c r="AL100" s="148" t="str">
        <f t="shared" si="17"/>
        <v>A</v>
      </c>
      <c r="AM100" s="116">
        <v>0</v>
      </c>
      <c r="AN100" s="116">
        <v>0</v>
      </c>
      <c r="AO100" s="116">
        <v>0</v>
      </c>
      <c r="AP100" s="116">
        <v>0</v>
      </c>
      <c r="AQ100" s="148" t="str">
        <f t="shared" si="18"/>
        <v>A</v>
      </c>
      <c r="AR100" s="116">
        <v>0</v>
      </c>
      <c r="AS100" s="116">
        <v>0</v>
      </c>
      <c r="AT100" s="116">
        <v>0</v>
      </c>
      <c r="AU100" s="116">
        <v>0</v>
      </c>
      <c r="AV100" s="116">
        <v>0</v>
      </c>
      <c r="AW100" s="116">
        <v>0</v>
      </c>
      <c r="AX100" s="116">
        <v>0</v>
      </c>
      <c r="AY100" s="148" t="str">
        <f t="shared" si="14"/>
        <v>A</v>
      </c>
      <c r="AZ100" s="116">
        <v>0</v>
      </c>
      <c r="BA100" s="116">
        <v>0</v>
      </c>
      <c r="BB100" s="116">
        <v>0</v>
      </c>
      <c r="BC100" s="116">
        <v>0</v>
      </c>
      <c r="BD100" s="116">
        <v>0</v>
      </c>
      <c r="BE100" s="116">
        <v>0</v>
      </c>
      <c r="BF100" s="116">
        <v>0</v>
      </c>
      <c r="BG100" s="116">
        <v>0</v>
      </c>
      <c r="BH100" s="116">
        <v>0</v>
      </c>
      <c r="BI100" s="116">
        <v>0</v>
      </c>
      <c r="BJ100" s="116">
        <v>0</v>
      </c>
      <c r="BK100" s="116">
        <v>0</v>
      </c>
      <c r="BL100" s="116">
        <v>0</v>
      </c>
      <c r="BM100" s="116">
        <v>0</v>
      </c>
      <c r="BN100" s="116">
        <v>0</v>
      </c>
      <c r="BO100" s="116">
        <v>0</v>
      </c>
      <c r="BP100" s="116">
        <v>0</v>
      </c>
      <c r="BQ100" s="116">
        <v>0</v>
      </c>
      <c r="BR100" s="116">
        <v>0</v>
      </c>
      <c r="BS100" s="116">
        <v>0</v>
      </c>
      <c r="BT100" s="116">
        <v>0</v>
      </c>
      <c r="BU100" s="116">
        <v>0</v>
      </c>
      <c r="BV100" s="116">
        <v>0</v>
      </c>
      <c r="BW100" s="116">
        <v>0</v>
      </c>
      <c r="BX100" s="116">
        <v>0</v>
      </c>
      <c r="BY100" s="116">
        <v>0</v>
      </c>
      <c r="BZ100" s="116">
        <v>0</v>
      </c>
      <c r="CA100" s="116">
        <v>0</v>
      </c>
      <c r="CB100" s="116">
        <v>0</v>
      </c>
      <c r="CC100" s="116">
        <v>0</v>
      </c>
      <c r="CD100" s="116">
        <v>0</v>
      </c>
      <c r="CE100" s="116">
        <v>0</v>
      </c>
      <c r="CF100" s="116">
        <v>0</v>
      </c>
      <c r="CG100" s="116">
        <v>0</v>
      </c>
      <c r="CH100" s="116">
        <v>0</v>
      </c>
      <c r="CI100" s="116">
        <v>0</v>
      </c>
      <c r="CJ100" s="116">
        <v>0</v>
      </c>
      <c r="CK100" s="116">
        <v>0</v>
      </c>
      <c r="CL100" s="116">
        <v>0</v>
      </c>
      <c r="CM100" s="116">
        <v>0</v>
      </c>
      <c r="CN100" s="116">
        <v>0</v>
      </c>
      <c r="CO100" s="116">
        <v>0</v>
      </c>
      <c r="CP100" s="116">
        <v>0</v>
      </c>
      <c r="CQ100" s="116">
        <v>0</v>
      </c>
      <c r="CR100" s="116">
        <v>0</v>
      </c>
      <c r="CS100" s="116">
        <v>0</v>
      </c>
      <c r="CT100" s="116">
        <v>0</v>
      </c>
      <c r="CU100" s="116">
        <v>0</v>
      </c>
      <c r="CV100" s="116">
        <v>0</v>
      </c>
      <c r="CW100" s="116">
        <v>0</v>
      </c>
      <c r="CX100" s="116">
        <v>0</v>
      </c>
      <c r="CY100" s="116">
        <v>0</v>
      </c>
      <c r="CZ100" s="116">
        <v>0</v>
      </c>
      <c r="DA100" s="116">
        <v>0</v>
      </c>
      <c r="DB100" s="116">
        <v>0</v>
      </c>
      <c r="DC100" s="116">
        <v>0</v>
      </c>
      <c r="DD100" s="116">
        <v>0</v>
      </c>
      <c r="DE100" s="116">
        <v>0</v>
      </c>
      <c r="DF100" s="116">
        <v>0</v>
      </c>
      <c r="DG100" s="116">
        <v>0</v>
      </c>
      <c r="DH100" s="116">
        <v>0</v>
      </c>
      <c r="DI100" s="116">
        <v>0</v>
      </c>
      <c r="DJ100" s="116">
        <v>0</v>
      </c>
      <c r="DK100" s="116">
        <v>0</v>
      </c>
      <c r="DL100" s="116">
        <v>0</v>
      </c>
      <c r="DM100" s="116">
        <v>0</v>
      </c>
      <c r="DN100" s="116">
        <v>0</v>
      </c>
      <c r="DO100" s="116">
        <v>0</v>
      </c>
      <c r="DP100" s="116"/>
      <c r="DQ100" s="116"/>
      <c r="DR100" s="116"/>
      <c r="DS100" s="116"/>
      <c r="DT100" s="116"/>
      <c r="DU100" s="116"/>
      <c r="DV100" s="116"/>
      <c r="DW100" s="116"/>
      <c r="DX100" s="116"/>
      <c r="DY100" s="116"/>
      <c r="DZ100" s="149"/>
      <c r="EA100" s="121">
        <v>23748</v>
      </c>
      <c r="EB100" s="121">
        <v>247.47</v>
      </c>
      <c r="EC100" s="122">
        <v>20</v>
      </c>
    </row>
    <row r="101" spans="1:137" ht="24">
      <c r="A101" s="156" t="s">
        <v>283</v>
      </c>
      <c r="B101" s="156" t="s">
        <v>295</v>
      </c>
      <c r="C101" s="160">
        <v>1</v>
      </c>
      <c r="D101" s="156" t="s">
        <v>294</v>
      </c>
      <c r="E101" s="116" t="s">
        <v>2080</v>
      </c>
      <c r="F101" s="116" t="s">
        <v>2081</v>
      </c>
      <c r="G101" s="116">
        <v>78985</v>
      </c>
      <c r="H101" s="116" t="s">
        <v>295</v>
      </c>
      <c r="I101" s="116" t="s">
        <v>2082</v>
      </c>
      <c r="J101" s="116" t="s">
        <v>2083</v>
      </c>
      <c r="K101" s="116" t="s">
        <v>1151</v>
      </c>
      <c r="L101" s="116" t="s">
        <v>1198</v>
      </c>
      <c r="M101" s="116" t="s">
        <v>1387</v>
      </c>
      <c r="N101" s="116" t="s">
        <v>2084</v>
      </c>
      <c r="O101" s="116"/>
      <c r="P101" s="116">
        <v>583452182</v>
      </c>
      <c r="Q101" s="116" t="s">
        <v>2085</v>
      </c>
      <c r="R101" s="116"/>
      <c r="S101" s="116" t="s">
        <v>1522</v>
      </c>
      <c r="T101" s="116" t="s">
        <v>2086</v>
      </c>
      <c r="U101" s="116"/>
      <c r="V101" s="116">
        <v>583452164</v>
      </c>
      <c r="W101" s="116" t="s">
        <v>2087</v>
      </c>
      <c r="X101" s="116">
        <v>3</v>
      </c>
      <c r="Y101" s="116">
        <v>2</v>
      </c>
      <c r="Z101" s="116">
        <v>5</v>
      </c>
      <c r="AA101" s="116">
        <v>2.5</v>
      </c>
      <c r="AB101" s="116">
        <v>1.5</v>
      </c>
      <c r="AC101" s="116">
        <v>4</v>
      </c>
      <c r="AD101" s="148" t="str">
        <f t="shared" si="15"/>
        <v>A</v>
      </c>
      <c r="AE101" s="116">
        <v>3</v>
      </c>
      <c r="AF101" s="148" t="str">
        <f t="shared" si="16"/>
        <v>A</v>
      </c>
      <c r="AG101" s="116">
        <v>0</v>
      </c>
      <c r="AH101" s="116">
        <v>1</v>
      </c>
      <c r="AI101" s="116">
        <v>2</v>
      </c>
      <c r="AJ101" s="116">
        <v>0</v>
      </c>
      <c r="AK101" s="116">
        <v>3</v>
      </c>
      <c r="AL101" s="148" t="str">
        <f t="shared" si="17"/>
        <v>A</v>
      </c>
      <c r="AM101" s="116">
        <v>0</v>
      </c>
      <c r="AN101" s="116">
        <v>2</v>
      </c>
      <c r="AO101" s="116">
        <v>1</v>
      </c>
      <c r="AP101" s="116">
        <v>3</v>
      </c>
      <c r="AQ101" s="148" t="str">
        <f t="shared" si="18"/>
        <v>A</v>
      </c>
      <c r="AR101" s="116">
        <v>0</v>
      </c>
      <c r="AS101" s="116">
        <v>0</v>
      </c>
      <c r="AT101" s="116">
        <v>2</v>
      </c>
      <c r="AU101" s="116">
        <v>0</v>
      </c>
      <c r="AV101" s="116">
        <v>1</v>
      </c>
      <c r="AW101" s="116">
        <v>0</v>
      </c>
      <c r="AX101" s="116">
        <v>3</v>
      </c>
      <c r="AY101" s="148" t="str">
        <f t="shared" si="14"/>
        <v>A</v>
      </c>
      <c r="AZ101" s="116">
        <v>1</v>
      </c>
      <c r="BA101" s="116">
        <v>1</v>
      </c>
      <c r="BB101" s="116">
        <v>1</v>
      </c>
      <c r="BC101" s="116">
        <v>1</v>
      </c>
      <c r="BD101" s="116">
        <v>1</v>
      </c>
      <c r="BE101" s="116">
        <v>8</v>
      </c>
      <c r="BF101" s="116">
        <v>2</v>
      </c>
      <c r="BG101" s="116">
        <v>0</v>
      </c>
      <c r="BH101" s="116">
        <v>0</v>
      </c>
      <c r="BI101" s="116">
        <v>0</v>
      </c>
      <c r="BJ101" s="116">
        <v>0</v>
      </c>
      <c r="BK101" s="116">
        <v>0</v>
      </c>
      <c r="BL101" s="116">
        <v>8</v>
      </c>
      <c r="BM101" s="116">
        <v>0</v>
      </c>
      <c r="BN101" s="116">
        <v>0</v>
      </c>
      <c r="BO101" s="116">
        <v>1</v>
      </c>
      <c r="BP101" s="116">
        <v>11</v>
      </c>
      <c r="BQ101" s="116">
        <v>0</v>
      </c>
      <c r="BR101" s="116">
        <v>0</v>
      </c>
      <c r="BS101" s="116">
        <v>0</v>
      </c>
      <c r="BT101" s="116">
        <v>0</v>
      </c>
      <c r="BU101" s="116">
        <v>0</v>
      </c>
      <c r="BV101" s="116">
        <v>0</v>
      </c>
      <c r="BW101" s="116">
        <v>0</v>
      </c>
      <c r="BX101" s="116">
        <v>0</v>
      </c>
      <c r="BY101" s="116">
        <v>0</v>
      </c>
      <c r="BZ101" s="116">
        <v>0</v>
      </c>
      <c r="CA101" s="116">
        <v>0</v>
      </c>
      <c r="CB101" s="116">
        <v>0</v>
      </c>
      <c r="CC101" s="116">
        <v>0</v>
      </c>
      <c r="CD101" s="116">
        <v>0</v>
      </c>
      <c r="CE101" s="116">
        <v>0</v>
      </c>
      <c r="CF101" s="116">
        <v>0</v>
      </c>
      <c r="CG101" s="116">
        <v>0</v>
      </c>
      <c r="CH101" s="116">
        <v>0</v>
      </c>
      <c r="CI101" s="116">
        <v>0</v>
      </c>
      <c r="CJ101" s="116">
        <v>0</v>
      </c>
      <c r="CK101" s="116">
        <v>0</v>
      </c>
      <c r="CL101" s="116">
        <v>0</v>
      </c>
      <c r="CM101" s="116">
        <v>0</v>
      </c>
      <c r="CN101" s="116">
        <v>0</v>
      </c>
      <c r="CO101" s="116">
        <v>0</v>
      </c>
      <c r="CP101" s="116">
        <v>0</v>
      </c>
      <c r="CQ101" s="116">
        <v>0</v>
      </c>
      <c r="CR101" s="116">
        <v>0</v>
      </c>
      <c r="CS101" s="116">
        <v>0</v>
      </c>
      <c r="CT101" s="116">
        <v>0</v>
      </c>
      <c r="CU101" s="116">
        <v>0</v>
      </c>
      <c r="CV101" s="116">
        <v>0</v>
      </c>
      <c r="CW101" s="116">
        <v>0</v>
      </c>
      <c r="CX101" s="116">
        <v>0</v>
      </c>
      <c r="CY101" s="116">
        <v>0</v>
      </c>
      <c r="CZ101" s="116">
        <v>0</v>
      </c>
      <c r="DA101" s="116">
        <v>0</v>
      </c>
      <c r="DB101" s="116">
        <v>0</v>
      </c>
      <c r="DC101" s="116">
        <v>0</v>
      </c>
      <c r="DD101" s="116">
        <v>0</v>
      </c>
      <c r="DE101" s="116">
        <v>0</v>
      </c>
      <c r="DF101" s="116">
        <v>0</v>
      </c>
      <c r="DG101" s="116">
        <v>0</v>
      </c>
      <c r="DH101" s="116">
        <v>0</v>
      </c>
      <c r="DI101" s="116">
        <v>0</v>
      </c>
      <c r="DJ101" s="116">
        <v>0</v>
      </c>
      <c r="DK101" s="116">
        <v>0</v>
      </c>
      <c r="DL101" s="116">
        <v>0</v>
      </c>
      <c r="DM101" s="116">
        <v>0</v>
      </c>
      <c r="DN101" s="116">
        <v>0</v>
      </c>
      <c r="DO101" s="116">
        <v>0</v>
      </c>
      <c r="DP101" s="116">
        <v>15</v>
      </c>
      <c r="DQ101" s="116">
        <v>1</v>
      </c>
      <c r="DR101" s="116" t="s">
        <v>2088</v>
      </c>
      <c r="DS101" s="116">
        <v>3</v>
      </c>
      <c r="DT101" s="116" t="s">
        <v>2089</v>
      </c>
      <c r="DU101" s="116" t="s">
        <v>2090</v>
      </c>
      <c r="DV101" s="116">
        <v>1</v>
      </c>
      <c r="DW101" s="116">
        <v>1</v>
      </c>
      <c r="DX101" s="116">
        <v>1</v>
      </c>
      <c r="DY101" s="116"/>
      <c r="DZ101" s="149"/>
      <c r="EA101" s="121">
        <v>18592</v>
      </c>
      <c r="EB101" s="121">
        <v>188.38</v>
      </c>
      <c r="EC101" s="122">
        <v>14</v>
      </c>
    </row>
    <row r="102" spans="1:137" s="132" customFormat="1" ht="60">
      <c r="A102" s="156" t="s">
        <v>283</v>
      </c>
      <c r="B102" s="156" t="s">
        <v>297</v>
      </c>
      <c r="C102" s="160">
        <v>1</v>
      </c>
      <c r="D102" s="156" t="s">
        <v>296</v>
      </c>
      <c r="E102" s="116" t="s">
        <v>2091</v>
      </c>
      <c r="F102" s="116" t="s">
        <v>2092</v>
      </c>
      <c r="G102" s="116">
        <v>77911</v>
      </c>
      <c r="H102" s="116" t="s">
        <v>2093</v>
      </c>
      <c r="I102" s="116" t="s">
        <v>2094</v>
      </c>
      <c r="J102" s="116" t="s">
        <v>2095</v>
      </c>
      <c r="K102" s="116" t="s">
        <v>2096</v>
      </c>
      <c r="L102" s="116" t="s">
        <v>961</v>
      </c>
      <c r="M102" s="116" t="s">
        <v>1752</v>
      </c>
      <c r="N102" s="116" t="s">
        <v>2097</v>
      </c>
      <c r="O102" s="116"/>
      <c r="P102" s="116">
        <v>588488145</v>
      </c>
      <c r="Q102" s="116" t="s">
        <v>2098</v>
      </c>
      <c r="R102" s="116" t="s">
        <v>2099</v>
      </c>
      <c r="S102" s="116" t="s">
        <v>1646</v>
      </c>
      <c r="T102" s="116" t="s">
        <v>2100</v>
      </c>
      <c r="U102" s="116"/>
      <c r="V102" s="116">
        <v>588488140</v>
      </c>
      <c r="W102" s="116" t="s">
        <v>2101</v>
      </c>
      <c r="X102" s="116">
        <v>4</v>
      </c>
      <c r="Y102" s="116">
        <v>6</v>
      </c>
      <c r="Z102" s="116">
        <v>10</v>
      </c>
      <c r="AA102" s="116">
        <v>4</v>
      </c>
      <c r="AB102" s="116">
        <v>6</v>
      </c>
      <c r="AC102" s="116">
        <v>10</v>
      </c>
      <c r="AD102" s="148" t="str">
        <f t="shared" si="15"/>
        <v>A</v>
      </c>
      <c r="AE102" s="116">
        <v>4</v>
      </c>
      <c r="AF102" s="148" t="str">
        <f t="shared" si="16"/>
        <v>A</v>
      </c>
      <c r="AG102" s="116">
        <v>0</v>
      </c>
      <c r="AH102" s="116">
        <v>1</v>
      </c>
      <c r="AI102" s="116">
        <v>0</v>
      </c>
      <c r="AJ102" s="116">
        <v>3</v>
      </c>
      <c r="AK102" s="116">
        <v>4</v>
      </c>
      <c r="AL102" s="148" t="str">
        <f t="shared" si="17"/>
        <v>A</v>
      </c>
      <c r="AM102" s="116">
        <v>0</v>
      </c>
      <c r="AN102" s="116">
        <v>0</v>
      </c>
      <c r="AO102" s="116">
        <v>4</v>
      </c>
      <c r="AP102" s="116">
        <v>4</v>
      </c>
      <c r="AQ102" s="148" t="str">
        <f t="shared" si="18"/>
        <v>A</v>
      </c>
      <c r="AR102" s="116">
        <v>0</v>
      </c>
      <c r="AS102" s="116">
        <v>0</v>
      </c>
      <c r="AT102" s="116">
        <v>0</v>
      </c>
      <c r="AU102" s="116">
        <v>3</v>
      </c>
      <c r="AV102" s="116">
        <v>0</v>
      </c>
      <c r="AW102" s="116">
        <v>1</v>
      </c>
      <c r="AX102" s="116">
        <v>4</v>
      </c>
      <c r="AY102" s="148" t="str">
        <f t="shared" si="14"/>
        <v>A</v>
      </c>
      <c r="AZ102" s="116">
        <v>1</v>
      </c>
      <c r="BA102" s="116">
        <v>1</v>
      </c>
      <c r="BB102" s="116">
        <v>1</v>
      </c>
      <c r="BC102" s="116">
        <v>1</v>
      </c>
      <c r="BD102" s="116">
        <v>7</v>
      </c>
      <c r="BE102" s="116">
        <v>81</v>
      </c>
      <c r="BF102" s="116">
        <v>0</v>
      </c>
      <c r="BG102" s="116">
        <v>0</v>
      </c>
      <c r="BH102" s="116">
        <v>18</v>
      </c>
      <c r="BI102" s="116">
        <v>0</v>
      </c>
      <c r="BJ102" s="116">
        <v>0</v>
      </c>
      <c r="BK102" s="116">
        <v>0</v>
      </c>
      <c r="BL102" s="116">
        <v>66</v>
      </c>
      <c r="BM102" s="116">
        <v>0</v>
      </c>
      <c r="BN102" s="116">
        <v>10</v>
      </c>
      <c r="BO102" s="116">
        <v>1</v>
      </c>
      <c r="BP102" s="116">
        <v>0</v>
      </c>
      <c r="BQ102" s="116">
        <v>1</v>
      </c>
      <c r="BR102" s="116">
        <v>2</v>
      </c>
      <c r="BS102" s="116">
        <v>0</v>
      </c>
      <c r="BT102" s="116">
        <v>0</v>
      </c>
      <c r="BU102" s="116">
        <v>1</v>
      </c>
      <c r="BV102" s="116">
        <v>2</v>
      </c>
      <c r="BW102" s="116">
        <v>0</v>
      </c>
      <c r="BX102" s="116">
        <v>0</v>
      </c>
      <c r="BY102" s="116">
        <v>0</v>
      </c>
      <c r="BZ102" s="116">
        <v>0</v>
      </c>
      <c r="CA102" s="116">
        <v>0</v>
      </c>
      <c r="CB102" s="116">
        <v>0</v>
      </c>
      <c r="CC102" s="116">
        <v>0</v>
      </c>
      <c r="CD102" s="116">
        <v>0</v>
      </c>
      <c r="CE102" s="116">
        <v>0</v>
      </c>
      <c r="CF102" s="116">
        <v>1</v>
      </c>
      <c r="CG102" s="116">
        <v>0</v>
      </c>
      <c r="CH102" s="116">
        <v>0</v>
      </c>
      <c r="CI102" s="116">
        <v>1</v>
      </c>
      <c r="CJ102" s="116">
        <v>0</v>
      </c>
      <c r="CK102" s="116">
        <v>0</v>
      </c>
      <c r="CL102" s="116">
        <v>0</v>
      </c>
      <c r="CM102" s="116">
        <v>3</v>
      </c>
      <c r="CN102" s="116">
        <v>0</v>
      </c>
      <c r="CO102" s="116">
        <v>0</v>
      </c>
      <c r="CP102" s="116">
        <v>0</v>
      </c>
      <c r="CQ102" s="116">
        <v>0</v>
      </c>
      <c r="CR102" s="116">
        <v>0</v>
      </c>
      <c r="CS102" s="116">
        <v>0</v>
      </c>
      <c r="CT102" s="116">
        <v>0</v>
      </c>
      <c r="CU102" s="116">
        <v>0</v>
      </c>
      <c r="CV102" s="116">
        <v>0</v>
      </c>
      <c r="CW102" s="116">
        <v>0</v>
      </c>
      <c r="CX102" s="116">
        <v>0</v>
      </c>
      <c r="CY102" s="116">
        <v>0</v>
      </c>
      <c r="CZ102" s="116">
        <v>0</v>
      </c>
      <c r="DA102" s="116">
        <v>0</v>
      </c>
      <c r="DB102" s="116">
        <v>0</v>
      </c>
      <c r="DC102" s="116">
        <v>0</v>
      </c>
      <c r="DD102" s="116">
        <v>0</v>
      </c>
      <c r="DE102" s="116">
        <v>0</v>
      </c>
      <c r="DF102" s="116">
        <v>0</v>
      </c>
      <c r="DG102" s="116">
        <v>0</v>
      </c>
      <c r="DH102" s="116">
        <v>0</v>
      </c>
      <c r="DI102" s="116">
        <v>0</v>
      </c>
      <c r="DJ102" s="116">
        <v>0</v>
      </c>
      <c r="DK102" s="116">
        <v>0</v>
      </c>
      <c r="DL102" s="116">
        <v>0</v>
      </c>
      <c r="DM102" s="116">
        <v>5</v>
      </c>
      <c r="DN102" s="116">
        <v>0</v>
      </c>
      <c r="DO102" s="116">
        <v>0</v>
      </c>
      <c r="DP102" s="116">
        <v>90</v>
      </c>
      <c r="DQ102" s="116">
        <v>1</v>
      </c>
      <c r="DR102" s="116" t="s">
        <v>2102</v>
      </c>
      <c r="DS102" s="116">
        <v>3</v>
      </c>
      <c r="DT102" s="116" t="s">
        <v>2103</v>
      </c>
      <c r="DU102" s="116" t="s">
        <v>2104</v>
      </c>
      <c r="DV102" s="116">
        <v>1</v>
      </c>
      <c r="DW102" s="116">
        <v>1</v>
      </c>
      <c r="DX102" s="116">
        <v>1</v>
      </c>
      <c r="DY102" s="116"/>
      <c r="DZ102" s="149"/>
      <c r="EA102" s="121">
        <v>162502</v>
      </c>
      <c r="EB102" s="121">
        <v>858.63</v>
      </c>
      <c r="EC102" s="122">
        <v>45</v>
      </c>
      <c r="ED102" s="153"/>
      <c r="EE102" s="153"/>
      <c r="EF102" s="153"/>
      <c r="EG102" s="153"/>
    </row>
    <row r="103" spans="1:137" ht="96">
      <c r="A103" s="116" t="s">
        <v>283</v>
      </c>
      <c r="B103" s="116" t="s">
        <v>298</v>
      </c>
      <c r="C103" s="147">
        <v>1</v>
      </c>
      <c r="D103" s="116" t="s">
        <v>675</v>
      </c>
      <c r="E103" s="116" t="s">
        <v>1724</v>
      </c>
      <c r="F103" s="116" t="s">
        <v>2105</v>
      </c>
      <c r="G103" s="116">
        <v>79601</v>
      </c>
      <c r="H103" s="116" t="s">
        <v>2106</v>
      </c>
      <c r="I103" s="116" t="s">
        <v>2107</v>
      </c>
      <c r="J103" s="116" t="s">
        <v>2108</v>
      </c>
      <c r="K103" s="116" t="s">
        <v>1151</v>
      </c>
      <c r="L103" s="116"/>
      <c r="M103" s="116" t="s">
        <v>2109</v>
      </c>
      <c r="N103" s="116" t="s">
        <v>2110</v>
      </c>
      <c r="O103" s="116"/>
      <c r="P103" s="116">
        <v>582329831</v>
      </c>
      <c r="Q103" s="116" t="s">
        <v>2111</v>
      </c>
      <c r="R103" s="116" t="s">
        <v>961</v>
      </c>
      <c r="S103" s="116" t="s">
        <v>1025</v>
      </c>
      <c r="T103" s="116" t="s">
        <v>2112</v>
      </c>
      <c r="U103" s="116"/>
      <c r="V103" s="116">
        <v>582329835</v>
      </c>
      <c r="W103" s="116" t="s">
        <v>2113</v>
      </c>
      <c r="X103" s="116">
        <v>3</v>
      </c>
      <c r="Y103" s="116">
        <v>1</v>
      </c>
      <c r="Z103" s="116">
        <v>4</v>
      </c>
      <c r="AA103" s="116">
        <v>3</v>
      </c>
      <c r="AB103" s="116">
        <v>1</v>
      </c>
      <c r="AC103" s="116">
        <v>4</v>
      </c>
      <c r="AD103" s="148" t="str">
        <f t="shared" si="15"/>
        <v>A</v>
      </c>
      <c r="AE103" s="116">
        <v>3</v>
      </c>
      <c r="AF103" s="148" t="str">
        <f t="shared" si="16"/>
        <v>A</v>
      </c>
      <c r="AG103" s="116">
        <v>0</v>
      </c>
      <c r="AH103" s="116">
        <v>2</v>
      </c>
      <c r="AI103" s="116">
        <v>1</v>
      </c>
      <c r="AJ103" s="116">
        <v>0</v>
      </c>
      <c r="AK103" s="116">
        <v>3</v>
      </c>
      <c r="AL103" s="148" t="str">
        <f t="shared" si="17"/>
        <v>A</v>
      </c>
      <c r="AM103" s="116">
        <v>0</v>
      </c>
      <c r="AN103" s="116">
        <v>2</v>
      </c>
      <c r="AO103" s="116">
        <v>1</v>
      </c>
      <c r="AP103" s="116">
        <v>3</v>
      </c>
      <c r="AQ103" s="148" t="str">
        <f t="shared" si="18"/>
        <v>A</v>
      </c>
      <c r="AR103" s="116">
        <v>0</v>
      </c>
      <c r="AS103" s="116">
        <v>0</v>
      </c>
      <c r="AT103" s="116">
        <v>0</v>
      </c>
      <c r="AU103" s="116">
        <v>3</v>
      </c>
      <c r="AV103" s="116">
        <v>0</v>
      </c>
      <c r="AW103" s="116">
        <v>0</v>
      </c>
      <c r="AX103" s="116">
        <v>3</v>
      </c>
      <c r="AY103" s="148" t="str">
        <f t="shared" si="14"/>
        <v>A</v>
      </c>
      <c r="AZ103" s="116">
        <v>0</v>
      </c>
      <c r="BA103" s="116">
        <v>1</v>
      </c>
      <c r="BB103" s="116">
        <v>1</v>
      </c>
      <c r="BC103" s="116">
        <v>1</v>
      </c>
      <c r="BD103" s="116">
        <v>35</v>
      </c>
      <c r="BE103" s="116">
        <v>33</v>
      </c>
      <c r="BF103" s="116">
        <v>8</v>
      </c>
      <c r="BG103" s="116">
        <v>0</v>
      </c>
      <c r="BH103" s="116">
        <v>0</v>
      </c>
      <c r="BI103" s="116">
        <v>0</v>
      </c>
      <c r="BJ103" s="116">
        <v>0</v>
      </c>
      <c r="BK103" s="116">
        <v>0</v>
      </c>
      <c r="BL103" s="116">
        <v>45</v>
      </c>
      <c r="BM103" s="116">
        <v>0</v>
      </c>
      <c r="BN103" s="116">
        <v>2</v>
      </c>
      <c r="BO103" s="116">
        <v>2</v>
      </c>
      <c r="BP103" s="116">
        <v>35</v>
      </c>
      <c r="BQ103" s="116">
        <v>0</v>
      </c>
      <c r="BR103" s="116">
        <v>0</v>
      </c>
      <c r="BS103" s="116">
        <v>0</v>
      </c>
      <c r="BT103" s="116">
        <v>0</v>
      </c>
      <c r="BU103" s="116">
        <v>0</v>
      </c>
      <c r="BV103" s="116">
        <v>0</v>
      </c>
      <c r="BW103" s="116">
        <v>0</v>
      </c>
      <c r="BX103" s="116">
        <v>0</v>
      </c>
      <c r="BY103" s="116">
        <v>0</v>
      </c>
      <c r="BZ103" s="116">
        <v>0</v>
      </c>
      <c r="CA103" s="116">
        <v>0</v>
      </c>
      <c r="CB103" s="116">
        <v>0</v>
      </c>
      <c r="CC103" s="116">
        <v>0</v>
      </c>
      <c r="CD103" s="116">
        <v>0</v>
      </c>
      <c r="CE103" s="116">
        <v>0</v>
      </c>
      <c r="CF103" s="116">
        <v>0</v>
      </c>
      <c r="CG103" s="116">
        <v>2</v>
      </c>
      <c r="CH103" s="116">
        <v>0</v>
      </c>
      <c r="CI103" s="116">
        <v>0</v>
      </c>
      <c r="CJ103" s="116">
        <v>0</v>
      </c>
      <c r="CK103" s="116">
        <v>0</v>
      </c>
      <c r="CL103" s="116">
        <v>0</v>
      </c>
      <c r="CM103" s="116">
        <v>0</v>
      </c>
      <c r="CN103" s="116">
        <v>0</v>
      </c>
      <c r="CO103" s="116">
        <v>0</v>
      </c>
      <c r="CP103" s="116">
        <v>0</v>
      </c>
      <c r="CQ103" s="116">
        <v>0</v>
      </c>
      <c r="CR103" s="116">
        <v>0</v>
      </c>
      <c r="CS103" s="116">
        <v>0</v>
      </c>
      <c r="CT103" s="116">
        <v>0</v>
      </c>
      <c r="CU103" s="116">
        <v>0</v>
      </c>
      <c r="CV103" s="116">
        <v>0</v>
      </c>
      <c r="CW103" s="116">
        <v>0</v>
      </c>
      <c r="CX103" s="116">
        <v>0</v>
      </c>
      <c r="CY103" s="116">
        <v>0</v>
      </c>
      <c r="CZ103" s="116">
        <v>0</v>
      </c>
      <c r="DA103" s="116">
        <v>0</v>
      </c>
      <c r="DB103" s="116">
        <v>0</v>
      </c>
      <c r="DC103" s="116">
        <v>0</v>
      </c>
      <c r="DD103" s="116">
        <v>0</v>
      </c>
      <c r="DE103" s="116">
        <v>0</v>
      </c>
      <c r="DF103" s="116">
        <v>0</v>
      </c>
      <c r="DG103" s="116">
        <v>0</v>
      </c>
      <c r="DH103" s="116">
        <v>0</v>
      </c>
      <c r="DI103" s="116">
        <v>0</v>
      </c>
      <c r="DJ103" s="116">
        <v>0</v>
      </c>
      <c r="DK103" s="116">
        <v>0</v>
      </c>
      <c r="DL103" s="116">
        <v>0</v>
      </c>
      <c r="DM103" s="116">
        <v>0</v>
      </c>
      <c r="DN103" s="116">
        <v>0</v>
      </c>
      <c r="DO103" s="116">
        <v>0</v>
      </c>
      <c r="DP103" s="116">
        <v>50</v>
      </c>
      <c r="DQ103" s="116">
        <v>1</v>
      </c>
      <c r="DR103" s="116" t="s">
        <v>2114</v>
      </c>
      <c r="DS103" s="116">
        <v>3</v>
      </c>
      <c r="DT103" s="116" t="s">
        <v>2115</v>
      </c>
      <c r="DU103" s="116" t="s">
        <v>1919</v>
      </c>
      <c r="DV103" s="116">
        <v>1</v>
      </c>
      <c r="DW103" s="116">
        <v>1</v>
      </c>
      <c r="DX103" s="116">
        <v>1</v>
      </c>
      <c r="DY103" s="116" t="s">
        <v>991</v>
      </c>
      <c r="DZ103" s="149" t="s">
        <v>1919</v>
      </c>
      <c r="EA103" s="121">
        <v>98239</v>
      </c>
      <c r="EB103" s="121">
        <v>591.70000000000005</v>
      </c>
      <c r="EC103" s="122">
        <v>76</v>
      </c>
    </row>
    <row r="104" spans="1:137" ht="24">
      <c r="A104" s="116" t="s">
        <v>283</v>
      </c>
      <c r="B104" s="116" t="s">
        <v>300</v>
      </c>
      <c r="C104" s="147">
        <v>1</v>
      </c>
      <c r="D104" s="116" t="s">
        <v>299</v>
      </c>
      <c r="E104" s="116" t="s">
        <v>2116</v>
      </c>
      <c r="F104" s="116" t="s">
        <v>2117</v>
      </c>
      <c r="G104" s="116">
        <v>75011</v>
      </c>
      <c r="H104" s="116" t="s">
        <v>2118</v>
      </c>
      <c r="I104" s="116" t="s">
        <v>2119</v>
      </c>
      <c r="J104" s="116" t="s">
        <v>2120</v>
      </c>
      <c r="K104" s="116" t="s">
        <v>2121</v>
      </c>
      <c r="L104" s="116" t="s">
        <v>961</v>
      </c>
      <c r="M104" s="116" t="s">
        <v>976</v>
      </c>
      <c r="N104" s="116" t="s">
        <v>2122</v>
      </c>
      <c r="O104" s="116"/>
      <c r="P104" s="116">
        <v>581268633</v>
      </c>
      <c r="Q104" s="116" t="s">
        <v>2123</v>
      </c>
      <c r="R104" s="116" t="s">
        <v>961</v>
      </c>
      <c r="S104" s="116" t="s">
        <v>2124</v>
      </c>
      <c r="T104" s="116" t="s">
        <v>2125</v>
      </c>
      <c r="U104" s="116"/>
      <c r="V104" s="116">
        <v>581268447</v>
      </c>
      <c r="W104" s="116" t="s">
        <v>2126</v>
      </c>
      <c r="X104" s="116">
        <v>2</v>
      </c>
      <c r="Y104" s="116">
        <v>0</v>
      </c>
      <c r="Z104" s="116">
        <v>2</v>
      </c>
      <c r="AA104" s="116">
        <v>1.7</v>
      </c>
      <c r="AB104" s="116">
        <v>0</v>
      </c>
      <c r="AC104" s="116">
        <v>1.7</v>
      </c>
      <c r="AD104" s="148" t="str">
        <f t="shared" si="15"/>
        <v>A</v>
      </c>
      <c r="AE104" s="116">
        <v>2</v>
      </c>
      <c r="AF104" s="148" t="str">
        <f t="shared" si="16"/>
        <v>A</v>
      </c>
      <c r="AG104" s="116">
        <v>0</v>
      </c>
      <c r="AH104" s="116">
        <v>0</v>
      </c>
      <c r="AI104" s="116">
        <v>1</v>
      </c>
      <c r="AJ104" s="116">
        <v>1</v>
      </c>
      <c r="AK104" s="116">
        <v>2</v>
      </c>
      <c r="AL104" s="148" t="str">
        <f t="shared" si="17"/>
        <v>A</v>
      </c>
      <c r="AM104" s="116">
        <v>0</v>
      </c>
      <c r="AN104" s="116">
        <v>0</v>
      </c>
      <c r="AO104" s="116">
        <v>2</v>
      </c>
      <c r="AP104" s="116">
        <v>2</v>
      </c>
      <c r="AQ104" s="148" t="str">
        <f t="shared" si="18"/>
        <v>A</v>
      </c>
      <c r="AR104" s="116">
        <v>0</v>
      </c>
      <c r="AS104" s="116">
        <v>0</v>
      </c>
      <c r="AT104" s="116">
        <v>0</v>
      </c>
      <c r="AU104" s="116">
        <v>2</v>
      </c>
      <c r="AV104" s="116">
        <v>0</v>
      </c>
      <c r="AW104" s="116">
        <v>0</v>
      </c>
      <c r="AX104" s="116">
        <v>2</v>
      </c>
      <c r="AY104" s="148" t="str">
        <f t="shared" si="14"/>
        <v>A</v>
      </c>
      <c r="AZ104" s="116">
        <v>1</v>
      </c>
      <c r="BA104" s="116">
        <v>1</v>
      </c>
      <c r="BB104" s="116">
        <v>1</v>
      </c>
      <c r="BC104" s="116">
        <v>1</v>
      </c>
      <c r="BD104" s="116">
        <v>15</v>
      </c>
      <c r="BE104" s="116">
        <v>64</v>
      </c>
      <c r="BF104" s="116">
        <v>0</v>
      </c>
      <c r="BG104" s="116">
        <v>0</v>
      </c>
      <c r="BH104" s="116">
        <v>10</v>
      </c>
      <c r="BI104" s="116">
        <v>0</v>
      </c>
      <c r="BJ104" s="116">
        <v>0</v>
      </c>
      <c r="BK104" s="116">
        <v>0</v>
      </c>
      <c r="BL104" s="116">
        <v>37</v>
      </c>
      <c r="BM104" s="116">
        <v>3</v>
      </c>
      <c r="BN104" s="116">
        <v>8</v>
      </c>
      <c r="BO104" s="116">
        <v>1</v>
      </c>
      <c r="BP104" s="116">
        <v>9</v>
      </c>
      <c r="BQ104" s="116">
        <v>0</v>
      </c>
      <c r="BR104" s="116">
        <v>0</v>
      </c>
      <c r="BS104" s="116">
        <v>5</v>
      </c>
      <c r="BT104" s="116">
        <v>5</v>
      </c>
      <c r="BU104" s="116">
        <v>4</v>
      </c>
      <c r="BV104" s="116">
        <v>2</v>
      </c>
      <c r="BW104" s="116">
        <v>0</v>
      </c>
      <c r="BX104" s="116">
        <v>0</v>
      </c>
      <c r="BY104" s="116">
        <v>0</v>
      </c>
      <c r="BZ104" s="116">
        <v>0</v>
      </c>
      <c r="CA104" s="116">
        <v>0</v>
      </c>
      <c r="CB104" s="116">
        <v>0</v>
      </c>
      <c r="CC104" s="116">
        <v>0</v>
      </c>
      <c r="CD104" s="116">
        <v>0</v>
      </c>
      <c r="CE104" s="116">
        <v>3</v>
      </c>
      <c r="CF104" s="116">
        <v>0</v>
      </c>
      <c r="CG104" s="116">
        <v>0</v>
      </c>
      <c r="CH104" s="116">
        <v>1</v>
      </c>
      <c r="CI104" s="116">
        <v>0</v>
      </c>
      <c r="CJ104" s="116">
        <v>1</v>
      </c>
      <c r="CK104" s="116">
        <v>14</v>
      </c>
      <c r="CL104" s="116">
        <v>0</v>
      </c>
      <c r="CM104" s="116">
        <v>1</v>
      </c>
      <c r="CN104" s="116">
        <v>0</v>
      </c>
      <c r="CO104" s="116">
        <v>0</v>
      </c>
      <c r="CP104" s="116">
        <v>0</v>
      </c>
      <c r="CQ104" s="116">
        <v>0</v>
      </c>
      <c r="CR104" s="116">
        <v>0</v>
      </c>
      <c r="CS104" s="116">
        <v>0</v>
      </c>
      <c r="CT104" s="116">
        <v>0</v>
      </c>
      <c r="CU104" s="116">
        <v>0</v>
      </c>
      <c r="CV104" s="116">
        <v>0</v>
      </c>
      <c r="CW104" s="116">
        <v>0</v>
      </c>
      <c r="CX104" s="116">
        <v>0</v>
      </c>
      <c r="CY104" s="116">
        <v>0</v>
      </c>
      <c r="CZ104" s="116">
        <v>0</v>
      </c>
      <c r="DA104" s="116">
        <v>0</v>
      </c>
      <c r="DB104" s="116">
        <v>0</v>
      </c>
      <c r="DC104" s="116">
        <v>0</v>
      </c>
      <c r="DD104" s="116">
        <v>0</v>
      </c>
      <c r="DE104" s="116">
        <v>0</v>
      </c>
      <c r="DF104" s="116">
        <v>0</v>
      </c>
      <c r="DG104" s="116">
        <v>0</v>
      </c>
      <c r="DH104" s="116">
        <v>0</v>
      </c>
      <c r="DI104" s="116">
        <v>0</v>
      </c>
      <c r="DJ104" s="116">
        <v>0</v>
      </c>
      <c r="DK104" s="116">
        <v>0</v>
      </c>
      <c r="DL104" s="116">
        <v>0</v>
      </c>
      <c r="DM104" s="116">
        <v>17</v>
      </c>
      <c r="DN104" s="116">
        <v>0</v>
      </c>
      <c r="DO104" s="116">
        <v>0</v>
      </c>
      <c r="DP104" s="116">
        <v>85</v>
      </c>
      <c r="DQ104" s="116">
        <v>1</v>
      </c>
      <c r="DR104" s="116" t="s">
        <v>2127</v>
      </c>
      <c r="DS104" s="116">
        <v>1</v>
      </c>
      <c r="DT104" s="116"/>
      <c r="DU104" s="116"/>
      <c r="DV104" s="116">
        <v>1</v>
      </c>
      <c r="DW104" s="116">
        <v>1</v>
      </c>
      <c r="DX104" s="116">
        <v>1</v>
      </c>
      <c r="DY104" s="116"/>
      <c r="DZ104" s="149"/>
      <c r="EA104" s="121">
        <v>82255</v>
      </c>
      <c r="EB104" s="121">
        <v>400.8</v>
      </c>
      <c r="EC104" s="122">
        <v>59</v>
      </c>
    </row>
    <row r="105" spans="1:137" ht="24">
      <c r="A105" s="116" t="s">
        <v>283</v>
      </c>
      <c r="B105" s="116" t="s">
        <v>302</v>
      </c>
      <c r="C105" s="147">
        <v>1</v>
      </c>
      <c r="D105" s="116" t="s">
        <v>301</v>
      </c>
      <c r="E105" s="116" t="s">
        <v>1977</v>
      </c>
      <c r="F105" s="116" t="s">
        <v>2128</v>
      </c>
      <c r="G105" s="116">
        <v>78501</v>
      </c>
      <c r="H105" s="116" t="s">
        <v>302</v>
      </c>
      <c r="I105" s="116" t="s">
        <v>2129</v>
      </c>
      <c r="J105" s="116" t="s">
        <v>2130</v>
      </c>
      <c r="K105" s="116" t="s">
        <v>1097</v>
      </c>
      <c r="L105" s="116" t="s">
        <v>961</v>
      </c>
      <c r="M105" s="116" t="s">
        <v>2131</v>
      </c>
      <c r="N105" s="116" t="s">
        <v>2132</v>
      </c>
      <c r="O105" s="116"/>
      <c r="P105" s="116">
        <v>585086561</v>
      </c>
      <c r="Q105" s="116" t="s">
        <v>2133</v>
      </c>
      <c r="R105" s="116"/>
      <c r="S105" s="116" t="s">
        <v>2134</v>
      </c>
      <c r="T105" s="116" t="s">
        <v>2135</v>
      </c>
      <c r="U105" s="116"/>
      <c r="V105" s="116">
        <v>585086540</v>
      </c>
      <c r="W105" s="116" t="s">
        <v>2136</v>
      </c>
      <c r="X105" s="116">
        <v>1</v>
      </c>
      <c r="Y105" s="116">
        <v>0</v>
      </c>
      <c r="Z105" s="116">
        <v>1</v>
      </c>
      <c r="AA105" s="116">
        <v>1</v>
      </c>
      <c r="AB105" s="116">
        <v>0</v>
      </c>
      <c r="AC105" s="116">
        <v>1</v>
      </c>
      <c r="AD105" s="148" t="str">
        <f t="shared" si="15"/>
        <v>A</v>
      </c>
      <c r="AE105" s="116">
        <v>1</v>
      </c>
      <c r="AF105" s="148" t="str">
        <f t="shared" si="16"/>
        <v>A</v>
      </c>
      <c r="AG105" s="116">
        <v>0</v>
      </c>
      <c r="AH105" s="116">
        <v>1</v>
      </c>
      <c r="AI105" s="116">
        <v>0</v>
      </c>
      <c r="AJ105" s="116">
        <v>0</v>
      </c>
      <c r="AK105" s="116">
        <v>1</v>
      </c>
      <c r="AL105" s="148" t="str">
        <f t="shared" si="17"/>
        <v>A</v>
      </c>
      <c r="AM105" s="116">
        <v>0</v>
      </c>
      <c r="AN105" s="116">
        <v>0</v>
      </c>
      <c r="AO105" s="116">
        <v>1</v>
      </c>
      <c r="AP105" s="116">
        <v>1</v>
      </c>
      <c r="AQ105" s="148" t="str">
        <f t="shared" si="18"/>
        <v>A</v>
      </c>
      <c r="AR105" s="116">
        <v>0</v>
      </c>
      <c r="AS105" s="116">
        <v>0</v>
      </c>
      <c r="AT105" s="116">
        <v>1</v>
      </c>
      <c r="AU105" s="116">
        <v>0</v>
      </c>
      <c r="AV105" s="116">
        <v>0</v>
      </c>
      <c r="AW105" s="116">
        <v>0</v>
      </c>
      <c r="AX105" s="116">
        <v>1</v>
      </c>
      <c r="AY105" s="148" t="str">
        <f t="shared" si="14"/>
        <v>A</v>
      </c>
      <c r="AZ105" s="116">
        <v>1</v>
      </c>
      <c r="BA105" s="116">
        <v>1</v>
      </c>
      <c r="BB105" s="116">
        <v>0</v>
      </c>
      <c r="BC105" s="116">
        <v>1</v>
      </c>
      <c r="BD105" s="116">
        <v>2</v>
      </c>
      <c r="BE105" s="116">
        <v>9</v>
      </c>
      <c r="BF105" s="116">
        <v>1</v>
      </c>
      <c r="BG105" s="116">
        <v>0</v>
      </c>
      <c r="BH105" s="116">
        <v>4</v>
      </c>
      <c r="BI105" s="116">
        <v>0</v>
      </c>
      <c r="BJ105" s="116">
        <v>0</v>
      </c>
      <c r="BK105" s="116">
        <v>0</v>
      </c>
      <c r="BL105" s="116">
        <v>14</v>
      </c>
      <c r="BM105" s="116">
        <v>0</v>
      </c>
      <c r="BN105" s="116">
        <v>1</v>
      </c>
      <c r="BO105" s="116">
        <v>0</v>
      </c>
      <c r="BP105" s="116">
        <v>0</v>
      </c>
      <c r="BQ105" s="116">
        <v>0</v>
      </c>
      <c r="BR105" s="116">
        <v>0</v>
      </c>
      <c r="BS105" s="116">
        <v>0</v>
      </c>
      <c r="BT105" s="116">
        <v>0</v>
      </c>
      <c r="BU105" s="116">
        <v>1</v>
      </c>
      <c r="BV105" s="116">
        <v>1</v>
      </c>
      <c r="BW105" s="116">
        <v>0</v>
      </c>
      <c r="BX105" s="116">
        <v>0</v>
      </c>
      <c r="BY105" s="116">
        <v>0</v>
      </c>
      <c r="BZ105" s="116">
        <v>0</v>
      </c>
      <c r="CA105" s="116">
        <v>0</v>
      </c>
      <c r="CB105" s="116">
        <v>0</v>
      </c>
      <c r="CC105" s="116">
        <v>0</v>
      </c>
      <c r="CD105" s="116">
        <v>0</v>
      </c>
      <c r="CE105" s="116">
        <v>0</v>
      </c>
      <c r="CF105" s="116">
        <v>0</v>
      </c>
      <c r="CG105" s="116">
        <v>0</v>
      </c>
      <c r="CH105" s="116">
        <v>0</v>
      </c>
      <c r="CI105" s="116">
        <v>0</v>
      </c>
      <c r="CJ105" s="116">
        <v>0</v>
      </c>
      <c r="CK105" s="116">
        <v>3</v>
      </c>
      <c r="CL105" s="116">
        <v>0</v>
      </c>
      <c r="CM105" s="116">
        <v>1</v>
      </c>
      <c r="CN105" s="116">
        <v>0</v>
      </c>
      <c r="CO105" s="116">
        <v>0</v>
      </c>
      <c r="CP105" s="116">
        <v>0</v>
      </c>
      <c r="CQ105" s="116">
        <v>0</v>
      </c>
      <c r="CR105" s="116">
        <v>0</v>
      </c>
      <c r="CS105" s="116">
        <v>0</v>
      </c>
      <c r="CT105" s="116">
        <v>0</v>
      </c>
      <c r="CU105" s="116">
        <v>0</v>
      </c>
      <c r="CV105" s="116">
        <v>0</v>
      </c>
      <c r="CW105" s="116">
        <v>0</v>
      </c>
      <c r="CX105" s="116">
        <v>0</v>
      </c>
      <c r="CY105" s="116">
        <v>0</v>
      </c>
      <c r="CZ105" s="116">
        <v>0</v>
      </c>
      <c r="DA105" s="116">
        <v>0</v>
      </c>
      <c r="DB105" s="116">
        <v>0</v>
      </c>
      <c r="DC105" s="116">
        <v>0</v>
      </c>
      <c r="DD105" s="116">
        <v>0</v>
      </c>
      <c r="DE105" s="116">
        <v>0</v>
      </c>
      <c r="DF105" s="116">
        <v>0</v>
      </c>
      <c r="DG105" s="116">
        <v>0</v>
      </c>
      <c r="DH105" s="116">
        <v>0</v>
      </c>
      <c r="DI105" s="116">
        <v>0</v>
      </c>
      <c r="DJ105" s="116">
        <v>0</v>
      </c>
      <c r="DK105" s="116">
        <v>0</v>
      </c>
      <c r="DL105" s="116">
        <v>0</v>
      </c>
      <c r="DM105" s="116">
        <v>0</v>
      </c>
      <c r="DN105" s="116">
        <v>0</v>
      </c>
      <c r="DO105" s="116">
        <v>0</v>
      </c>
      <c r="DP105" s="116">
        <v>70</v>
      </c>
      <c r="DQ105" s="116">
        <v>1</v>
      </c>
      <c r="DR105" s="116" t="s">
        <v>2137</v>
      </c>
      <c r="DS105" s="162">
        <v>1</v>
      </c>
      <c r="DT105" s="116"/>
      <c r="DU105" s="116"/>
      <c r="DV105" s="116">
        <v>1</v>
      </c>
      <c r="DW105" s="116">
        <v>1</v>
      </c>
      <c r="DX105" s="116">
        <v>0</v>
      </c>
      <c r="DY105" s="116"/>
      <c r="DZ105" s="149"/>
      <c r="EA105" s="121">
        <v>23576</v>
      </c>
      <c r="EB105" s="121">
        <v>306.7</v>
      </c>
      <c r="EC105" s="122">
        <v>21</v>
      </c>
    </row>
    <row r="106" spans="1:137" ht="36">
      <c r="A106" s="116" t="s">
        <v>283</v>
      </c>
      <c r="B106" s="116" t="s">
        <v>304</v>
      </c>
      <c r="C106" s="147">
        <v>1</v>
      </c>
      <c r="D106" s="116" t="s">
        <v>303</v>
      </c>
      <c r="E106" s="116" t="s">
        <v>1471</v>
      </c>
      <c r="F106" s="116" t="s">
        <v>2138</v>
      </c>
      <c r="G106" s="116">
        <v>78701</v>
      </c>
      <c r="H106" s="116" t="s">
        <v>304</v>
      </c>
      <c r="I106" s="116" t="s">
        <v>2139</v>
      </c>
      <c r="J106" s="116" t="s">
        <v>2140</v>
      </c>
      <c r="K106" s="116" t="s">
        <v>2141</v>
      </c>
      <c r="L106" s="116" t="s">
        <v>961</v>
      </c>
      <c r="M106" s="116" t="s">
        <v>1228</v>
      </c>
      <c r="N106" s="116" t="s">
        <v>1042</v>
      </c>
      <c r="O106" s="116"/>
      <c r="P106" s="116">
        <v>583388223</v>
      </c>
      <c r="Q106" s="116" t="s">
        <v>2142</v>
      </c>
      <c r="R106" s="116" t="s">
        <v>961</v>
      </c>
      <c r="S106" s="116" t="s">
        <v>2143</v>
      </c>
      <c r="T106" s="116" t="s">
        <v>2144</v>
      </c>
      <c r="U106" s="116"/>
      <c r="V106" s="116">
        <v>583388220</v>
      </c>
      <c r="W106" s="116" t="s">
        <v>2145</v>
      </c>
      <c r="X106" s="116">
        <v>2</v>
      </c>
      <c r="Y106" s="116">
        <v>0</v>
      </c>
      <c r="Z106" s="116">
        <v>2</v>
      </c>
      <c r="AA106" s="116">
        <v>1</v>
      </c>
      <c r="AB106" s="116">
        <v>0</v>
      </c>
      <c r="AC106" s="116">
        <v>1</v>
      </c>
      <c r="AD106" s="148" t="str">
        <f t="shared" si="15"/>
        <v>A</v>
      </c>
      <c r="AE106" s="116">
        <v>2</v>
      </c>
      <c r="AF106" s="148" t="str">
        <f t="shared" si="16"/>
        <v>A</v>
      </c>
      <c r="AG106" s="116">
        <v>0</v>
      </c>
      <c r="AH106" s="116">
        <v>0</v>
      </c>
      <c r="AI106" s="116">
        <v>0</v>
      </c>
      <c r="AJ106" s="116">
        <v>2</v>
      </c>
      <c r="AK106" s="116">
        <v>2</v>
      </c>
      <c r="AL106" s="148" t="str">
        <f t="shared" si="17"/>
        <v>A</v>
      </c>
      <c r="AM106" s="116">
        <v>0</v>
      </c>
      <c r="AN106" s="116">
        <v>1</v>
      </c>
      <c r="AO106" s="116">
        <v>1</v>
      </c>
      <c r="AP106" s="116">
        <v>2</v>
      </c>
      <c r="AQ106" s="148" t="str">
        <f t="shared" si="18"/>
        <v>A</v>
      </c>
      <c r="AR106" s="116">
        <v>0</v>
      </c>
      <c r="AS106" s="116">
        <v>0</v>
      </c>
      <c r="AT106" s="116">
        <v>0</v>
      </c>
      <c r="AU106" s="116">
        <v>2</v>
      </c>
      <c r="AV106" s="116">
        <v>0</v>
      </c>
      <c r="AW106" s="116">
        <v>0</v>
      </c>
      <c r="AX106" s="116">
        <v>2</v>
      </c>
      <c r="AY106" s="148" t="str">
        <f t="shared" si="14"/>
        <v>A</v>
      </c>
      <c r="AZ106" s="116">
        <v>0</v>
      </c>
      <c r="BA106" s="116">
        <v>1</v>
      </c>
      <c r="BB106" s="116">
        <v>0</v>
      </c>
      <c r="BC106" s="116">
        <v>1</v>
      </c>
      <c r="BD106" s="116">
        <v>29</v>
      </c>
      <c r="BE106" s="116">
        <v>19</v>
      </c>
      <c r="BF106" s="116">
        <v>0</v>
      </c>
      <c r="BG106" s="116">
        <v>0</v>
      </c>
      <c r="BH106" s="116">
        <v>0</v>
      </c>
      <c r="BI106" s="116">
        <v>0</v>
      </c>
      <c r="BJ106" s="116">
        <v>0</v>
      </c>
      <c r="BK106" s="116">
        <v>0</v>
      </c>
      <c r="BL106" s="116">
        <v>10</v>
      </c>
      <c r="BM106" s="116">
        <v>0</v>
      </c>
      <c r="BN106" s="116">
        <v>1</v>
      </c>
      <c r="BO106" s="116">
        <v>0</v>
      </c>
      <c r="BP106" s="116">
        <v>10</v>
      </c>
      <c r="BQ106" s="116">
        <v>0</v>
      </c>
      <c r="BR106" s="116">
        <v>0</v>
      </c>
      <c r="BS106" s="116">
        <v>0</v>
      </c>
      <c r="BT106" s="116">
        <v>0</v>
      </c>
      <c r="BU106" s="116">
        <v>0</v>
      </c>
      <c r="BV106" s="116">
        <v>1</v>
      </c>
      <c r="BW106" s="116">
        <v>0</v>
      </c>
      <c r="BX106" s="116">
        <v>0</v>
      </c>
      <c r="BY106" s="116">
        <v>0</v>
      </c>
      <c r="BZ106" s="116">
        <v>0</v>
      </c>
      <c r="CA106" s="116">
        <v>0</v>
      </c>
      <c r="CB106" s="116">
        <v>0</v>
      </c>
      <c r="CC106" s="116">
        <v>0</v>
      </c>
      <c r="CD106" s="116">
        <v>0</v>
      </c>
      <c r="CE106" s="116">
        <v>0</v>
      </c>
      <c r="CF106" s="116">
        <v>0</v>
      </c>
      <c r="CG106" s="116">
        <v>0</v>
      </c>
      <c r="CH106" s="116">
        <v>0</v>
      </c>
      <c r="CI106" s="116">
        <v>0</v>
      </c>
      <c r="CJ106" s="116">
        <v>0</v>
      </c>
      <c r="CK106" s="116">
        <v>4</v>
      </c>
      <c r="CL106" s="116">
        <v>1</v>
      </c>
      <c r="CM106" s="116">
        <v>0</v>
      </c>
      <c r="CN106" s="116">
        <v>0</v>
      </c>
      <c r="CO106" s="116">
        <v>0</v>
      </c>
      <c r="CP106" s="116">
        <v>0</v>
      </c>
      <c r="CQ106" s="116">
        <v>0</v>
      </c>
      <c r="CR106" s="116">
        <v>0</v>
      </c>
      <c r="CS106" s="116">
        <v>0</v>
      </c>
      <c r="CT106" s="116">
        <v>0</v>
      </c>
      <c r="CU106" s="116">
        <v>0</v>
      </c>
      <c r="CV106" s="116">
        <v>0</v>
      </c>
      <c r="CW106" s="116">
        <v>0</v>
      </c>
      <c r="CX106" s="116">
        <v>0</v>
      </c>
      <c r="CY106" s="116">
        <v>0</v>
      </c>
      <c r="CZ106" s="116">
        <v>0</v>
      </c>
      <c r="DA106" s="116">
        <v>0</v>
      </c>
      <c r="DB106" s="116">
        <v>0</v>
      </c>
      <c r="DC106" s="116">
        <v>0</v>
      </c>
      <c r="DD106" s="116">
        <v>0</v>
      </c>
      <c r="DE106" s="116">
        <v>0</v>
      </c>
      <c r="DF106" s="116">
        <v>0</v>
      </c>
      <c r="DG106" s="116">
        <v>0</v>
      </c>
      <c r="DH106" s="116">
        <v>0</v>
      </c>
      <c r="DI106" s="116">
        <v>0</v>
      </c>
      <c r="DJ106" s="116">
        <v>0</v>
      </c>
      <c r="DK106" s="116">
        <v>0</v>
      </c>
      <c r="DL106" s="116">
        <v>0</v>
      </c>
      <c r="DM106" s="116">
        <v>0</v>
      </c>
      <c r="DN106" s="116">
        <v>0</v>
      </c>
      <c r="DO106" s="116">
        <v>0</v>
      </c>
      <c r="DP106" s="116">
        <v>85</v>
      </c>
      <c r="DQ106" s="116">
        <v>1</v>
      </c>
      <c r="DR106" s="116" t="s">
        <v>2146</v>
      </c>
      <c r="DS106" s="116">
        <v>1</v>
      </c>
      <c r="DT106" s="116"/>
      <c r="DU106" s="116"/>
      <c r="DV106" s="116">
        <v>1</v>
      </c>
      <c r="DW106" s="116">
        <v>0</v>
      </c>
      <c r="DX106" s="116">
        <v>1</v>
      </c>
      <c r="DY106" s="116"/>
      <c r="DZ106" s="149"/>
      <c r="EA106" s="121">
        <v>70621</v>
      </c>
      <c r="EB106" s="121">
        <v>857.41</v>
      </c>
      <c r="EC106" s="122">
        <v>36</v>
      </c>
    </row>
    <row r="107" spans="1:137" ht="24">
      <c r="A107" s="116" t="s">
        <v>283</v>
      </c>
      <c r="B107" s="116" t="s">
        <v>306</v>
      </c>
      <c r="C107" s="147">
        <v>1</v>
      </c>
      <c r="D107" s="116" t="s">
        <v>305</v>
      </c>
      <c r="E107" s="116" t="s">
        <v>1356</v>
      </c>
      <c r="F107" s="116">
        <v>1</v>
      </c>
      <c r="G107" s="116">
        <v>78391</v>
      </c>
      <c r="H107" s="116" t="s">
        <v>306</v>
      </c>
      <c r="I107" s="116" t="s">
        <v>2147</v>
      </c>
      <c r="J107" s="116" t="s">
        <v>2148</v>
      </c>
      <c r="K107" s="116" t="s">
        <v>1097</v>
      </c>
      <c r="L107" s="116" t="s">
        <v>961</v>
      </c>
      <c r="M107" s="116" t="s">
        <v>2149</v>
      </c>
      <c r="N107" s="116" t="s">
        <v>2150</v>
      </c>
      <c r="O107" s="116"/>
      <c r="P107" s="116">
        <v>585088314</v>
      </c>
      <c r="Q107" s="116" t="s">
        <v>2151</v>
      </c>
      <c r="R107" s="116" t="s">
        <v>961</v>
      </c>
      <c r="S107" s="116" t="s">
        <v>2149</v>
      </c>
      <c r="T107" s="116" t="s">
        <v>2150</v>
      </c>
      <c r="U107" s="116"/>
      <c r="V107" s="116">
        <v>585088314</v>
      </c>
      <c r="W107" s="116" t="s">
        <v>2151</v>
      </c>
      <c r="X107" s="116">
        <v>1</v>
      </c>
      <c r="Y107" s="116">
        <v>0</v>
      </c>
      <c r="Z107" s="116">
        <v>1</v>
      </c>
      <c r="AA107" s="116">
        <v>0.5</v>
      </c>
      <c r="AB107" s="116">
        <v>0</v>
      </c>
      <c r="AC107" s="116">
        <v>0.5</v>
      </c>
      <c r="AD107" s="148" t="str">
        <f t="shared" si="15"/>
        <v>A</v>
      </c>
      <c r="AE107" s="116">
        <v>1</v>
      </c>
      <c r="AF107" s="148" t="str">
        <f t="shared" si="16"/>
        <v>A</v>
      </c>
      <c r="AG107" s="116">
        <v>0</v>
      </c>
      <c r="AH107" s="116">
        <v>0</v>
      </c>
      <c r="AI107" s="116">
        <v>0</v>
      </c>
      <c r="AJ107" s="116">
        <v>1</v>
      </c>
      <c r="AK107" s="116">
        <v>1</v>
      </c>
      <c r="AL107" s="148" t="str">
        <f t="shared" si="17"/>
        <v>A</v>
      </c>
      <c r="AM107" s="116">
        <v>0</v>
      </c>
      <c r="AN107" s="116">
        <v>0</v>
      </c>
      <c r="AO107" s="116">
        <v>1</v>
      </c>
      <c r="AP107" s="116">
        <v>1</v>
      </c>
      <c r="AQ107" s="148" t="str">
        <f t="shared" si="18"/>
        <v>A</v>
      </c>
      <c r="AR107" s="116">
        <v>0</v>
      </c>
      <c r="AS107" s="116">
        <v>0</v>
      </c>
      <c r="AT107" s="116">
        <v>0</v>
      </c>
      <c r="AU107" s="116">
        <v>0</v>
      </c>
      <c r="AV107" s="116">
        <v>1</v>
      </c>
      <c r="AW107" s="116">
        <v>0</v>
      </c>
      <c r="AX107" s="116">
        <v>1</v>
      </c>
      <c r="AY107" s="148" t="str">
        <f t="shared" si="14"/>
        <v>A</v>
      </c>
      <c r="AZ107" s="116">
        <v>0</v>
      </c>
      <c r="BA107" s="116">
        <v>1</v>
      </c>
      <c r="BB107" s="116">
        <v>0</v>
      </c>
      <c r="BC107" s="116">
        <v>0</v>
      </c>
      <c r="BD107" s="116">
        <v>15</v>
      </c>
      <c r="BE107" s="116">
        <v>11</v>
      </c>
      <c r="BF107" s="116">
        <v>0</v>
      </c>
      <c r="BG107" s="116">
        <v>0</v>
      </c>
      <c r="BH107" s="116">
        <v>0</v>
      </c>
      <c r="BI107" s="116">
        <v>0</v>
      </c>
      <c r="BJ107" s="116">
        <v>0</v>
      </c>
      <c r="BK107" s="116">
        <v>0</v>
      </c>
      <c r="BL107" s="116">
        <v>10</v>
      </c>
      <c r="BM107" s="116">
        <v>0</v>
      </c>
      <c r="BN107" s="116">
        <v>1</v>
      </c>
      <c r="BO107" s="116">
        <v>0</v>
      </c>
      <c r="BP107" s="116">
        <v>0</v>
      </c>
      <c r="BQ107" s="116">
        <v>0</v>
      </c>
      <c r="BR107" s="116">
        <v>0</v>
      </c>
      <c r="BS107" s="116">
        <v>0</v>
      </c>
      <c r="BT107" s="116">
        <v>0</v>
      </c>
      <c r="BU107" s="116">
        <v>0</v>
      </c>
      <c r="BV107" s="116">
        <v>0</v>
      </c>
      <c r="BW107" s="116">
        <v>0</v>
      </c>
      <c r="BX107" s="116">
        <v>0</v>
      </c>
      <c r="BY107" s="116">
        <v>0</v>
      </c>
      <c r="BZ107" s="116">
        <v>0</v>
      </c>
      <c r="CA107" s="116">
        <v>0</v>
      </c>
      <c r="CB107" s="116">
        <v>0</v>
      </c>
      <c r="CC107" s="116">
        <v>0</v>
      </c>
      <c r="CD107" s="116">
        <v>0</v>
      </c>
      <c r="CE107" s="116">
        <v>0</v>
      </c>
      <c r="CF107" s="116">
        <v>0</v>
      </c>
      <c r="CG107" s="116">
        <v>0</v>
      </c>
      <c r="CH107" s="116">
        <v>0</v>
      </c>
      <c r="CI107" s="116">
        <v>0</v>
      </c>
      <c r="CJ107" s="116">
        <v>0</v>
      </c>
      <c r="CK107" s="116">
        <v>0</v>
      </c>
      <c r="CL107" s="116">
        <v>0</v>
      </c>
      <c r="CM107" s="116">
        <v>0</v>
      </c>
      <c r="CN107" s="116">
        <v>0</v>
      </c>
      <c r="CO107" s="116">
        <v>0</v>
      </c>
      <c r="CP107" s="116">
        <v>0</v>
      </c>
      <c r="CQ107" s="116">
        <v>0</v>
      </c>
      <c r="CR107" s="116">
        <v>0</v>
      </c>
      <c r="CS107" s="116">
        <v>0</v>
      </c>
      <c r="CT107" s="116">
        <v>0</v>
      </c>
      <c r="CU107" s="116">
        <v>0</v>
      </c>
      <c r="CV107" s="116">
        <v>0</v>
      </c>
      <c r="CW107" s="116">
        <v>0</v>
      </c>
      <c r="CX107" s="116">
        <v>0</v>
      </c>
      <c r="CY107" s="116">
        <v>0</v>
      </c>
      <c r="CZ107" s="116">
        <v>0</v>
      </c>
      <c r="DA107" s="116">
        <v>0</v>
      </c>
      <c r="DB107" s="116">
        <v>0</v>
      </c>
      <c r="DC107" s="116">
        <v>0</v>
      </c>
      <c r="DD107" s="116">
        <v>0</v>
      </c>
      <c r="DE107" s="116">
        <v>0</v>
      </c>
      <c r="DF107" s="116">
        <v>0</v>
      </c>
      <c r="DG107" s="116">
        <v>0</v>
      </c>
      <c r="DH107" s="116">
        <v>0</v>
      </c>
      <c r="DI107" s="116">
        <v>0</v>
      </c>
      <c r="DJ107" s="116">
        <v>0</v>
      </c>
      <c r="DK107" s="116">
        <v>0</v>
      </c>
      <c r="DL107" s="116">
        <v>0</v>
      </c>
      <c r="DM107" s="116">
        <v>0</v>
      </c>
      <c r="DN107" s="116">
        <v>0</v>
      </c>
      <c r="DO107" s="116">
        <v>0</v>
      </c>
      <c r="DP107" s="116">
        <v>80</v>
      </c>
      <c r="DQ107" s="116">
        <v>1</v>
      </c>
      <c r="DR107" s="116" t="s">
        <v>2152</v>
      </c>
      <c r="DS107" s="116">
        <v>2</v>
      </c>
      <c r="DT107" s="116" t="s">
        <v>2153</v>
      </c>
      <c r="DU107" s="116" t="s">
        <v>2154</v>
      </c>
      <c r="DV107" s="116">
        <v>1</v>
      </c>
      <c r="DW107" s="116">
        <v>0</v>
      </c>
      <c r="DX107" s="116">
        <v>1</v>
      </c>
      <c r="DY107" s="116"/>
      <c r="DZ107" s="149" t="s">
        <v>2155</v>
      </c>
      <c r="EA107" s="121">
        <v>22648</v>
      </c>
      <c r="EB107" s="121">
        <v>207.42</v>
      </c>
      <c r="EC107" s="122">
        <v>10</v>
      </c>
    </row>
    <row r="108" spans="1:137" ht="48">
      <c r="A108" s="116" t="s">
        <v>283</v>
      </c>
      <c r="B108" s="116" t="s">
        <v>308</v>
      </c>
      <c r="C108" s="147">
        <v>1</v>
      </c>
      <c r="D108" s="116" t="s">
        <v>307</v>
      </c>
      <c r="E108" s="116" t="s">
        <v>2156</v>
      </c>
      <c r="F108" s="116" t="s">
        <v>2157</v>
      </c>
      <c r="G108" s="116">
        <v>78901</v>
      </c>
      <c r="H108" s="116" t="s">
        <v>308</v>
      </c>
      <c r="I108" s="116" t="s">
        <v>2158</v>
      </c>
      <c r="J108" s="116" t="s">
        <v>2159</v>
      </c>
      <c r="K108" s="116" t="s">
        <v>2160</v>
      </c>
      <c r="L108" s="116" t="s">
        <v>1198</v>
      </c>
      <c r="M108" s="116" t="s">
        <v>962</v>
      </c>
      <c r="N108" s="116" t="s">
        <v>2161</v>
      </c>
      <c r="O108" s="116"/>
      <c r="P108" s="116">
        <v>583468131</v>
      </c>
      <c r="Q108" s="116" t="s">
        <v>2162</v>
      </c>
      <c r="R108" s="116"/>
      <c r="S108" s="116" t="s">
        <v>2163</v>
      </c>
      <c r="T108" s="116" t="s">
        <v>2164</v>
      </c>
      <c r="U108" s="116"/>
      <c r="V108" s="116">
        <v>583468138</v>
      </c>
      <c r="W108" s="116" t="s">
        <v>2165</v>
      </c>
      <c r="X108" s="116">
        <v>2</v>
      </c>
      <c r="Y108" s="116">
        <v>0</v>
      </c>
      <c r="Z108" s="116">
        <v>2</v>
      </c>
      <c r="AA108" s="116">
        <v>2</v>
      </c>
      <c r="AB108" s="116">
        <v>0</v>
      </c>
      <c r="AC108" s="116">
        <v>2</v>
      </c>
      <c r="AD108" s="148" t="str">
        <f t="shared" si="15"/>
        <v>A</v>
      </c>
      <c r="AE108" s="116">
        <v>2</v>
      </c>
      <c r="AF108" s="148" t="str">
        <f t="shared" si="16"/>
        <v>A</v>
      </c>
      <c r="AG108" s="116">
        <v>0</v>
      </c>
      <c r="AH108" s="116">
        <v>2</v>
      </c>
      <c r="AI108" s="116">
        <v>0</v>
      </c>
      <c r="AJ108" s="116">
        <v>0</v>
      </c>
      <c r="AK108" s="116">
        <v>2</v>
      </c>
      <c r="AL108" s="148" t="str">
        <f t="shared" si="17"/>
        <v>A</v>
      </c>
      <c r="AM108" s="116">
        <v>0</v>
      </c>
      <c r="AN108" s="116">
        <v>2</v>
      </c>
      <c r="AO108" s="116">
        <v>0</v>
      </c>
      <c r="AP108" s="116">
        <v>2</v>
      </c>
      <c r="AQ108" s="148" t="str">
        <f t="shared" si="18"/>
        <v>A</v>
      </c>
      <c r="AR108" s="116">
        <v>0</v>
      </c>
      <c r="AS108" s="116">
        <v>0</v>
      </c>
      <c r="AT108" s="116">
        <v>2</v>
      </c>
      <c r="AU108" s="116">
        <v>0</v>
      </c>
      <c r="AV108" s="116">
        <v>0</v>
      </c>
      <c r="AW108" s="116">
        <v>0</v>
      </c>
      <c r="AX108" s="116">
        <v>2</v>
      </c>
      <c r="AY108" s="148" t="str">
        <f t="shared" si="14"/>
        <v>A</v>
      </c>
      <c r="AZ108" s="116">
        <v>1</v>
      </c>
      <c r="BA108" s="116">
        <v>1</v>
      </c>
      <c r="BB108" s="116">
        <v>1</v>
      </c>
      <c r="BC108" s="116">
        <v>1</v>
      </c>
      <c r="BD108" s="116">
        <v>8</v>
      </c>
      <c r="BE108" s="116">
        <v>8</v>
      </c>
      <c r="BF108" s="116">
        <v>0</v>
      </c>
      <c r="BG108" s="116">
        <v>0</v>
      </c>
      <c r="BH108" s="116">
        <v>0</v>
      </c>
      <c r="BI108" s="116">
        <v>0</v>
      </c>
      <c r="BJ108" s="116">
        <v>0</v>
      </c>
      <c r="BK108" s="116">
        <v>0</v>
      </c>
      <c r="BL108" s="116">
        <v>7</v>
      </c>
      <c r="BM108" s="116">
        <v>0</v>
      </c>
      <c r="BN108" s="116">
        <v>2</v>
      </c>
      <c r="BO108" s="116">
        <v>0</v>
      </c>
      <c r="BP108" s="116">
        <v>43</v>
      </c>
      <c r="BQ108" s="116">
        <v>0</v>
      </c>
      <c r="BR108" s="116">
        <v>0</v>
      </c>
      <c r="BS108" s="116">
        <v>0</v>
      </c>
      <c r="BT108" s="116">
        <v>0</v>
      </c>
      <c r="BU108" s="116">
        <v>0</v>
      </c>
      <c r="BV108" s="116">
        <v>0</v>
      </c>
      <c r="BW108" s="116">
        <v>0</v>
      </c>
      <c r="BX108" s="116">
        <v>0</v>
      </c>
      <c r="BY108" s="116">
        <v>0</v>
      </c>
      <c r="BZ108" s="116">
        <v>0</v>
      </c>
      <c r="CA108" s="116">
        <v>0</v>
      </c>
      <c r="CB108" s="116">
        <v>0</v>
      </c>
      <c r="CC108" s="116">
        <v>0</v>
      </c>
      <c r="CD108" s="116">
        <v>0</v>
      </c>
      <c r="CE108" s="116">
        <v>0</v>
      </c>
      <c r="CF108" s="116">
        <v>0</v>
      </c>
      <c r="CG108" s="116">
        <v>0</v>
      </c>
      <c r="CH108" s="116">
        <v>0</v>
      </c>
      <c r="CI108" s="116">
        <v>0</v>
      </c>
      <c r="CJ108" s="116">
        <v>0</v>
      </c>
      <c r="CK108" s="116">
        <v>0</v>
      </c>
      <c r="CL108" s="116">
        <v>0</v>
      </c>
      <c r="CM108" s="116">
        <v>0</v>
      </c>
      <c r="CN108" s="116">
        <v>0</v>
      </c>
      <c r="CO108" s="116">
        <v>0</v>
      </c>
      <c r="CP108" s="116">
        <v>0</v>
      </c>
      <c r="CQ108" s="116">
        <v>0</v>
      </c>
      <c r="CR108" s="116">
        <v>0</v>
      </c>
      <c r="CS108" s="116">
        <v>0</v>
      </c>
      <c r="CT108" s="116">
        <v>0</v>
      </c>
      <c r="CU108" s="116">
        <v>0</v>
      </c>
      <c r="CV108" s="116">
        <v>0</v>
      </c>
      <c r="CW108" s="116">
        <v>0</v>
      </c>
      <c r="CX108" s="116">
        <v>0</v>
      </c>
      <c r="CY108" s="116">
        <v>0</v>
      </c>
      <c r="CZ108" s="116">
        <v>0</v>
      </c>
      <c r="DA108" s="116">
        <v>0</v>
      </c>
      <c r="DB108" s="116">
        <v>0</v>
      </c>
      <c r="DC108" s="116">
        <v>0</v>
      </c>
      <c r="DD108" s="116">
        <v>0</v>
      </c>
      <c r="DE108" s="116">
        <v>0</v>
      </c>
      <c r="DF108" s="116">
        <v>0</v>
      </c>
      <c r="DG108" s="116">
        <v>0</v>
      </c>
      <c r="DH108" s="116">
        <v>0</v>
      </c>
      <c r="DI108" s="116">
        <v>0</v>
      </c>
      <c r="DJ108" s="116">
        <v>0</v>
      </c>
      <c r="DK108" s="116">
        <v>0</v>
      </c>
      <c r="DL108" s="116">
        <v>0</v>
      </c>
      <c r="DM108" s="116">
        <v>0</v>
      </c>
      <c r="DN108" s="116">
        <v>0</v>
      </c>
      <c r="DO108" s="116">
        <v>0</v>
      </c>
      <c r="DP108" s="116">
        <v>11</v>
      </c>
      <c r="DQ108" s="116">
        <v>1</v>
      </c>
      <c r="DR108" s="116" t="s">
        <v>2166</v>
      </c>
      <c r="DS108" s="116">
        <v>3</v>
      </c>
      <c r="DT108" s="116"/>
      <c r="DU108" s="116"/>
      <c r="DV108" s="116">
        <v>1</v>
      </c>
      <c r="DW108" s="116">
        <v>1</v>
      </c>
      <c r="DX108" s="116">
        <v>1</v>
      </c>
      <c r="DY108" s="116" t="s">
        <v>2167</v>
      </c>
      <c r="DZ108" s="149"/>
      <c r="EA108" s="121">
        <v>33522</v>
      </c>
      <c r="EB108" s="121">
        <v>267.2</v>
      </c>
      <c r="EC108" s="122">
        <v>28</v>
      </c>
    </row>
    <row r="109" spans="1:137" ht="24">
      <c r="A109" s="116" t="s">
        <v>346</v>
      </c>
      <c r="B109" s="116" t="s">
        <v>348</v>
      </c>
      <c r="C109" s="147">
        <v>1</v>
      </c>
      <c r="D109" s="116" t="s">
        <v>347</v>
      </c>
      <c r="E109" s="116" t="s">
        <v>2168</v>
      </c>
      <c r="F109" s="116">
        <v>78</v>
      </c>
      <c r="G109" s="116">
        <v>56002</v>
      </c>
      <c r="H109" s="116" t="s">
        <v>348</v>
      </c>
      <c r="I109" s="116" t="s">
        <v>2169</v>
      </c>
      <c r="J109" s="116" t="s">
        <v>2170</v>
      </c>
      <c r="K109" s="116" t="s">
        <v>1097</v>
      </c>
      <c r="L109" s="116" t="s">
        <v>961</v>
      </c>
      <c r="M109" s="116" t="s">
        <v>2124</v>
      </c>
      <c r="N109" s="116" t="s">
        <v>2171</v>
      </c>
      <c r="O109" s="116"/>
      <c r="P109" s="116">
        <v>456500271</v>
      </c>
      <c r="Q109" s="116" t="s">
        <v>2172</v>
      </c>
      <c r="R109" s="116"/>
      <c r="S109" s="116" t="s">
        <v>1752</v>
      </c>
      <c r="T109" s="116" t="s">
        <v>2173</v>
      </c>
      <c r="U109" s="116"/>
      <c r="V109" s="116">
        <v>465500272</v>
      </c>
      <c r="W109" s="116" t="s">
        <v>2174</v>
      </c>
      <c r="X109" s="116">
        <v>2</v>
      </c>
      <c r="Y109" s="116">
        <v>1</v>
      </c>
      <c r="Z109" s="116">
        <v>3</v>
      </c>
      <c r="AA109" s="116">
        <v>2</v>
      </c>
      <c r="AB109" s="116">
        <v>1</v>
      </c>
      <c r="AC109" s="116">
        <v>3</v>
      </c>
      <c r="AD109" s="148" t="str">
        <f t="shared" si="15"/>
        <v>A</v>
      </c>
      <c r="AE109" s="116">
        <v>2</v>
      </c>
      <c r="AF109" s="148" t="str">
        <f t="shared" si="16"/>
        <v>A</v>
      </c>
      <c r="AG109" s="116">
        <v>0</v>
      </c>
      <c r="AH109" s="116">
        <v>1</v>
      </c>
      <c r="AI109" s="116">
        <v>0</v>
      </c>
      <c r="AJ109" s="116">
        <v>1</v>
      </c>
      <c r="AK109" s="116">
        <v>2</v>
      </c>
      <c r="AL109" s="148" t="str">
        <f t="shared" si="17"/>
        <v>A</v>
      </c>
      <c r="AM109" s="116">
        <v>0</v>
      </c>
      <c r="AN109" s="116">
        <v>1</v>
      </c>
      <c r="AO109" s="116">
        <v>1</v>
      </c>
      <c r="AP109" s="116">
        <v>2</v>
      </c>
      <c r="AQ109" s="148" t="str">
        <f t="shared" si="18"/>
        <v>A</v>
      </c>
      <c r="AR109" s="116">
        <v>0</v>
      </c>
      <c r="AS109" s="116">
        <v>0</v>
      </c>
      <c r="AT109" s="116">
        <v>0</v>
      </c>
      <c r="AU109" s="116">
        <v>2</v>
      </c>
      <c r="AV109" s="116">
        <v>0</v>
      </c>
      <c r="AW109" s="116">
        <v>0</v>
      </c>
      <c r="AX109" s="116">
        <v>2</v>
      </c>
      <c r="AY109" s="148" t="str">
        <f t="shared" si="14"/>
        <v>A</v>
      </c>
      <c r="AZ109" s="116">
        <v>0</v>
      </c>
      <c r="BA109" s="116">
        <v>1</v>
      </c>
      <c r="BB109" s="116">
        <v>0</v>
      </c>
      <c r="BC109" s="116">
        <v>0</v>
      </c>
      <c r="BD109" s="116">
        <v>2</v>
      </c>
      <c r="BE109" s="116">
        <v>3</v>
      </c>
      <c r="BF109" s="116">
        <v>0</v>
      </c>
      <c r="BG109" s="116">
        <v>0</v>
      </c>
      <c r="BH109" s="116">
        <v>0</v>
      </c>
      <c r="BI109" s="116">
        <v>0</v>
      </c>
      <c r="BJ109" s="116">
        <v>0</v>
      </c>
      <c r="BK109" s="116">
        <v>0</v>
      </c>
      <c r="BL109" s="116">
        <v>1</v>
      </c>
      <c r="BM109" s="116">
        <v>0</v>
      </c>
      <c r="BN109" s="116">
        <v>0</v>
      </c>
      <c r="BO109" s="116">
        <v>0</v>
      </c>
      <c r="BP109" s="116">
        <v>5</v>
      </c>
      <c r="BQ109" s="116">
        <v>0</v>
      </c>
      <c r="BR109" s="116">
        <v>0</v>
      </c>
      <c r="BS109" s="116">
        <v>0</v>
      </c>
      <c r="BT109" s="116">
        <v>0</v>
      </c>
      <c r="BU109" s="116">
        <v>0</v>
      </c>
      <c r="BV109" s="116">
        <v>0</v>
      </c>
      <c r="BW109" s="116">
        <v>0</v>
      </c>
      <c r="BX109" s="116">
        <v>0</v>
      </c>
      <c r="BY109" s="116">
        <v>0</v>
      </c>
      <c r="BZ109" s="116">
        <v>0</v>
      </c>
      <c r="CA109" s="116">
        <v>0</v>
      </c>
      <c r="CB109" s="116">
        <v>0</v>
      </c>
      <c r="CC109" s="116">
        <v>0</v>
      </c>
      <c r="CD109" s="116">
        <v>0</v>
      </c>
      <c r="CE109" s="116">
        <v>0</v>
      </c>
      <c r="CF109" s="116">
        <v>0</v>
      </c>
      <c r="CG109" s="116">
        <v>0</v>
      </c>
      <c r="CH109" s="116">
        <v>0</v>
      </c>
      <c r="CI109" s="116">
        <v>0</v>
      </c>
      <c r="CJ109" s="116">
        <v>0</v>
      </c>
      <c r="CK109" s="116">
        <v>0</v>
      </c>
      <c r="CL109" s="116">
        <v>0</v>
      </c>
      <c r="CM109" s="116">
        <v>0</v>
      </c>
      <c r="CN109" s="116">
        <v>0</v>
      </c>
      <c r="CO109" s="116">
        <v>0</v>
      </c>
      <c r="CP109" s="116">
        <v>0</v>
      </c>
      <c r="CQ109" s="116">
        <v>0</v>
      </c>
      <c r="CR109" s="116">
        <v>0</v>
      </c>
      <c r="CS109" s="116">
        <v>0</v>
      </c>
      <c r="CT109" s="116">
        <v>0</v>
      </c>
      <c r="CU109" s="116">
        <v>0</v>
      </c>
      <c r="CV109" s="116">
        <v>0</v>
      </c>
      <c r="CW109" s="116">
        <v>0</v>
      </c>
      <c r="CX109" s="116">
        <v>0</v>
      </c>
      <c r="CY109" s="116">
        <v>0</v>
      </c>
      <c r="CZ109" s="116">
        <v>0</v>
      </c>
      <c r="DA109" s="116">
        <v>0</v>
      </c>
      <c r="DB109" s="116">
        <v>0</v>
      </c>
      <c r="DC109" s="116">
        <v>0</v>
      </c>
      <c r="DD109" s="116">
        <v>0</v>
      </c>
      <c r="DE109" s="116">
        <v>0</v>
      </c>
      <c r="DF109" s="116">
        <v>0</v>
      </c>
      <c r="DG109" s="116">
        <v>0</v>
      </c>
      <c r="DH109" s="116">
        <v>0</v>
      </c>
      <c r="DI109" s="116">
        <v>0</v>
      </c>
      <c r="DJ109" s="116">
        <v>0</v>
      </c>
      <c r="DK109" s="116">
        <v>0</v>
      </c>
      <c r="DL109" s="116">
        <v>0</v>
      </c>
      <c r="DM109" s="116">
        <v>0</v>
      </c>
      <c r="DN109" s="116">
        <v>0</v>
      </c>
      <c r="DO109" s="116">
        <v>0</v>
      </c>
      <c r="DP109" s="116">
        <v>40</v>
      </c>
      <c r="DQ109" s="116">
        <v>1</v>
      </c>
      <c r="DR109" s="116" t="s">
        <v>2175</v>
      </c>
      <c r="DS109" s="116">
        <v>2</v>
      </c>
      <c r="DT109" s="116"/>
      <c r="DU109" s="116"/>
      <c r="DV109" s="116">
        <v>1</v>
      </c>
      <c r="DW109" s="116">
        <v>1</v>
      </c>
      <c r="DX109" s="116">
        <v>0</v>
      </c>
      <c r="DY109" s="116"/>
      <c r="DZ109" s="149"/>
      <c r="EA109" s="121">
        <v>18382</v>
      </c>
      <c r="EB109" s="121">
        <v>79.709999999999994</v>
      </c>
      <c r="EC109" s="122">
        <v>5</v>
      </c>
    </row>
    <row r="110" spans="1:137" ht="60">
      <c r="A110" s="116" t="s">
        <v>346</v>
      </c>
      <c r="B110" s="116" t="s">
        <v>350</v>
      </c>
      <c r="C110" s="147">
        <v>1</v>
      </c>
      <c r="D110" s="116" t="s">
        <v>349</v>
      </c>
      <c r="E110" s="116" t="s">
        <v>2176</v>
      </c>
      <c r="F110" s="116">
        <v>1</v>
      </c>
      <c r="G110" s="116">
        <v>53901</v>
      </c>
      <c r="H110" s="116" t="s">
        <v>2177</v>
      </c>
      <c r="I110" s="116" t="s">
        <v>2178</v>
      </c>
      <c r="J110" s="116" t="s">
        <v>2179</v>
      </c>
      <c r="K110" s="116" t="s">
        <v>2180</v>
      </c>
      <c r="L110" s="116" t="s">
        <v>961</v>
      </c>
      <c r="M110" s="116" t="s">
        <v>1283</v>
      </c>
      <c r="N110" s="116" t="s">
        <v>2181</v>
      </c>
      <c r="O110" s="116"/>
      <c r="P110" s="116">
        <v>469326131</v>
      </c>
      <c r="Q110" s="116" t="s">
        <v>2182</v>
      </c>
      <c r="R110" s="116"/>
      <c r="S110" s="116" t="s">
        <v>2183</v>
      </c>
      <c r="T110" s="116" t="s">
        <v>2184</v>
      </c>
      <c r="U110" s="116"/>
      <c r="V110" s="116">
        <v>469326137</v>
      </c>
      <c r="W110" s="116" t="s">
        <v>2185</v>
      </c>
      <c r="X110" s="116">
        <v>2</v>
      </c>
      <c r="Y110" s="116">
        <v>1</v>
      </c>
      <c r="Z110" s="116">
        <v>3</v>
      </c>
      <c r="AA110" s="116">
        <v>1.1000000000000001</v>
      </c>
      <c r="AB110" s="116">
        <v>0.05</v>
      </c>
      <c r="AC110" s="116">
        <v>1.1499999999999999</v>
      </c>
      <c r="AD110" s="148" t="str">
        <f t="shared" si="15"/>
        <v>A</v>
      </c>
      <c r="AE110" s="116">
        <v>2</v>
      </c>
      <c r="AF110" s="148" t="str">
        <f t="shared" si="16"/>
        <v>A</v>
      </c>
      <c r="AG110" s="116">
        <v>0</v>
      </c>
      <c r="AH110" s="116">
        <v>1</v>
      </c>
      <c r="AI110" s="116">
        <v>0</v>
      </c>
      <c r="AJ110" s="116">
        <v>1</v>
      </c>
      <c r="AK110" s="116">
        <v>2</v>
      </c>
      <c r="AL110" s="148" t="str">
        <f t="shared" si="17"/>
        <v>A</v>
      </c>
      <c r="AM110" s="116">
        <v>0</v>
      </c>
      <c r="AN110" s="116">
        <v>0</v>
      </c>
      <c r="AO110" s="116">
        <v>2</v>
      </c>
      <c r="AP110" s="116">
        <v>2</v>
      </c>
      <c r="AQ110" s="148" t="str">
        <f t="shared" si="18"/>
        <v>A</v>
      </c>
      <c r="AR110" s="116">
        <v>0</v>
      </c>
      <c r="AS110" s="116">
        <v>0</v>
      </c>
      <c r="AT110" s="116">
        <v>0</v>
      </c>
      <c r="AU110" s="116">
        <v>1</v>
      </c>
      <c r="AV110" s="116">
        <v>1</v>
      </c>
      <c r="AW110" s="116">
        <v>0</v>
      </c>
      <c r="AX110" s="116">
        <v>2</v>
      </c>
      <c r="AY110" s="148" t="str">
        <f t="shared" si="14"/>
        <v>A</v>
      </c>
      <c r="AZ110" s="116">
        <v>1</v>
      </c>
      <c r="BA110" s="116">
        <v>1</v>
      </c>
      <c r="BB110" s="116">
        <v>1</v>
      </c>
      <c r="BC110" s="116">
        <v>1</v>
      </c>
      <c r="BD110" s="116">
        <v>6</v>
      </c>
      <c r="BE110" s="116">
        <v>10</v>
      </c>
      <c r="BF110" s="116">
        <v>0</v>
      </c>
      <c r="BG110" s="116">
        <v>0</v>
      </c>
      <c r="BH110" s="116">
        <v>2</v>
      </c>
      <c r="BI110" s="116">
        <v>0</v>
      </c>
      <c r="BJ110" s="116">
        <v>0</v>
      </c>
      <c r="BK110" s="116">
        <v>0</v>
      </c>
      <c r="BL110" s="116">
        <v>3</v>
      </c>
      <c r="BM110" s="116">
        <v>0</v>
      </c>
      <c r="BN110" s="116">
        <v>0</v>
      </c>
      <c r="BO110" s="116">
        <v>0</v>
      </c>
      <c r="BP110" s="116">
        <v>0</v>
      </c>
      <c r="BQ110" s="116">
        <v>0</v>
      </c>
      <c r="BR110" s="116">
        <v>0</v>
      </c>
      <c r="BS110" s="116">
        <v>0</v>
      </c>
      <c r="BT110" s="116">
        <v>0</v>
      </c>
      <c r="BU110" s="116">
        <v>0</v>
      </c>
      <c r="BV110" s="116">
        <v>0</v>
      </c>
      <c r="BW110" s="116">
        <v>0</v>
      </c>
      <c r="BX110" s="116">
        <v>0</v>
      </c>
      <c r="BY110" s="116">
        <v>0</v>
      </c>
      <c r="BZ110" s="116">
        <v>0</v>
      </c>
      <c r="CA110" s="116">
        <v>0</v>
      </c>
      <c r="CB110" s="116">
        <v>0</v>
      </c>
      <c r="CC110" s="116">
        <v>0</v>
      </c>
      <c r="CD110" s="116">
        <v>0</v>
      </c>
      <c r="CE110" s="116">
        <v>0</v>
      </c>
      <c r="CF110" s="116">
        <v>0</v>
      </c>
      <c r="CG110" s="116">
        <v>0</v>
      </c>
      <c r="CH110" s="116">
        <v>0</v>
      </c>
      <c r="CI110" s="116">
        <v>0</v>
      </c>
      <c r="CJ110" s="116">
        <v>0</v>
      </c>
      <c r="CK110" s="116">
        <v>0</v>
      </c>
      <c r="CL110" s="116">
        <v>0</v>
      </c>
      <c r="CM110" s="116">
        <v>0</v>
      </c>
      <c r="CN110" s="116">
        <v>0</v>
      </c>
      <c r="CO110" s="116">
        <v>0</v>
      </c>
      <c r="CP110" s="116">
        <v>0</v>
      </c>
      <c r="CQ110" s="116">
        <v>0</v>
      </c>
      <c r="CR110" s="116">
        <v>0</v>
      </c>
      <c r="CS110" s="116">
        <v>0</v>
      </c>
      <c r="CT110" s="116">
        <v>0</v>
      </c>
      <c r="CU110" s="116">
        <v>0</v>
      </c>
      <c r="CV110" s="116">
        <v>0</v>
      </c>
      <c r="CW110" s="116">
        <v>0</v>
      </c>
      <c r="CX110" s="116">
        <v>0</v>
      </c>
      <c r="CY110" s="116">
        <v>0</v>
      </c>
      <c r="CZ110" s="116">
        <v>0</v>
      </c>
      <c r="DA110" s="116">
        <v>0</v>
      </c>
      <c r="DB110" s="116">
        <v>0</v>
      </c>
      <c r="DC110" s="116">
        <v>0</v>
      </c>
      <c r="DD110" s="116">
        <v>0</v>
      </c>
      <c r="DE110" s="116">
        <v>0</v>
      </c>
      <c r="DF110" s="116">
        <v>0</v>
      </c>
      <c r="DG110" s="116">
        <v>0</v>
      </c>
      <c r="DH110" s="116">
        <v>0</v>
      </c>
      <c r="DI110" s="116">
        <v>0</v>
      </c>
      <c r="DJ110" s="116">
        <v>0</v>
      </c>
      <c r="DK110" s="116">
        <v>0</v>
      </c>
      <c r="DL110" s="116">
        <v>0</v>
      </c>
      <c r="DM110" s="116">
        <v>0</v>
      </c>
      <c r="DN110" s="116">
        <v>0</v>
      </c>
      <c r="DO110" s="116">
        <v>0</v>
      </c>
      <c r="DP110" s="116">
        <v>20</v>
      </c>
      <c r="DQ110" s="116">
        <v>1</v>
      </c>
      <c r="DR110" s="116" t="s">
        <v>2186</v>
      </c>
      <c r="DS110" s="116">
        <v>2</v>
      </c>
      <c r="DT110" s="116" t="s">
        <v>2187</v>
      </c>
      <c r="DU110" s="116"/>
      <c r="DV110" s="116">
        <v>1</v>
      </c>
      <c r="DW110" s="116">
        <v>0</v>
      </c>
      <c r="DX110" s="116">
        <v>1</v>
      </c>
      <c r="DY110" s="116"/>
      <c r="DZ110" s="149"/>
      <c r="EA110" s="121">
        <v>21172</v>
      </c>
      <c r="EB110" s="121">
        <v>246.64</v>
      </c>
      <c r="EC110" s="122">
        <v>22</v>
      </c>
    </row>
    <row r="111" spans="1:137" ht="72">
      <c r="A111" s="116" t="s">
        <v>346</v>
      </c>
      <c r="B111" s="116" t="s">
        <v>352</v>
      </c>
      <c r="C111" s="147">
        <v>1</v>
      </c>
      <c r="D111" s="116" t="s">
        <v>351</v>
      </c>
      <c r="E111" s="116" t="s">
        <v>2188</v>
      </c>
      <c r="F111" s="116">
        <v>1</v>
      </c>
      <c r="G111" s="116">
        <v>53414</v>
      </c>
      <c r="H111" s="116" t="s">
        <v>352</v>
      </c>
      <c r="I111" s="116" t="s">
        <v>2189</v>
      </c>
      <c r="J111" s="116" t="s">
        <v>2190</v>
      </c>
      <c r="K111" s="116" t="s">
        <v>2191</v>
      </c>
      <c r="L111" s="116"/>
      <c r="M111" s="116" t="s">
        <v>1004</v>
      </c>
      <c r="N111" s="116" t="s">
        <v>2192</v>
      </c>
      <c r="O111" s="116"/>
      <c r="P111" s="116">
        <v>466741250</v>
      </c>
      <c r="Q111" s="116" t="s">
        <v>2193</v>
      </c>
      <c r="R111" s="116" t="s">
        <v>961</v>
      </c>
      <c r="S111" s="116" t="s">
        <v>1305</v>
      </c>
      <c r="T111" s="116" t="s">
        <v>2194</v>
      </c>
      <c r="U111" s="116"/>
      <c r="V111" s="116">
        <v>466741255</v>
      </c>
      <c r="W111" s="116" t="s">
        <v>2195</v>
      </c>
      <c r="X111" s="116">
        <v>1</v>
      </c>
      <c r="Y111" s="116">
        <v>1</v>
      </c>
      <c r="Z111" s="116">
        <v>2</v>
      </c>
      <c r="AA111" s="116">
        <v>1</v>
      </c>
      <c r="AB111" s="116">
        <v>1</v>
      </c>
      <c r="AC111" s="116">
        <v>2</v>
      </c>
      <c r="AD111" s="148" t="str">
        <f t="shared" si="15"/>
        <v>A</v>
      </c>
      <c r="AE111" s="116">
        <v>1</v>
      </c>
      <c r="AF111" s="148" t="str">
        <f t="shared" si="16"/>
        <v>A</v>
      </c>
      <c r="AG111" s="116">
        <v>0</v>
      </c>
      <c r="AH111" s="116">
        <v>0</v>
      </c>
      <c r="AI111" s="116">
        <v>0</v>
      </c>
      <c r="AJ111" s="116">
        <v>1</v>
      </c>
      <c r="AK111" s="116">
        <v>1</v>
      </c>
      <c r="AL111" s="148" t="str">
        <f t="shared" si="17"/>
        <v>A</v>
      </c>
      <c r="AM111" s="116">
        <v>0</v>
      </c>
      <c r="AN111" s="116">
        <v>0</v>
      </c>
      <c r="AO111" s="116">
        <v>1</v>
      </c>
      <c r="AP111" s="116">
        <v>1</v>
      </c>
      <c r="AQ111" s="148" t="str">
        <f t="shared" si="18"/>
        <v>A</v>
      </c>
      <c r="AR111" s="116">
        <v>0</v>
      </c>
      <c r="AS111" s="116">
        <v>0</v>
      </c>
      <c r="AT111" s="116">
        <v>0</v>
      </c>
      <c r="AU111" s="116">
        <v>1</v>
      </c>
      <c r="AV111" s="116">
        <v>0</v>
      </c>
      <c r="AW111" s="116">
        <v>0</v>
      </c>
      <c r="AX111" s="116">
        <v>1</v>
      </c>
      <c r="AY111" s="148" t="str">
        <f t="shared" si="14"/>
        <v>A</v>
      </c>
      <c r="AZ111" s="116">
        <v>1</v>
      </c>
      <c r="BA111" s="116">
        <v>1</v>
      </c>
      <c r="BB111" s="116">
        <v>1</v>
      </c>
      <c r="BC111" s="116">
        <v>1</v>
      </c>
      <c r="BD111" s="116">
        <v>4</v>
      </c>
      <c r="BE111" s="116">
        <v>12</v>
      </c>
      <c r="BF111" s="116">
        <v>0</v>
      </c>
      <c r="BG111" s="116">
        <v>0</v>
      </c>
      <c r="BH111" s="116">
        <v>0</v>
      </c>
      <c r="BI111" s="116">
        <v>0</v>
      </c>
      <c r="BJ111" s="116">
        <v>0</v>
      </c>
      <c r="BK111" s="116">
        <v>0</v>
      </c>
      <c r="BL111" s="116">
        <v>7</v>
      </c>
      <c r="BM111" s="116">
        <v>1</v>
      </c>
      <c r="BN111" s="116">
        <v>2</v>
      </c>
      <c r="BO111" s="116">
        <v>0</v>
      </c>
      <c r="BP111" s="116">
        <v>16</v>
      </c>
      <c r="BQ111" s="116">
        <v>0</v>
      </c>
      <c r="BR111" s="116">
        <v>0</v>
      </c>
      <c r="BS111" s="116">
        <v>0</v>
      </c>
      <c r="BT111" s="116">
        <v>0</v>
      </c>
      <c r="BU111" s="116">
        <v>0</v>
      </c>
      <c r="BV111" s="116">
        <v>0</v>
      </c>
      <c r="BW111" s="116">
        <v>0</v>
      </c>
      <c r="BX111" s="116">
        <v>0</v>
      </c>
      <c r="BY111" s="116">
        <v>0</v>
      </c>
      <c r="BZ111" s="116">
        <v>0</v>
      </c>
      <c r="CA111" s="116">
        <v>0</v>
      </c>
      <c r="CB111" s="116">
        <v>0</v>
      </c>
      <c r="CC111" s="116">
        <v>0</v>
      </c>
      <c r="CD111" s="116">
        <v>0</v>
      </c>
      <c r="CE111" s="116">
        <v>0</v>
      </c>
      <c r="CF111" s="116">
        <v>0</v>
      </c>
      <c r="CG111" s="116">
        <v>0</v>
      </c>
      <c r="CH111" s="116">
        <v>0</v>
      </c>
      <c r="CI111" s="116">
        <v>0</v>
      </c>
      <c r="CJ111" s="116">
        <v>0</v>
      </c>
      <c r="CK111" s="116">
        <v>0</v>
      </c>
      <c r="CL111" s="116">
        <v>0</v>
      </c>
      <c r="CM111" s="116">
        <v>0</v>
      </c>
      <c r="CN111" s="116">
        <v>0</v>
      </c>
      <c r="CO111" s="116">
        <v>0</v>
      </c>
      <c r="CP111" s="116">
        <v>0</v>
      </c>
      <c r="CQ111" s="116">
        <v>0</v>
      </c>
      <c r="CR111" s="116">
        <v>0</v>
      </c>
      <c r="CS111" s="116">
        <v>0</v>
      </c>
      <c r="CT111" s="116">
        <v>0</v>
      </c>
      <c r="CU111" s="116">
        <v>0</v>
      </c>
      <c r="CV111" s="116">
        <v>0</v>
      </c>
      <c r="CW111" s="116">
        <v>0</v>
      </c>
      <c r="CX111" s="116">
        <v>0</v>
      </c>
      <c r="CY111" s="116">
        <v>0</v>
      </c>
      <c r="CZ111" s="116">
        <v>0</v>
      </c>
      <c r="DA111" s="116">
        <v>0</v>
      </c>
      <c r="DB111" s="116">
        <v>0</v>
      </c>
      <c r="DC111" s="116">
        <v>0</v>
      </c>
      <c r="DD111" s="116">
        <v>0</v>
      </c>
      <c r="DE111" s="116">
        <v>0</v>
      </c>
      <c r="DF111" s="116">
        <v>0</v>
      </c>
      <c r="DG111" s="116">
        <v>0</v>
      </c>
      <c r="DH111" s="116">
        <v>0</v>
      </c>
      <c r="DI111" s="116">
        <v>0</v>
      </c>
      <c r="DJ111" s="116">
        <v>0</v>
      </c>
      <c r="DK111" s="116">
        <v>0</v>
      </c>
      <c r="DL111" s="116">
        <v>0</v>
      </c>
      <c r="DM111" s="116">
        <v>0</v>
      </c>
      <c r="DN111" s="116">
        <v>0</v>
      </c>
      <c r="DO111" s="116">
        <v>0</v>
      </c>
      <c r="DP111" s="116">
        <v>40</v>
      </c>
      <c r="DQ111" s="116">
        <v>1</v>
      </c>
      <c r="DR111" s="116" t="s">
        <v>2196</v>
      </c>
      <c r="DS111" s="116">
        <v>2</v>
      </c>
      <c r="DT111" s="116" t="s">
        <v>2197</v>
      </c>
      <c r="DU111" s="116" t="s">
        <v>2198</v>
      </c>
      <c r="DV111" s="116">
        <v>1</v>
      </c>
      <c r="DW111" s="116">
        <v>1</v>
      </c>
      <c r="DX111" s="116">
        <v>1</v>
      </c>
      <c r="DY111" s="116" t="s">
        <v>991</v>
      </c>
      <c r="DZ111" s="149" t="s">
        <v>991</v>
      </c>
      <c r="EA111" s="121">
        <v>17389</v>
      </c>
      <c r="EB111" s="121">
        <v>213.65</v>
      </c>
      <c r="EC111" s="122">
        <v>14</v>
      </c>
    </row>
    <row r="112" spans="1:137" ht="36">
      <c r="A112" s="116" t="s">
        <v>346</v>
      </c>
      <c r="B112" s="116" t="s">
        <v>354</v>
      </c>
      <c r="C112" s="147">
        <v>1</v>
      </c>
      <c r="D112" s="116" t="s">
        <v>353</v>
      </c>
      <c r="E112" s="116" t="s">
        <v>2199</v>
      </c>
      <c r="F112" s="116">
        <v>67</v>
      </c>
      <c r="G112" s="116">
        <v>53716</v>
      </c>
      <c r="H112" s="116" t="s">
        <v>354</v>
      </c>
      <c r="I112" s="116" t="s">
        <v>2200</v>
      </c>
      <c r="J112" s="116" t="s">
        <v>2201</v>
      </c>
      <c r="K112" s="116" t="s">
        <v>2202</v>
      </c>
      <c r="L112" s="116"/>
      <c r="M112" s="116" t="s">
        <v>1832</v>
      </c>
      <c r="N112" s="116" t="s">
        <v>2203</v>
      </c>
      <c r="O112" s="116"/>
      <c r="P112" s="116">
        <v>469657250</v>
      </c>
      <c r="Q112" s="116" t="s">
        <v>2204</v>
      </c>
      <c r="R112" s="116"/>
      <c r="S112" s="116" t="s">
        <v>1025</v>
      </c>
      <c r="T112" s="116" t="s">
        <v>2205</v>
      </c>
      <c r="U112" s="116"/>
      <c r="V112" s="116">
        <v>469657262</v>
      </c>
      <c r="W112" s="116" t="s">
        <v>2206</v>
      </c>
      <c r="X112" s="116">
        <v>2</v>
      </c>
      <c r="Y112" s="116">
        <v>0</v>
      </c>
      <c r="Z112" s="116">
        <v>2</v>
      </c>
      <c r="AA112" s="116">
        <v>2</v>
      </c>
      <c r="AB112" s="116">
        <v>0</v>
      </c>
      <c r="AC112" s="116">
        <v>2</v>
      </c>
      <c r="AD112" s="148" t="str">
        <f t="shared" si="15"/>
        <v>A</v>
      </c>
      <c r="AE112" s="116">
        <v>1</v>
      </c>
      <c r="AF112" s="148" t="str">
        <f t="shared" si="16"/>
        <v>A</v>
      </c>
      <c r="AG112" s="116">
        <v>0</v>
      </c>
      <c r="AH112" s="116">
        <v>2</v>
      </c>
      <c r="AI112" s="116">
        <v>0</v>
      </c>
      <c r="AJ112" s="116">
        <v>0</v>
      </c>
      <c r="AK112" s="116">
        <v>2</v>
      </c>
      <c r="AL112" s="148" t="str">
        <f t="shared" si="17"/>
        <v>A</v>
      </c>
      <c r="AM112" s="116">
        <v>0</v>
      </c>
      <c r="AN112" s="116">
        <v>0</v>
      </c>
      <c r="AO112" s="116">
        <v>2</v>
      </c>
      <c r="AP112" s="116">
        <v>2</v>
      </c>
      <c r="AQ112" s="148" t="str">
        <f t="shared" si="18"/>
        <v>A</v>
      </c>
      <c r="AR112" s="116">
        <v>0</v>
      </c>
      <c r="AS112" s="116">
        <v>0</v>
      </c>
      <c r="AT112" s="116">
        <v>0</v>
      </c>
      <c r="AU112" s="116">
        <v>1</v>
      </c>
      <c r="AV112" s="116">
        <v>1</v>
      </c>
      <c r="AW112" s="116">
        <v>0</v>
      </c>
      <c r="AX112" s="116">
        <v>2</v>
      </c>
      <c r="AY112" s="148" t="str">
        <f t="shared" si="14"/>
        <v>A</v>
      </c>
      <c r="AZ112" s="116">
        <v>1</v>
      </c>
      <c r="BA112" s="116">
        <v>1</v>
      </c>
      <c r="BB112" s="116">
        <v>1</v>
      </c>
      <c r="BC112" s="116">
        <v>1</v>
      </c>
      <c r="BD112" s="116">
        <v>11</v>
      </c>
      <c r="BE112" s="116">
        <v>43</v>
      </c>
      <c r="BF112" s="116">
        <v>1</v>
      </c>
      <c r="BG112" s="116">
        <v>0</v>
      </c>
      <c r="BH112" s="116">
        <v>11</v>
      </c>
      <c r="BI112" s="116">
        <v>0</v>
      </c>
      <c r="BJ112" s="116">
        <v>0</v>
      </c>
      <c r="BK112" s="116">
        <v>0</v>
      </c>
      <c r="BL112" s="116">
        <v>24</v>
      </c>
      <c r="BM112" s="116">
        <v>0</v>
      </c>
      <c r="BN112" s="116">
        <v>2</v>
      </c>
      <c r="BO112" s="116">
        <v>0</v>
      </c>
      <c r="BP112" s="116">
        <v>0</v>
      </c>
      <c r="BQ112" s="116">
        <v>4</v>
      </c>
      <c r="BR112" s="116">
        <v>0</v>
      </c>
      <c r="BS112" s="116">
        <v>0</v>
      </c>
      <c r="BT112" s="116">
        <v>0</v>
      </c>
      <c r="BU112" s="116">
        <v>0</v>
      </c>
      <c r="BV112" s="116">
        <v>0</v>
      </c>
      <c r="BW112" s="116">
        <v>0</v>
      </c>
      <c r="BX112" s="116">
        <v>0</v>
      </c>
      <c r="BY112" s="116">
        <v>0</v>
      </c>
      <c r="BZ112" s="116">
        <v>0</v>
      </c>
      <c r="CA112" s="116">
        <v>0</v>
      </c>
      <c r="CB112" s="116">
        <v>0</v>
      </c>
      <c r="CC112" s="116">
        <v>0</v>
      </c>
      <c r="CD112" s="116">
        <v>0</v>
      </c>
      <c r="CE112" s="116">
        <v>0</v>
      </c>
      <c r="CF112" s="116">
        <v>0</v>
      </c>
      <c r="CG112" s="116">
        <v>0</v>
      </c>
      <c r="CH112" s="116">
        <v>0</v>
      </c>
      <c r="CI112" s="116">
        <v>0</v>
      </c>
      <c r="CJ112" s="116">
        <v>0</v>
      </c>
      <c r="CK112" s="116">
        <v>0</v>
      </c>
      <c r="CL112" s="116">
        <v>0</v>
      </c>
      <c r="CM112" s="116">
        <v>0</v>
      </c>
      <c r="CN112" s="116">
        <v>0</v>
      </c>
      <c r="CO112" s="116">
        <v>0</v>
      </c>
      <c r="CP112" s="116">
        <v>0</v>
      </c>
      <c r="CQ112" s="116">
        <v>0</v>
      </c>
      <c r="CR112" s="116">
        <v>0</v>
      </c>
      <c r="CS112" s="116">
        <v>0</v>
      </c>
      <c r="CT112" s="116">
        <v>0</v>
      </c>
      <c r="CU112" s="116">
        <v>0</v>
      </c>
      <c r="CV112" s="116">
        <v>0</v>
      </c>
      <c r="CW112" s="116">
        <v>0</v>
      </c>
      <c r="CX112" s="116">
        <v>0</v>
      </c>
      <c r="CY112" s="116">
        <v>0</v>
      </c>
      <c r="CZ112" s="116">
        <v>0</v>
      </c>
      <c r="DA112" s="116">
        <v>0</v>
      </c>
      <c r="DB112" s="116">
        <v>0</v>
      </c>
      <c r="DC112" s="116">
        <v>0</v>
      </c>
      <c r="DD112" s="116">
        <v>0</v>
      </c>
      <c r="DE112" s="116">
        <v>0</v>
      </c>
      <c r="DF112" s="116">
        <v>0</v>
      </c>
      <c r="DG112" s="116">
        <v>0</v>
      </c>
      <c r="DH112" s="116">
        <v>0</v>
      </c>
      <c r="DI112" s="116">
        <v>0</v>
      </c>
      <c r="DJ112" s="116">
        <v>0</v>
      </c>
      <c r="DK112" s="116">
        <v>0</v>
      </c>
      <c r="DL112" s="116">
        <v>0</v>
      </c>
      <c r="DM112" s="116">
        <v>0</v>
      </c>
      <c r="DN112" s="116">
        <v>0</v>
      </c>
      <c r="DO112" s="116">
        <v>0</v>
      </c>
      <c r="DP112" s="116">
        <v>10</v>
      </c>
      <c r="DQ112" s="116">
        <v>1</v>
      </c>
      <c r="DR112" s="116" t="s">
        <v>2207</v>
      </c>
      <c r="DS112" s="116">
        <v>2</v>
      </c>
      <c r="DT112" s="116" t="s">
        <v>2208</v>
      </c>
      <c r="DU112" s="116" t="s">
        <v>2209</v>
      </c>
      <c r="DV112" s="116">
        <v>1</v>
      </c>
      <c r="DW112" s="116">
        <v>1</v>
      </c>
      <c r="DX112" s="116">
        <v>1</v>
      </c>
      <c r="DY112" s="116" t="s">
        <v>2210</v>
      </c>
      <c r="DZ112" s="149" t="s">
        <v>2211</v>
      </c>
      <c r="EA112" s="121">
        <v>82871</v>
      </c>
      <c r="EB112" s="121">
        <v>746.13</v>
      </c>
      <c r="EC112" s="122">
        <v>86</v>
      </c>
    </row>
    <row r="113" spans="1:133">
      <c r="A113" s="154" t="s">
        <v>346</v>
      </c>
      <c r="B113" s="154" t="s">
        <v>356</v>
      </c>
      <c r="C113" s="155">
        <v>1</v>
      </c>
      <c r="D113" s="154" t="s">
        <v>355</v>
      </c>
      <c r="E113" s="116"/>
      <c r="F113" s="116"/>
      <c r="G113" s="116"/>
      <c r="H113" s="116"/>
      <c r="I113" s="116"/>
      <c r="J113" s="116"/>
      <c r="K113" s="116"/>
      <c r="L113" s="116"/>
      <c r="M113" s="116"/>
      <c r="N113" s="116"/>
      <c r="O113" s="116"/>
      <c r="P113" s="116"/>
      <c r="Q113" s="116"/>
      <c r="R113" s="116"/>
      <c r="S113" s="116"/>
      <c r="T113" s="116"/>
      <c r="U113" s="116"/>
      <c r="V113" s="116"/>
      <c r="W113" s="116"/>
      <c r="X113" s="116">
        <v>0</v>
      </c>
      <c r="Y113" s="116">
        <v>0</v>
      </c>
      <c r="Z113" s="116">
        <v>0</v>
      </c>
      <c r="AA113" s="116">
        <v>0</v>
      </c>
      <c r="AB113" s="116">
        <v>0</v>
      </c>
      <c r="AC113" s="116">
        <v>0</v>
      </c>
      <c r="AD113" s="148" t="str">
        <f t="shared" si="15"/>
        <v>A</v>
      </c>
      <c r="AE113" s="116">
        <v>0</v>
      </c>
      <c r="AF113" s="148" t="str">
        <f t="shared" si="16"/>
        <v>A</v>
      </c>
      <c r="AG113" s="116">
        <v>0</v>
      </c>
      <c r="AH113" s="116">
        <v>0</v>
      </c>
      <c r="AI113" s="116">
        <v>0</v>
      </c>
      <c r="AJ113" s="116">
        <v>0</v>
      </c>
      <c r="AK113" s="116">
        <v>0</v>
      </c>
      <c r="AL113" s="148" t="str">
        <f t="shared" si="17"/>
        <v>A</v>
      </c>
      <c r="AM113" s="116">
        <v>0</v>
      </c>
      <c r="AN113" s="116">
        <v>0</v>
      </c>
      <c r="AO113" s="116">
        <v>0</v>
      </c>
      <c r="AP113" s="116">
        <v>0</v>
      </c>
      <c r="AQ113" s="148" t="str">
        <f t="shared" si="18"/>
        <v>A</v>
      </c>
      <c r="AR113" s="116">
        <v>0</v>
      </c>
      <c r="AS113" s="116">
        <v>0</v>
      </c>
      <c r="AT113" s="116">
        <v>0</v>
      </c>
      <c r="AU113" s="116">
        <v>0</v>
      </c>
      <c r="AV113" s="116">
        <v>0</v>
      </c>
      <c r="AW113" s="116">
        <v>0</v>
      </c>
      <c r="AX113" s="116">
        <v>0</v>
      </c>
      <c r="AY113" s="148" t="str">
        <f t="shared" si="14"/>
        <v>A</v>
      </c>
      <c r="AZ113" s="116">
        <v>0</v>
      </c>
      <c r="BA113" s="116">
        <v>0</v>
      </c>
      <c r="BB113" s="116">
        <v>0</v>
      </c>
      <c r="BC113" s="116">
        <v>0</v>
      </c>
      <c r="BD113" s="116">
        <v>0</v>
      </c>
      <c r="BE113" s="116">
        <v>0</v>
      </c>
      <c r="BF113" s="116">
        <v>0</v>
      </c>
      <c r="BG113" s="116">
        <v>0</v>
      </c>
      <c r="BH113" s="116">
        <v>0</v>
      </c>
      <c r="BI113" s="116">
        <v>0</v>
      </c>
      <c r="BJ113" s="116">
        <v>0</v>
      </c>
      <c r="BK113" s="116">
        <v>0</v>
      </c>
      <c r="BL113" s="116">
        <v>0</v>
      </c>
      <c r="BM113" s="116">
        <v>0</v>
      </c>
      <c r="BN113" s="116">
        <v>0</v>
      </c>
      <c r="BO113" s="116">
        <v>0</v>
      </c>
      <c r="BP113" s="116">
        <v>0</v>
      </c>
      <c r="BQ113" s="116">
        <v>0</v>
      </c>
      <c r="BR113" s="116">
        <v>0</v>
      </c>
      <c r="BS113" s="116">
        <v>0</v>
      </c>
      <c r="BT113" s="116">
        <v>0</v>
      </c>
      <c r="BU113" s="116">
        <v>0</v>
      </c>
      <c r="BV113" s="116">
        <v>0</v>
      </c>
      <c r="BW113" s="116">
        <v>0</v>
      </c>
      <c r="BX113" s="116">
        <v>0</v>
      </c>
      <c r="BY113" s="116">
        <v>0</v>
      </c>
      <c r="BZ113" s="116">
        <v>0</v>
      </c>
      <c r="CA113" s="116">
        <v>0</v>
      </c>
      <c r="CB113" s="116">
        <v>0</v>
      </c>
      <c r="CC113" s="116">
        <v>0</v>
      </c>
      <c r="CD113" s="116">
        <v>0</v>
      </c>
      <c r="CE113" s="116">
        <v>0</v>
      </c>
      <c r="CF113" s="116">
        <v>0</v>
      </c>
      <c r="CG113" s="116">
        <v>0</v>
      </c>
      <c r="CH113" s="116">
        <v>0</v>
      </c>
      <c r="CI113" s="116">
        <v>0</v>
      </c>
      <c r="CJ113" s="116">
        <v>0</v>
      </c>
      <c r="CK113" s="116">
        <v>0</v>
      </c>
      <c r="CL113" s="116">
        <v>0</v>
      </c>
      <c r="CM113" s="116">
        <v>0</v>
      </c>
      <c r="CN113" s="116">
        <v>0</v>
      </c>
      <c r="CO113" s="116">
        <v>0</v>
      </c>
      <c r="CP113" s="116">
        <v>0</v>
      </c>
      <c r="CQ113" s="116">
        <v>0</v>
      </c>
      <c r="CR113" s="116">
        <v>0</v>
      </c>
      <c r="CS113" s="116">
        <v>0</v>
      </c>
      <c r="CT113" s="116">
        <v>0</v>
      </c>
      <c r="CU113" s="116">
        <v>0</v>
      </c>
      <c r="CV113" s="116">
        <v>0</v>
      </c>
      <c r="CW113" s="116">
        <v>0</v>
      </c>
      <c r="CX113" s="116">
        <v>0</v>
      </c>
      <c r="CY113" s="116">
        <v>0</v>
      </c>
      <c r="CZ113" s="116">
        <v>0</v>
      </c>
      <c r="DA113" s="116">
        <v>0</v>
      </c>
      <c r="DB113" s="116">
        <v>0</v>
      </c>
      <c r="DC113" s="116">
        <v>0</v>
      </c>
      <c r="DD113" s="116">
        <v>0</v>
      </c>
      <c r="DE113" s="116">
        <v>0</v>
      </c>
      <c r="DF113" s="116">
        <v>0</v>
      </c>
      <c r="DG113" s="116">
        <v>0</v>
      </c>
      <c r="DH113" s="116">
        <v>0</v>
      </c>
      <c r="DI113" s="116">
        <v>0</v>
      </c>
      <c r="DJ113" s="116">
        <v>0</v>
      </c>
      <c r="DK113" s="116">
        <v>0</v>
      </c>
      <c r="DL113" s="116">
        <v>0</v>
      </c>
      <c r="DM113" s="116">
        <v>0</v>
      </c>
      <c r="DN113" s="116">
        <v>0</v>
      </c>
      <c r="DO113" s="116">
        <v>0</v>
      </c>
      <c r="DP113" s="116"/>
      <c r="DQ113" s="116"/>
      <c r="DR113" s="116"/>
      <c r="DS113" s="116"/>
      <c r="DT113" s="116"/>
      <c r="DU113" s="116"/>
      <c r="DV113" s="116"/>
      <c r="DW113" s="116"/>
      <c r="DX113" s="116"/>
      <c r="DY113" s="116"/>
      <c r="DZ113" s="149"/>
      <c r="EA113" s="121">
        <v>8860</v>
      </c>
      <c r="EB113" s="121">
        <v>158.65</v>
      </c>
      <c r="EC113" s="122">
        <v>5</v>
      </c>
    </row>
    <row r="114" spans="1:133" ht="48">
      <c r="A114" s="116" t="s">
        <v>346</v>
      </c>
      <c r="B114" s="116" t="s">
        <v>358</v>
      </c>
      <c r="C114" s="147">
        <v>1</v>
      </c>
      <c r="D114" s="116" t="s">
        <v>357</v>
      </c>
      <c r="E114" s="116" t="s">
        <v>2212</v>
      </c>
      <c r="F114" s="116">
        <v>12</v>
      </c>
      <c r="G114" s="156">
        <v>56316</v>
      </c>
      <c r="H114" s="116" t="s">
        <v>358</v>
      </c>
      <c r="I114" s="116" t="s">
        <v>2213</v>
      </c>
      <c r="J114" s="116" t="s">
        <v>2214</v>
      </c>
      <c r="K114" s="116" t="s">
        <v>1097</v>
      </c>
      <c r="L114" s="116" t="s">
        <v>2215</v>
      </c>
      <c r="M114" s="116" t="s">
        <v>2124</v>
      </c>
      <c r="N114" s="116" t="s">
        <v>2216</v>
      </c>
      <c r="O114" s="116"/>
      <c r="P114" s="116">
        <v>465385216</v>
      </c>
      <c r="Q114" s="116" t="s">
        <v>2217</v>
      </c>
      <c r="R114" s="116" t="s">
        <v>2215</v>
      </c>
      <c r="S114" s="116" t="s">
        <v>1025</v>
      </c>
      <c r="T114" s="116" t="s">
        <v>2218</v>
      </c>
      <c r="U114" s="116"/>
      <c r="V114" s="116">
        <v>465385205</v>
      </c>
      <c r="W114" s="116" t="s">
        <v>2219</v>
      </c>
      <c r="X114" s="116">
        <v>1</v>
      </c>
      <c r="Y114" s="116">
        <v>0</v>
      </c>
      <c r="Z114" s="116">
        <v>1</v>
      </c>
      <c r="AA114" s="116">
        <v>0.3</v>
      </c>
      <c r="AB114" s="116">
        <v>0</v>
      </c>
      <c r="AC114" s="116">
        <v>0.3</v>
      </c>
      <c r="AD114" s="148" t="str">
        <f t="shared" si="15"/>
        <v>A</v>
      </c>
      <c r="AE114" s="116">
        <v>1</v>
      </c>
      <c r="AF114" s="148" t="str">
        <f t="shared" si="16"/>
        <v>A</v>
      </c>
      <c r="AG114" s="116">
        <v>0</v>
      </c>
      <c r="AH114" s="116">
        <v>0</v>
      </c>
      <c r="AI114" s="116">
        <v>1</v>
      </c>
      <c r="AJ114" s="116">
        <v>0</v>
      </c>
      <c r="AK114" s="116">
        <v>1</v>
      </c>
      <c r="AL114" s="148" t="str">
        <f t="shared" si="17"/>
        <v>A</v>
      </c>
      <c r="AM114" s="116">
        <v>0</v>
      </c>
      <c r="AN114" s="116">
        <v>1</v>
      </c>
      <c r="AO114" s="116">
        <v>0</v>
      </c>
      <c r="AP114" s="116">
        <v>1</v>
      </c>
      <c r="AQ114" s="148" t="str">
        <f t="shared" si="18"/>
        <v>A</v>
      </c>
      <c r="AR114" s="116">
        <v>0</v>
      </c>
      <c r="AS114" s="116">
        <v>0</v>
      </c>
      <c r="AT114" s="116">
        <v>0</v>
      </c>
      <c r="AU114" s="116">
        <v>1</v>
      </c>
      <c r="AV114" s="116">
        <v>0</v>
      </c>
      <c r="AW114" s="116">
        <v>0</v>
      </c>
      <c r="AX114" s="116">
        <v>1</v>
      </c>
      <c r="AY114" s="148" t="str">
        <f t="shared" si="14"/>
        <v>A</v>
      </c>
      <c r="AZ114" s="116">
        <v>0</v>
      </c>
      <c r="BA114" s="116">
        <v>1</v>
      </c>
      <c r="BB114" s="116">
        <v>0</v>
      </c>
      <c r="BC114" s="116">
        <v>1</v>
      </c>
      <c r="BD114" s="116">
        <v>2</v>
      </c>
      <c r="BE114" s="116">
        <v>6</v>
      </c>
      <c r="BF114" s="116">
        <v>0</v>
      </c>
      <c r="BG114" s="116">
        <v>0</v>
      </c>
      <c r="BH114" s="116">
        <v>0</v>
      </c>
      <c r="BI114" s="116">
        <v>0</v>
      </c>
      <c r="BJ114" s="116">
        <v>0</v>
      </c>
      <c r="BK114" s="116">
        <v>1</v>
      </c>
      <c r="BL114" s="116">
        <v>14</v>
      </c>
      <c r="BM114" s="116">
        <v>0</v>
      </c>
      <c r="BN114" s="116">
        <v>0</v>
      </c>
      <c r="BO114" s="116">
        <v>0</v>
      </c>
      <c r="BP114" s="116">
        <v>8</v>
      </c>
      <c r="BQ114" s="116">
        <v>0</v>
      </c>
      <c r="BR114" s="116">
        <v>0</v>
      </c>
      <c r="BS114" s="116">
        <v>0</v>
      </c>
      <c r="BT114" s="116">
        <v>0</v>
      </c>
      <c r="BU114" s="116">
        <v>0</v>
      </c>
      <c r="BV114" s="116">
        <v>1</v>
      </c>
      <c r="BW114" s="116">
        <v>0</v>
      </c>
      <c r="BX114" s="116">
        <v>0</v>
      </c>
      <c r="BY114" s="116">
        <v>0</v>
      </c>
      <c r="BZ114" s="116">
        <v>0</v>
      </c>
      <c r="CA114" s="116">
        <v>0</v>
      </c>
      <c r="CB114" s="116">
        <v>0</v>
      </c>
      <c r="CC114" s="116">
        <v>0</v>
      </c>
      <c r="CD114" s="116">
        <v>0</v>
      </c>
      <c r="CE114" s="116">
        <v>0</v>
      </c>
      <c r="CF114" s="116">
        <v>0</v>
      </c>
      <c r="CG114" s="116">
        <v>0</v>
      </c>
      <c r="CH114" s="116">
        <v>0</v>
      </c>
      <c r="CI114" s="116">
        <v>0</v>
      </c>
      <c r="CJ114" s="116">
        <v>0</v>
      </c>
      <c r="CK114" s="116">
        <v>0</v>
      </c>
      <c r="CL114" s="116">
        <v>1</v>
      </c>
      <c r="CM114" s="116">
        <v>1</v>
      </c>
      <c r="CN114" s="116">
        <v>0</v>
      </c>
      <c r="CO114" s="116">
        <v>0</v>
      </c>
      <c r="CP114" s="116">
        <v>0</v>
      </c>
      <c r="CQ114" s="116">
        <v>0</v>
      </c>
      <c r="CR114" s="116">
        <v>0</v>
      </c>
      <c r="CS114" s="116">
        <v>0</v>
      </c>
      <c r="CT114" s="116">
        <v>0</v>
      </c>
      <c r="CU114" s="116">
        <v>0</v>
      </c>
      <c r="CV114" s="116">
        <v>0</v>
      </c>
      <c r="CW114" s="116">
        <v>0</v>
      </c>
      <c r="CX114" s="116">
        <v>0</v>
      </c>
      <c r="CY114" s="116">
        <v>0</v>
      </c>
      <c r="CZ114" s="116">
        <v>0</v>
      </c>
      <c r="DA114" s="116">
        <v>0</v>
      </c>
      <c r="DB114" s="116">
        <v>0</v>
      </c>
      <c r="DC114" s="116">
        <v>0</v>
      </c>
      <c r="DD114" s="116">
        <v>0</v>
      </c>
      <c r="DE114" s="116">
        <v>0</v>
      </c>
      <c r="DF114" s="116">
        <v>0</v>
      </c>
      <c r="DG114" s="116">
        <v>0</v>
      </c>
      <c r="DH114" s="116">
        <v>1</v>
      </c>
      <c r="DI114" s="116">
        <v>0</v>
      </c>
      <c r="DJ114" s="116">
        <v>1</v>
      </c>
      <c r="DK114" s="116">
        <v>0</v>
      </c>
      <c r="DL114" s="116">
        <v>0</v>
      </c>
      <c r="DM114" s="116">
        <v>0</v>
      </c>
      <c r="DN114" s="116">
        <v>0</v>
      </c>
      <c r="DO114" s="116">
        <v>0</v>
      </c>
      <c r="DP114" s="116">
        <v>100</v>
      </c>
      <c r="DQ114" s="116">
        <v>1</v>
      </c>
      <c r="DR114" s="116" t="s">
        <v>2220</v>
      </c>
      <c r="DS114" s="116">
        <v>3</v>
      </c>
      <c r="DT114" s="116" t="s">
        <v>2221</v>
      </c>
      <c r="DU114" s="116" t="s">
        <v>2222</v>
      </c>
      <c r="DV114" s="116">
        <v>1</v>
      </c>
      <c r="DW114" s="116">
        <v>0</v>
      </c>
      <c r="DX114" s="116">
        <v>0</v>
      </c>
      <c r="DY114" s="116"/>
      <c r="DZ114" s="149"/>
      <c r="EA114" s="121">
        <v>23148</v>
      </c>
      <c r="EB114" s="121">
        <v>275.14</v>
      </c>
      <c r="EC114" s="122">
        <v>22</v>
      </c>
    </row>
    <row r="115" spans="1:133" ht="24">
      <c r="A115" s="116" t="s">
        <v>346</v>
      </c>
      <c r="B115" s="116" t="s">
        <v>360</v>
      </c>
      <c r="C115" s="147">
        <v>1</v>
      </c>
      <c r="D115" s="116" t="s">
        <v>359</v>
      </c>
      <c r="E115" s="116" t="s">
        <v>2223</v>
      </c>
      <c r="F115" s="116">
        <v>918</v>
      </c>
      <c r="G115" s="116">
        <v>57020</v>
      </c>
      <c r="H115" s="116" t="s">
        <v>360</v>
      </c>
      <c r="I115" s="154" t="s">
        <v>2224</v>
      </c>
      <c r="J115" s="116" t="s">
        <v>2225</v>
      </c>
      <c r="K115" s="116" t="s">
        <v>2226</v>
      </c>
      <c r="L115" s="116" t="s">
        <v>961</v>
      </c>
      <c r="M115" s="116" t="s">
        <v>1028</v>
      </c>
      <c r="N115" s="116" t="s">
        <v>2227</v>
      </c>
      <c r="O115" s="116"/>
      <c r="P115" s="116">
        <v>461653347</v>
      </c>
      <c r="Q115" s="116" t="s">
        <v>2228</v>
      </c>
      <c r="R115" s="116"/>
      <c r="S115" s="116"/>
      <c r="T115" s="116"/>
      <c r="U115" s="116"/>
      <c r="V115" s="116"/>
      <c r="W115" s="116"/>
      <c r="X115" s="116">
        <v>2</v>
      </c>
      <c r="Y115" s="116">
        <v>0</v>
      </c>
      <c r="Z115" s="116">
        <v>2</v>
      </c>
      <c r="AA115" s="116">
        <v>0.25</v>
      </c>
      <c r="AB115" s="116">
        <v>0</v>
      </c>
      <c r="AC115" s="116">
        <v>0.25</v>
      </c>
      <c r="AD115" s="148" t="str">
        <f t="shared" si="15"/>
        <v>A</v>
      </c>
      <c r="AE115" s="116">
        <v>2</v>
      </c>
      <c r="AF115" s="148" t="str">
        <f t="shared" si="16"/>
        <v>A</v>
      </c>
      <c r="AG115" s="116">
        <v>0</v>
      </c>
      <c r="AH115" s="116">
        <v>1</v>
      </c>
      <c r="AI115" s="116">
        <v>0</v>
      </c>
      <c r="AJ115" s="116">
        <v>1</v>
      </c>
      <c r="AK115" s="116">
        <v>2</v>
      </c>
      <c r="AL115" s="148" t="str">
        <f t="shared" si="17"/>
        <v>A</v>
      </c>
      <c r="AM115" s="116">
        <v>0</v>
      </c>
      <c r="AN115" s="116">
        <v>2</v>
      </c>
      <c r="AO115" s="116">
        <v>0</v>
      </c>
      <c r="AP115" s="116">
        <v>2</v>
      </c>
      <c r="AQ115" s="148" t="str">
        <f t="shared" si="18"/>
        <v>A</v>
      </c>
      <c r="AR115" s="116">
        <v>0</v>
      </c>
      <c r="AS115" s="116">
        <v>0</v>
      </c>
      <c r="AT115" s="116">
        <v>0</v>
      </c>
      <c r="AU115" s="116">
        <v>1</v>
      </c>
      <c r="AV115" s="116">
        <v>1</v>
      </c>
      <c r="AW115" s="116">
        <v>0</v>
      </c>
      <c r="AX115" s="116">
        <v>2</v>
      </c>
      <c r="AY115" s="148" t="str">
        <f t="shared" si="14"/>
        <v>A</v>
      </c>
      <c r="AZ115" s="116">
        <v>1</v>
      </c>
      <c r="BA115" s="116">
        <v>1</v>
      </c>
      <c r="BB115" s="116">
        <v>0</v>
      </c>
      <c r="BC115" s="116">
        <v>1</v>
      </c>
      <c r="BD115" s="116">
        <v>1</v>
      </c>
      <c r="BE115" s="116">
        <v>11</v>
      </c>
      <c r="BF115" s="116">
        <v>3</v>
      </c>
      <c r="BG115" s="116">
        <v>0</v>
      </c>
      <c r="BH115" s="116">
        <v>2</v>
      </c>
      <c r="BI115" s="116">
        <v>0</v>
      </c>
      <c r="BJ115" s="116">
        <v>0</v>
      </c>
      <c r="BK115" s="116">
        <v>0</v>
      </c>
      <c r="BL115" s="116">
        <v>11</v>
      </c>
      <c r="BM115" s="116">
        <v>0</v>
      </c>
      <c r="BN115" s="116">
        <v>0</v>
      </c>
      <c r="BO115" s="116">
        <v>0</v>
      </c>
      <c r="BP115" s="116">
        <v>0</v>
      </c>
      <c r="BQ115" s="116">
        <v>0</v>
      </c>
      <c r="BR115" s="116">
        <v>0</v>
      </c>
      <c r="BS115" s="116">
        <v>0</v>
      </c>
      <c r="BT115" s="116">
        <v>0</v>
      </c>
      <c r="BU115" s="116">
        <v>0</v>
      </c>
      <c r="BV115" s="116">
        <v>0</v>
      </c>
      <c r="BW115" s="116">
        <v>0</v>
      </c>
      <c r="BX115" s="116">
        <v>0</v>
      </c>
      <c r="BY115" s="116">
        <v>0</v>
      </c>
      <c r="BZ115" s="116">
        <v>0</v>
      </c>
      <c r="CA115" s="116">
        <v>0</v>
      </c>
      <c r="CB115" s="116">
        <v>0</v>
      </c>
      <c r="CC115" s="116">
        <v>0</v>
      </c>
      <c r="CD115" s="116">
        <v>0</v>
      </c>
      <c r="CE115" s="116">
        <v>0</v>
      </c>
      <c r="CF115" s="116">
        <v>0</v>
      </c>
      <c r="CG115" s="116">
        <v>0</v>
      </c>
      <c r="CH115" s="116">
        <v>0</v>
      </c>
      <c r="CI115" s="116">
        <v>0</v>
      </c>
      <c r="CJ115" s="116">
        <v>0</v>
      </c>
      <c r="CK115" s="116">
        <v>0</v>
      </c>
      <c r="CL115" s="116">
        <v>0</v>
      </c>
      <c r="CM115" s="116">
        <v>0</v>
      </c>
      <c r="CN115" s="116">
        <v>0</v>
      </c>
      <c r="CO115" s="116">
        <v>0</v>
      </c>
      <c r="CP115" s="116">
        <v>0</v>
      </c>
      <c r="CQ115" s="116">
        <v>0</v>
      </c>
      <c r="CR115" s="116">
        <v>0</v>
      </c>
      <c r="CS115" s="116">
        <v>0</v>
      </c>
      <c r="CT115" s="116">
        <v>0</v>
      </c>
      <c r="CU115" s="116">
        <v>0</v>
      </c>
      <c r="CV115" s="116">
        <v>0</v>
      </c>
      <c r="CW115" s="116">
        <v>0</v>
      </c>
      <c r="CX115" s="116">
        <v>0</v>
      </c>
      <c r="CY115" s="116">
        <v>0</v>
      </c>
      <c r="CZ115" s="116">
        <v>0</v>
      </c>
      <c r="DA115" s="116">
        <v>0</v>
      </c>
      <c r="DB115" s="116">
        <v>0</v>
      </c>
      <c r="DC115" s="116">
        <v>0</v>
      </c>
      <c r="DD115" s="116">
        <v>0</v>
      </c>
      <c r="DE115" s="116">
        <v>0</v>
      </c>
      <c r="DF115" s="116">
        <v>0</v>
      </c>
      <c r="DG115" s="116">
        <v>0</v>
      </c>
      <c r="DH115" s="116">
        <v>0</v>
      </c>
      <c r="DI115" s="116">
        <v>0</v>
      </c>
      <c r="DJ115" s="116">
        <v>0</v>
      </c>
      <c r="DK115" s="116">
        <v>0</v>
      </c>
      <c r="DL115" s="116">
        <v>0</v>
      </c>
      <c r="DM115" s="116">
        <v>0</v>
      </c>
      <c r="DN115" s="116">
        <v>0</v>
      </c>
      <c r="DO115" s="116">
        <v>0</v>
      </c>
      <c r="DP115" s="116">
        <v>100</v>
      </c>
      <c r="DQ115" s="116">
        <v>1</v>
      </c>
      <c r="DR115" s="116" t="s">
        <v>2229</v>
      </c>
      <c r="DS115" s="116">
        <v>2</v>
      </c>
      <c r="DT115" s="116"/>
      <c r="DU115" s="116"/>
      <c r="DV115" s="116">
        <v>1</v>
      </c>
      <c r="DW115" s="116">
        <v>1</v>
      </c>
      <c r="DX115" s="116">
        <v>1</v>
      </c>
      <c r="DY115" s="116"/>
      <c r="DZ115" s="149"/>
      <c r="EA115" s="121">
        <v>26729</v>
      </c>
      <c r="EB115" s="121">
        <v>337.06</v>
      </c>
      <c r="EC115" s="122">
        <v>35</v>
      </c>
    </row>
    <row r="116" spans="1:133" ht="48">
      <c r="A116" s="116" t="s">
        <v>346</v>
      </c>
      <c r="B116" s="116" t="s">
        <v>362</v>
      </c>
      <c r="C116" s="147">
        <v>1</v>
      </c>
      <c r="D116" s="116" t="s">
        <v>361</v>
      </c>
      <c r="E116" s="116" t="s">
        <v>1724</v>
      </c>
      <c r="F116" s="116" t="s">
        <v>2230</v>
      </c>
      <c r="G116" s="116">
        <v>57101</v>
      </c>
      <c r="H116" s="116" t="s">
        <v>362</v>
      </c>
      <c r="I116" s="116" t="s">
        <v>2231</v>
      </c>
      <c r="J116" s="116" t="s">
        <v>2232</v>
      </c>
      <c r="K116" s="116" t="s">
        <v>1151</v>
      </c>
      <c r="L116" s="116" t="s">
        <v>961</v>
      </c>
      <c r="M116" s="116" t="s">
        <v>962</v>
      </c>
      <c r="N116" s="116" t="s">
        <v>2233</v>
      </c>
      <c r="O116" s="116"/>
      <c r="P116" s="116">
        <v>461353080</v>
      </c>
      <c r="Q116" s="116" t="s">
        <v>2234</v>
      </c>
      <c r="R116" s="116" t="s">
        <v>961</v>
      </c>
      <c r="S116" s="116" t="s">
        <v>1141</v>
      </c>
      <c r="T116" s="116" t="s">
        <v>2235</v>
      </c>
      <c r="U116" s="116"/>
      <c r="V116" s="116">
        <v>461353087</v>
      </c>
      <c r="W116" s="116" t="s">
        <v>2236</v>
      </c>
      <c r="X116" s="116">
        <v>2</v>
      </c>
      <c r="Y116" s="116">
        <v>2</v>
      </c>
      <c r="Z116" s="116">
        <v>4</v>
      </c>
      <c r="AA116" s="116">
        <v>2</v>
      </c>
      <c r="AB116" s="116">
        <v>2</v>
      </c>
      <c r="AC116" s="116">
        <v>4</v>
      </c>
      <c r="AD116" s="148" t="str">
        <f t="shared" si="15"/>
        <v>A</v>
      </c>
      <c r="AE116" s="116">
        <v>2</v>
      </c>
      <c r="AF116" s="148" t="str">
        <f t="shared" si="16"/>
        <v>A</v>
      </c>
      <c r="AG116" s="116">
        <v>0</v>
      </c>
      <c r="AH116" s="116">
        <v>0</v>
      </c>
      <c r="AI116" s="116">
        <v>0</v>
      </c>
      <c r="AJ116" s="116">
        <v>2</v>
      </c>
      <c r="AK116" s="116">
        <v>2</v>
      </c>
      <c r="AL116" s="148" t="str">
        <f t="shared" si="17"/>
        <v>A</v>
      </c>
      <c r="AM116" s="116">
        <v>0</v>
      </c>
      <c r="AN116" s="116">
        <v>0</v>
      </c>
      <c r="AO116" s="116">
        <v>2</v>
      </c>
      <c r="AP116" s="116">
        <v>2</v>
      </c>
      <c r="AQ116" s="148" t="str">
        <f t="shared" si="18"/>
        <v>A</v>
      </c>
      <c r="AR116" s="116">
        <v>0</v>
      </c>
      <c r="AS116" s="116">
        <v>0</v>
      </c>
      <c r="AT116" s="116">
        <v>0</v>
      </c>
      <c r="AU116" s="116">
        <v>1</v>
      </c>
      <c r="AV116" s="116">
        <v>1</v>
      </c>
      <c r="AW116" s="116">
        <v>0</v>
      </c>
      <c r="AX116" s="116">
        <v>2</v>
      </c>
      <c r="AY116" s="148" t="str">
        <f t="shared" si="14"/>
        <v>A</v>
      </c>
      <c r="AZ116" s="116">
        <v>1</v>
      </c>
      <c r="BA116" s="116">
        <v>1</v>
      </c>
      <c r="BB116" s="116">
        <v>0</v>
      </c>
      <c r="BC116" s="116">
        <v>1</v>
      </c>
      <c r="BD116" s="116">
        <v>6</v>
      </c>
      <c r="BE116" s="116">
        <v>5</v>
      </c>
      <c r="BF116" s="116">
        <v>0</v>
      </c>
      <c r="BG116" s="116">
        <v>0</v>
      </c>
      <c r="BH116" s="116">
        <v>1</v>
      </c>
      <c r="BI116" s="116">
        <v>0</v>
      </c>
      <c r="BJ116" s="116">
        <v>0</v>
      </c>
      <c r="BK116" s="116">
        <v>0</v>
      </c>
      <c r="BL116" s="116">
        <v>6</v>
      </c>
      <c r="BM116" s="116">
        <v>0</v>
      </c>
      <c r="BN116" s="116">
        <v>3</v>
      </c>
      <c r="BO116" s="116">
        <v>0</v>
      </c>
      <c r="BP116" s="116">
        <v>13</v>
      </c>
      <c r="BQ116" s="116">
        <v>0</v>
      </c>
      <c r="BR116" s="116">
        <v>0</v>
      </c>
      <c r="BS116" s="116">
        <v>0</v>
      </c>
      <c r="BT116" s="116">
        <v>0</v>
      </c>
      <c r="BU116" s="116">
        <v>0</v>
      </c>
      <c r="BV116" s="116">
        <v>0</v>
      </c>
      <c r="BW116" s="116">
        <v>0</v>
      </c>
      <c r="BX116" s="116">
        <v>0</v>
      </c>
      <c r="BY116" s="116">
        <v>0</v>
      </c>
      <c r="BZ116" s="116">
        <v>0</v>
      </c>
      <c r="CA116" s="116">
        <v>0</v>
      </c>
      <c r="CB116" s="116">
        <v>0</v>
      </c>
      <c r="CC116" s="116">
        <v>0</v>
      </c>
      <c r="CD116" s="116">
        <v>0</v>
      </c>
      <c r="CE116" s="116">
        <v>0</v>
      </c>
      <c r="CF116" s="116">
        <v>0</v>
      </c>
      <c r="CG116" s="116">
        <v>0</v>
      </c>
      <c r="CH116" s="116">
        <v>1</v>
      </c>
      <c r="CI116" s="116">
        <v>0</v>
      </c>
      <c r="CJ116" s="116">
        <v>0</v>
      </c>
      <c r="CK116" s="116">
        <v>0</v>
      </c>
      <c r="CL116" s="116">
        <v>0</v>
      </c>
      <c r="CM116" s="116">
        <v>0</v>
      </c>
      <c r="CN116" s="116">
        <v>0</v>
      </c>
      <c r="CO116" s="116">
        <v>0</v>
      </c>
      <c r="CP116" s="116">
        <v>0</v>
      </c>
      <c r="CQ116" s="116">
        <v>0</v>
      </c>
      <c r="CR116" s="116">
        <v>0</v>
      </c>
      <c r="CS116" s="116">
        <v>0</v>
      </c>
      <c r="CT116" s="116">
        <v>0</v>
      </c>
      <c r="CU116" s="116">
        <v>0</v>
      </c>
      <c r="CV116" s="116">
        <v>0</v>
      </c>
      <c r="CW116" s="116">
        <v>0</v>
      </c>
      <c r="CX116" s="116">
        <v>0</v>
      </c>
      <c r="CY116" s="116">
        <v>0</v>
      </c>
      <c r="CZ116" s="116">
        <v>0</v>
      </c>
      <c r="DA116" s="116">
        <v>0</v>
      </c>
      <c r="DB116" s="116">
        <v>0</v>
      </c>
      <c r="DC116" s="116">
        <v>0</v>
      </c>
      <c r="DD116" s="116">
        <v>0</v>
      </c>
      <c r="DE116" s="116">
        <v>0</v>
      </c>
      <c r="DF116" s="116">
        <v>0</v>
      </c>
      <c r="DG116" s="116">
        <v>0</v>
      </c>
      <c r="DH116" s="116">
        <v>0</v>
      </c>
      <c r="DI116" s="116">
        <v>0</v>
      </c>
      <c r="DJ116" s="116">
        <v>0</v>
      </c>
      <c r="DK116" s="116">
        <v>0</v>
      </c>
      <c r="DL116" s="116">
        <v>0</v>
      </c>
      <c r="DM116" s="116">
        <v>0</v>
      </c>
      <c r="DN116" s="116">
        <v>0</v>
      </c>
      <c r="DO116" s="116">
        <v>11</v>
      </c>
      <c r="DP116" s="116">
        <v>9</v>
      </c>
      <c r="DQ116" s="116">
        <v>1</v>
      </c>
      <c r="DR116" s="116" t="s">
        <v>2237</v>
      </c>
      <c r="DS116" s="116">
        <v>1</v>
      </c>
      <c r="DT116" s="116"/>
      <c r="DU116" s="116" t="s">
        <v>2238</v>
      </c>
      <c r="DV116" s="116">
        <v>1</v>
      </c>
      <c r="DW116" s="116">
        <v>0</v>
      </c>
      <c r="DX116" s="116">
        <v>1</v>
      </c>
      <c r="DY116" s="116"/>
      <c r="DZ116" s="149" t="s">
        <v>2238</v>
      </c>
      <c r="EA116" s="121">
        <v>26560</v>
      </c>
      <c r="EB116" s="121">
        <v>417.28</v>
      </c>
      <c r="EC116" s="122">
        <v>33</v>
      </c>
    </row>
    <row r="117" spans="1:133" ht="72">
      <c r="A117" s="116" t="s">
        <v>346</v>
      </c>
      <c r="B117" s="116" t="s">
        <v>344</v>
      </c>
      <c r="C117" s="147">
        <v>1</v>
      </c>
      <c r="D117" s="116" t="s">
        <v>345</v>
      </c>
      <c r="E117" s="116" t="s">
        <v>2239</v>
      </c>
      <c r="F117" s="156">
        <v>1</v>
      </c>
      <c r="G117" s="116">
        <v>53021</v>
      </c>
      <c r="H117" s="116" t="s">
        <v>344</v>
      </c>
      <c r="I117" s="116" t="s">
        <v>2240</v>
      </c>
      <c r="J117" s="116" t="s">
        <v>2241</v>
      </c>
      <c r="K117" s="116" t="s">
        <v>2242</v>
      </c>
      <c r="L117" s="116" t="s">
        <v>1238</v>
      </c>
      <c r="M117" s="116" t="s">
        <v>980</v>
      </c>
      <c r="N117" s="116" t="s">
        <v>2243</v>
      </c>
      <c r="O117" s="116" t="s">
        <v>2244</v>
      </c>
      <c r="P117" s="116">
        <v>466859353</v>
      </c>
      <c r="Q117" s="116" t="s">
        <v>2245</v>
      </c>
      <c r="R117" s="116" t="s">
        <v>961</v>
      </c>
      <c r="S117" s="116" t="s">
        <v>980</v>
      </c>
      <c r="T117" s="116" t="s">
        <v>2243</v>
      </c>
      <c r="U117" s="116" t="s">
        <v>2244</v>
      </c>
      <c r="V117" s="116">
        <v>466859353</v>
      </c>
      <c r="W117" s="116" t="s">
        <v>2245</v>
      </c>
      <c r="X117" s="116">
        <v>3</v>
      </c>
      <c r="Y117" s="116">
        <v>1</v>
      </c>
      <c r="Z117" s="116">
        <v>4</v>
      </c>
      <c r="AA117" s="116">
        <v>3</v>
      </c>
      <c r="AB117" s="116">
        <v>0.1</v>
      </c>
      <c r="AC117" s="116">
        <v>3.1</v>
      </c>
      <c r="AD117" s="148" t="str">
        <f t="shared" si="15"/>
        <v>A</v>
      </c>
      <c r="AE117" s="116">
        <v>2</v>
      </c>
      <c r="AF117" s="148" t="str">
        <f t="shared" si="16"/>
        <v>A</v>
      </c>
      <c r="AG117" s="116">
        <v>0</v>
      </c>
      <c r="AH117" s="116">
        <v>0</v>
      </c>
      <c r="AI117" s="116">
        <v>0</v>
      </c>
      <c r="AJ117" s="116">
        <v>3</v>
      </c>
      <c r="AK117" s="116">
        <v>3</v>
      </c>
      <c r="AL117" s="148" t="str">
        <f t="shared" si="17"/>
        <v>A</v>
      </c>
      <c r="AM117" s="116">
        <v>1</v>
      </c>
      <c r="AN117" s="116">
        <v>1</v>
      </c>
      <c r="AO117" s="116">
        <v>1</v>
      </c>
      <c r="AP117" s="116">
        <v>3</v>
      </c>
      <c r="AQ117" s="148" t="str">
        <f t="shared" si="18"/>
        <v>A</v>
      </c>
      <c r="AR117" s="116">
        <v>0</v>
      </c>
      <c r="AS117" s="116">
        <v>0</v>
      </c>
      <c r="AT117" s="116">
        <v>1</v>
      </c>
      <c r="AU117" s="116">
        <v>1</v>
      </c>
      <c r="AV117" s="116">
        <v>1</v>
      </c>
      <c r="AW117" s="116">
        <v>0</v>
      </c>
      <c r="AX117" s="116">
        <v>3</v>
      </c>
      <c r="AY117" s="148" t="str">
        <f t="shared" si="14"/>
        <v>A</v>
      </c>
      <c r="AZ117" s="116">
        <v>1</v>
      </c>
      <c r="BA117" s="116">
        <v>1</v>
      </c>
      <c r="BB117" s="116">
        <v>1</v>
      </c>
      <c r="BC117" s="116">
        <v>1</v>
      </c>
      <c r="BD117" s="116">
        <v>21</v>
      </c>
      <c r="BE117" s="116">
        <v>88</v>
      </c>
      <c r="BF117" s="116">
        <v>0</v>
      </c>
      <c r="BG117" s="116">
        <v>0</v>
      </c>
      <c r="BH117" s="116">
        <v>94</v>
      </c>
      <c r="BI117" s="116">
        <v>9</v>
      </c>
      <c r="BJ117" s="116">
        <v>31</v>
      </c>
      <c r="BK117" s="116">
        <v>0</v>
      </c>
      <c r="BL117" s="116">
        <v>263</v>
      </c>
      <c r="BM117" s="116">
        <v>25</v>
      </c>
      <c r="BN117" s="116">
        <v>2</v>
      </c>
      <c r="BO117" s="116">
        <v>0</v>
      </c>
      <c r="BP117" s="116">
        <v>109</v>
      </c>
      <c r="BQ117" s="116">
        <v>17</v>
      </c>
      <c r="BR117" s="116">
        <v>1</v>
      </c>
      <c r="BS117" s="116">
        <v>0</v>
      </c>
      <c r="BT117" s="116">
        <v>1</v>
      </c>
      <c r="BU117" s="116">
        <v>2</v>
      </c>
      <c r="BV117" s="116">
        <v>18</v>
      </c>
      <c r="BW117" s="116">
        <v>0</v>
      </c>
      <c r="BX117" s="116">
        <v>0</v>
      </c>
      <c r="BY117" s="116">
        <v>0</v>
      </c>
      <c r="BZ117" s="116">
        <v>1</v>
      </c>
      <c r="CA117" s="116">
        <v>0</v>
      </c>
      <c r="CB117" s="116">
        <v>0</v>
      </c>
      <c r="CC117" s="116">
        <v>0</v>
      </c>
      <c r="CD117" s="116">
        <v>0</v>
      </c>
      <c r="CE117" s="116">
        <v>13</v>
      </c>
      <c r="CF117" s="116">
        <v>27</v>
      </c>
      <c r="CG117" s="116">
        <v>1</v>
      </c>
      <c r="CH117" s="116">
        <v>17</v>
      </c>
      <c r="CI117" s="116">
        <v>1</v>
      </c>
      <c r="CJ117" s="116">
        <v>1</v>
      </c>
      <c r="CK117" s="116">
        <v>8</v>
      </c>
      <c r="CL117" s="116">
        <v>2</v>
      </c>
      <c r="CM117" s="116">
        <v>1</v>
      </c>
      <c r="CN117" s="116">
        <v>0</v>
      </c>
      <c r="CO117" s="116">
        <v>0</v>
      </c>
      <c r="CP117" s="116">
        <v>0</v>
      </c>
      <c r="CQ117" s="116">
        <v>0</v>
      </c>
      <c r="CR117" s="116">
        <v>0</v>
      </c>
      <c r="CS117" s="116">
        <v>0</v>
      </c>
      <c r="CT117" s="116">
        <v>0</v>
      </c>
      <c r="CU117" s="116">
        <v>0</v>
      </c>
      <c r="CV117" s="116">
        <v>0</v>
      </c>
      <c r="CW117" s="116">
        <v>0</v>
      </c>
      <c r="CX117" s="116">
        <v>0</v>
      </c>
      <c r="CY117" s="116">
        <v>0</v>
      </c>
      <c r="CZ117" s="116">
        <v>0</v>
      </c>
      <c r="DA117" s="116">
        <v>0</v>
      </c>
      <c r="DB117" s="116">
        <v>0</v>
      </c>
      <c r="DC117" s="116">
        <v>0</v>
      </c>
      <c r="DD117" s="116">
        <v>0</v>
      </c>
      <c r="DE117" s="116">
        <v>0</v>
      </c>
      <c r="DF117" s="116">
        <v>0</v>
      </c>
      <c r="DG117" s="116">
        <v>0</v>
      </c>
      <c r="DH117" s="116">
        <v>0</v>
      </c>
      <c r="DI117" s="116">
        <v>0</v>
      </c>
      <c r="DJ117" s="116">
        <v>1</v>
      </c>
      <c r="DK117" s="116">
        <v>0</v>
      </c>
      <c r="DL117" s="116">
        <v>0</v>
      </c>
      <c r="DM117" s="116">
        <v>0</v>
      </c>
      <c r="DN117" s="116">
        <v>0</v>
      </c>
      <c r="DO117" s="116">
        <v>107</v>
      </c>
      <c r="DP117" s="116">
        <v>100</v>
      </c>
      <c r="DQ117" s="116">
        <v>0</v>
      </c>
      <c r="DR117" s="116"/>
      <c r="DS117" s="116">
        <v>1</v>
      </c>
      <c r="DT117" s="116" t="s">
        <v>2246</v>
      </c>
      <c r="DU117" s="116" t="s">
        <v>1919</v>
      </c>
      <c r="DV117" s="116">
        <v>1</v>
      </c>
      <c r="DW117" s="116">
        <v>1</v>
      </c>
      <c r="DX117" s="116">
        <v>1</v>
      </c>
      <c r="DY117" s="116"/>
      <c r="DZ117" s="149"/>
      <c r="EA117" s="121">
        <v>126476</v>
      </c>
      <c r="EB117" s="121">
        <v>409.28</v>
      </c>
      <c r="EC117" s="122">
        <v>56</v>
      </c>
    </row>
    <row r="118" spans="1:133" ht="36">
      <c r="A118" s="116" t="s">
        <v>346</v>
      </c>
      <c r="B118" s="116" t="s">
        <v>364</v>
      </c>
      <c r="C118" s="147">
        <v>1</v>
      </c>
      <c r="D118" s="116" t="s">
        <v>363</v>
      </c>
      <c r="E118" s="116" t="s">
        <v>1443</v>
      </c>
      <c r="F118" s="116">
        <v>160</v>
      </c>
      <c r="G118" s="116">
        <v>57201</v>
      </c>
      <c r="H118" s="116" t="s">
        <v>364</v>
      </c>
      <c r="I118" s="116" t="s">
        <v>2247</v>
      </c>
      <c r="J118" s="116" t="s">
        <v>2248</v>
      </c>
      <c r="K118" s="116" t="s">
        <v>1708</v>
      </c>
      <c r="L118" s="116" t="s">
        <v>991</v>
      </c>
      <c r="M118" s="116" t="s">
        <v>1214</v>
      </c>
      <c r="N118" s="116" t="s">
        <v>2161</v>
      </c>
      <c r="O118" s="116" t="s">
        <v>991</v>
      </c>
      <c r="P118" s="116">
        <v>461723815</v>
      </c>
      <c r="Q118" s="116" t="s">
        <v>2249</v>
      </c>
      <c r="R118" s="116" t="s">
        <v>991</v>
      </c>
      <c r="S118" s="116" t="s">
        <v>1214</v>
      </c>
      <c r="T118" s="116" t="s">
        <v>2161</v>
      </c>
      <c r="U118" s="116" t="s">
        <v>991</v>
      </c>
      <c r="V118" s="116">
        <v>461723815</v>
      </c>
      <c r="W118" s="116" t="s">
        <v>2249</v>
      </c>
      <c r="X118" s="116">
        <v>3</v>
      </c>
      <c r="Y118" s="116">
        <v>1</v>
      </c>
      <c r="Z118" s="116">
        <v>4</v>
      </c>
      <c r="AA118" s="116">
        <v>3</v>
      </c>
      <c r="AB118" s="116">
        <v>1</v>
      </c>
      <c r="AC118" s="116">
        <v>4</v>
      </c>
      <c r="AD118" s="148" t="str">
        <f t="shared" si="15"/>
        <v>A</v>
      </c>
      <c r="AE118" s="116">
        <v>3</v>
      </c>
      <c r="AF118" s="148" t="str">
        <f t="shared" si="16"/>
        <v>A</v>
      </c>
      <c r="AG118" s="116">
        <v>0</v>
      </c>
      <c r="AH118" s="116">
        <v>3</v>
      </c>
      <c r="AI118" s="116">
        <v>0</v>
      </c>
      <c r="AJ118" s="116">
        <v>0</v>
      </c>
      <c r="AK118" s="116">
        <v>3</v>
      </c>
      <c r="AL118" s="148" t="str">
        <f t="shared" si="17"/>
        <v>A</v>
      </c>
      <c r="AM118" s="116">
        <v>0</v>
      </c>
      <c r="AN118" s="116">
        <v>1</v>
      </c>
      <c r="AO118" s="116">
        <v>2</v>
      </c>
      <c r="AP118" s="116">
        <v>3</v>
      </c>
      <c r="AQ118" s="148" t="str">
        <f t="shared" si="18"/>
        <v>A</v>
      </c>
      <c r="AR118" s="116">
        <v>0</v>
      </c>
      <c r="AS118" s="116">
        <v>0</v>
      </c>
      <c r="AT118" s="116">
        <v>2</v>
      </c>
      <c r="AU118" s="116">
        <v>1</v>
      </c>
      <c r="AV118" s="116">
        <v>0</v>
      </c>
      <c r="AW118" s="116">
        <v>0</v>
      </c>
      <c r="AX118" s="116">
        <v>3</v>
      </c>
      <c r="AY118" s="148" t="str">
        <f t="shared" si="14"/>
        <v>A</v>
      </c>
      <c r="AZ118" s="116">
        <v>1</v>
      </c>
      <c r="BA118" s="116">
        <v>1</v>
      </c>
      <c r="BB118" s="116">
        <v>0</v>
      </c>
      <c r="BC118" s="116">
        <v>1</v>
      </c>
      <c r="BD118" s="116">
        <v>5</v>
      </c>
      <c r="BE118" s="116">
        <v>12</v>
      </c>
      <c r="BF118" s="116">
        <v>0</v>
      </c>
      <c r="BG118" s="116">
        <v>0</v>
      </c>
      <c r="BH118" s="116">
        <v>0</v>
      </c>
      <c r="BI118" s="116">
        <v>0</v>
      </c>
      <c r="BJ118" s="116">
        <v>0</v>
      </c>
      <c r="BK118" s="116">
        <v>0</v>
      </c>
      <c r="BL118" s="116">
        <v>12</v>
      </c>
      <c r="BM118" s="116">
        <v>0</v>
      </c>
      <c r="BN118" s="116">
        <v>0</v>
      </c>
      <c r="BO118" s="116">
        <v>0</v>
      </c>
      <c r="BP118" s="116">
        <v>0</v>
      </c>
      <c r="BQ118" s="116">
        <v>0</v>
      </c>
      <c r="BR118" s="116">
        <v>0</v>
      </c>
      <c r="BS118" s="116">
        <v>0</v>
      </c>
      <c r="BT118" s="116">
        <v>0</v>
      </c>
      <c r="BU118" s="116">
        <v>0</v>
      </c>
      <c r="BV118" s="116">
        <v>0</v>
      </c>
      <c r="BW118" s="116">
        <v>0</v>
      </c>
      <c r="BX118" s="116">
        <v>0</v>
      </c>
      <c r="BY118" s="116">
        <v>0</v>
      </c>
      <c r="BZ118" s="116">
        <v>0</v>
      </c>
      <c r="CA118" s="116">
        <v>0</v>
      </c>
      <c r="CB118" s="116">
        <v>0</v>
      </c>
      <c r="CC118" s="116">
        <v>0</v>
      </c>
      <c r="CD118" s="116">
        <v>0</v>
      </c>
      <c r="CE118" s="116">
        <v>0</v>
      </c>
      <c r="CF118" s="116">
        <v>0</v>
      </c>
      <c r="CG118" s="116">
        <v>0</v>
      </c>
      <c r="CH118" s="116">
        <v>0</v>
      </c>
      <c r="CI118" s="116">
        <v>0</v>
      </c>
      <c r="CJ118" s="116">
        <v>0</v>
      </c>
      <c r="CK118" s="116">
        <v>0</v>
      </c>
      <c r="CL118" s="116">
        <v>0</v>
      </c>
      <c r="CM118" s="116">
        <v>0</v>
      </c>
      <c r="CN118" s="116">
        <v>0</v>
      </c>
      <c r="CO118" s="116">
        <v>0</v>
      </c>
      <c r="CP118" s="116">
        <v>0</v>
      </c>
      <c r="CQ118" s="116">
        <v>0</v>
      </c>
      <c r="CR118" s="116">
        <v>0</v>
      </c>
      <c r="CS118" s="116">
        <v>0</v>
      </c>
      <c r="CT118" s="116">
        <v>0</v>
      </c>
      <c r="CU118" s="116">
        <v>0</v>
      </c>
      <c r="CV118" s="116">
        <v>0</v>
      </c>
      <c r="CW118" s="116">
        <v>0</v>
      </c>
      <c r="CX118" s="116">
        <v>0</v>
      </c>
      <c r="CY118" s="116">
        <v>0</v>
      </c>
      <c r="CZ118" s="116">
        <v>0</v>
      </c>
      <c r="DA118" s="116">
        <v>0</v>
      </c>
      <c r="DB118" s="116">
        <v>0</v>
      </c>
      <c r="DC118" s="116">
        <v>0</v>
      </c>
      <c r="DD118" s="116">
        <v>0</v>
      </c>
      <c r="DE118" s="116">
        <v>0</v>
      </c>
      <c r="DF118" s="116">
        <v>0</v>
      </c>
      <c r="DG118" s="116">
        <v>0</v>
      </c>
      <c r="DH118" s="116">
        <v>0</v>
      </c>
      <c r="DI118" s="116">
        <v>0</v>
      </c>
      <c r="DJ118" s="116">
        <v>0</v>
      </c>
      <c r="DK118" s="116">
        <v>0</v>
      </c>
      <c r="DL118" s="116">
        <v>0</v>
      </c>
      <c r="DM118" s="116">
        <v>0</v>
      </c>
      <c r="DN118" s="116">
        <v>0</v>
      </c>
      <c r="DO118" s="116">
        <v>0</v>
      </c>
      <c r="DP118" s="116">
        <v>100</v>
      </c>
      <c r="DQ118" s="116">
        <v>1</v>
      </c>
      <c r="DR118" s="116" t="s">
        <v>2250</v>
      </c>
      <c r="DS118" s="116">
        <v>3</v>
      </c>
      <c r="DT118" s="116" t="s">
        <v>2251</v>
      </c>
      <c r="DU118" s="116" t="s">
        <v>2252</v>
      </c>
      <c r="DV118" s="116">
        <v>1</v>
      </c>
      <c r="DW118" s="116">
        <v>0</v>
      </c>
      <c r="DX118" s="116">
        <v>1</v>
      </c>
      <c r="DY118" s="116" t="s">
        <v>2253</v>
      </c>
      <c r="DZ118" s="149" t="s">
        <v>2254</v>
      </c>
      <c r="EA118" s="121">
        <v>19641</v>
      </c>
      <c r="EB118" s="121">
        <v>272.68</v>
      </c>
      <c r="EC118" s="122">
        <v>20</v>
      </c>
    </row>
    <row r="119" spans="1:133" ht="36">
      <c r="A119" s="116" t="s">
        <v>346</v>
      </c>
      <c r="B119" s="116" t="s">
        <v>366</v>
      </c>
      <c r="C119" s="147">
        <v>1</v>
      </c>
      <c r="D119" s="116" t="s">
        <v>365</v>
      </c>
      <c r="E119" s="116" t="s">
        <v>1627</v>
      </c>
      <c r="F119" s="116">
        <v>1665</v>
      </c>
      <c r="G119" s="116">
        <v>53533</v>
      </c>
      <c r="H119" s="116" t="s">
        <v>366</v>
      </c>
      <c r="I119" s="116" t="s">
        <v>2255</v>
      </c>
      <c r="J119" s="116" t="s">
        <v>2256</v>
      </c>
      <c r="K119" s="116" t="s">
        <v>2257</v>
      </c>
      <c r="L119" s="116"/>
      <c r="M119" s="116"/>
      <c r="N119" s="116"/>
      <c r="O119" s="116"/>
      <c r="P119" s="116"/>
      <c r="Q119" s="116"/>
      <c r="R119" s="116"/>
      <c r="S119" s="116" t="s">
        <v>1041</v>
      </c>
      <c r="T119" s="116" t="s">
        <v>1042</v>
      </c>
      <c r="U119" s="116"/>
      <c r="V119" s="116">
        <v>466094141</v>
      </c>
      <c r="W119" s="116" t="s">
        <v>2258</v>
      </c>
      <c r="X119" s="116">
        <v>2</v>
      </c>
      <c r="Y119" s="116">
        <v>0</v>
      </c>
      <c r="Z119" s="116">
        <v>2</v>
      </c>
      <c r="AA119" s="116">
        <v>2</v>
      </c>
      <c r="AB119" s="116">
        <v>0</v>
      </c>
      <c r="AC119" s="116">
        <v>2</v>
      </c>
      <c r="AD119" s="148" t="str">
        <f t="shared" si="15"/>
        <v>A</v>
      </c>
      <c r="AE119" s="116">
        <v>2</v>
      </c>
      <c r="AF119" s="148" t="str">
        <f t="shared" si="16"/>
        <v>A</v>
      </c>
      <c r="AG119" s="116">
        <v>0</v>
      </c>
      <c r="AH119" s="116">
        <v>1</v>
      </c>
      <c r="AI119" s="116">
        <v>0</v>
      </c>
      <c r="AJ119" s="116">
        <v>1</v>
      </c>
      <c r="AK119" s="116">
        <v>2</v>
      </c>
      <c r="AL119" s="148" t="str">
        <f t="shared" si="17"/>
        <v>A</v>
      </c>
      <c r="AM119" s="116">
        <v>0</v>
      </c>
      <c r="AN119" s="116">
        <v>0</v>
      </c>
      <c r="AO119" s="116">
        <v>2</v>
      </c>
      <c r="AP119" s="116">
        <v>2</v>
      </c>
      <c r="AQ119" s="148" t="str">
        <f t="shared" si="18"/>
        <v>A</v>
      </c>
      <c r="AR119" s="116">
        <v>0</v>
      </c>
      <c r="AS119" s="116">
        <v>0</v>
      </c>
      <c r="AT119" s="116">
        <v>0</v>
      </c>
      <c r="AU119" s="116">
        <v>2</v>
      </c>
      <c r="AV119" s="116">
        <v>0</v>
      </c>
      <c r="AW119" s="116">
        <v>0</v>
      </c>
      <c r="AX119" s="116">
        <v>2</v>
      </c>
      <c r="AY119" s="148" t="str">
        <f t="shared" si="14"/>
        <v>A</v>
      </c>
      <c r="AZ119" s="116">
        <v>1</v>
      </c>
      <c r="BA119" s="116">
        <v>1</v>
      </c>
      <c r="BB119" s="116">
        <v>1</v>
      </c>
      <c r="BC119" s="116">
        <v>1</v>
      </c>
      <c r="BD119" s="116">
        <v>7</v>
      </c>
      <c r="BE119" s="116">
        <v>15</v>
      </c>
      <c r="BF119" s="116">
        <v>1</v>
      </c>
      <c r="BG119" s="116">
        <v>0</v>
      </c>
      <c r="BH119" s="116">
        <v>0</v>
      </c>
      <c r="BI119" s="116">
        <v>0</v>
      </c>
      <c r="BJ119" s="116">
        <v>0</v>
      </c>
      <c r="BK119" s="116">
        <v>0</v>
      </c>
      <c r="BL119" s="116">
        <v>14</v>
      </c>
      <c r="BM119" s="116">
        <v>0</v>
      </c>
      <c r="BN119" s="116">
        <v>0</v>
      </c>
      <c r="BO119" s="116">
        <v>0</v>
      </c>
      <c r="BP119" s="116">
        <v>0</v>
      </c>
      <c r="BQ119" s="116">
        <v>0</v>
      </c>
      <c r="BR119" s="116">
        <v>0</v>
      </c>
      <c r="BS119" s="116">
        <v>0</v>
      </c>
      <c r="BT119" s="116">
        <v>0</v>
      </c>
      <c r="BU119" s="116">
        <v>0</v>
      </c>
      <c r="BV119" s="116">
        <v>0</v>
      </c>
      <c r="BW119" s="116">
        <v>0</v>
      </c>
      <c r="BX119" s="116">
        <v>0</v>
      </c>
      <c r="BY119" s="116">
        <v>0</v>
      </c>
      <c r="BZ119" s="116">
        <v>0</v>
      </c>
      <c r="CA119" s="116">
        <v>0</v>
      </c>
      <c r="CB119" s="116">
        <v>0</v>
      </c>
      <c r="CC119" s="116">
        <v>0</v>
      </c>
      <c r="CD119" s="116">
        <v>0</v>
      </c>
      <c r="CE119" s="116">
        <v>0</v>
      </c>
      <c r="CF119" s="116">
        <v>0</v>
      </c>
      <c r="CG119" s="116">
        <v>0</v>
      </c>
      <c r="CH119" s="116">
        <v>0</v>
      </c>
      <c r="CI119" s="116">
        <v>0</v>
      </c>
      <c r="CJ119" s="116">
        <v>0</v>
      </c>
      <c r="CK119" s="116">
        <v>0</v>
      </c>
      <c r="CL119" s="116">
        <v>0</v>
      </c>
      <c r="CM119" s="116">
        <v>0</v>
      </c>
      <c r="CN119" s="116">
        <v>0</v>
      </c>
      <c r="CO119" s="116">
        <v>0</v>
      </c>
      <c r="CP119" s="116">
        <v>0</v>
      </c>
      <c r="CQ119" s="116">
        <v>0</v>
      </c>
      <c r="CR119" s="116">
        <v>0</v>
      </c>
      <c r="CS119" s="116">
        <v>0</v>
      </c>
      <c r="CT119" s="116">
        <v>0</v>
      </c>
      <c r="CU119" s="116">
        <v>0</v>
      </c>
      <c r="CV119" s="116">
        <v>0</v>
      </c>
      <c r="CW119" s="116">
        <v>0</v>
      </c>
      <c r="CX119" s="116">
        <v>0</v>
      </c>
      <c r="CY119" s="116">
        <v>0</v>
      </c>
      <c r="CZ119" s="116">
        <v>0</v>
      </c>
      <c r="DA119" s="116">
        <v>0</v>
      </c>
      <c r="DB119" s="116">
        <v>0</v>
      </c>
      <c r="DC119" s="116">
        <v>0</v>
      </c>
      <c r="DD119" s="116">
        <v>0</v>
      </c>
      <c r="DE119" s="116">
        <v>1</v>
      </c>
      <c r="DF119" s="116">
        <v>0</v>
      </c>
      <c r="DG119" s="116">
        <v>0</v>
      </c>
      <c r="DH119" s="116">
        <v>0</v>
      </c>
      <c r="DI119" s="116">
        <v>0</v>
      </c>
      <c r="DJ119" s="116">
        <v>0</v>
      </c>
      <c r="DK119" s="116">
        <v>0</v>
      </c>
      <c r="DL119" s="116">
        <v>0</v>
      </c>
      <c r="DM119" s="116">
        <v>0</v>
      </c>
      <c r="DN119" s="116">
        <v>0</v>
      </c>
      <c r="DO119" s="116">
        <v>0</v>
      </c>
      <c r="DP119" s="116">
        <v>10</v>
      </c>
      <c r="DQ119" s="116">
        <v>1</v>
      </c>
      <c r="DR119" s="116" t="s">
        <v>2259</v>
      </c>
      <c r="DS119" s="116">
        <v>2</v>
      </c>
      <c r="DT119" s="116"/>
      <c r="DU119" s="116"/>
      <c r="DV119" s="116">
        <v>1</v>
      </c>
      <c r="DW119" s="116">
        <v>1</v>
      </c>
      <c r="DX119" s="116">
        <v>1</v>
      </c>
      <c r="DY119" s="116"/>
      <c r="DZ119" s="149"/>
      <c r="EA119" s="121">
        <v>24704</v>
      </c>
      <c r="EB119" s="121">
        <v>257.26</v>
      </c>
      <c r="EC119" s="122">
        <v>42</v>
      </c>
    </row>
    <row r="120" spans="1:133" ht="36">
      <c r="A120" s="116" t="s">
        <v>346</v>
      </c>
      <c r="B120" s="116" t="s">
        <v>368</v>
      </c>
      <c r="C120" s="147">
        <v>1</v>
      </c>
      <c r="D120" s="116" t="s">
        <v>367</v>
      </c>
      <c r="E120" s="116" t="s">
        <v>2260</v>
      </c>
      <c r="F120" s="157" t="s">
        <v>2261</v>
      </c>
      <c r="G120" s="116">
        <v>56802</v>
      </c>
      <c r="H120" s="116" t="s">
        <v>368</v>
      </c>
      <c r="I120" s="116" t="s">
        <v>2262</v>
      </c>
      <c r="J120" s="116" t="s">
        <v>2263</v>
      </c>
      <c r="K120" s="116" t="s">
        <v>1151</v>
      </c>
      <c r="L120" s="116" t="s">
        <v>1198</v>
      </c>
      <c r="M120" s="116" t="s">
        <v>1041</v>
      </c>
      <c r="N120" s="116" t="s">
        <v>2264</v>
      </c>
      <c r="O120" s="116"/>
      <c r="P120" s="116">
        <v>461550302</v>
      </c>
      <c r="Q120" s="116" t="s">
        <v>2265</v>
      </c>
      <c r="R120" s="116" t="s">
        <v>961</v>
      </c>
      <c r="S120" s="116" t="s">
        <v>1387</v>
      </c>
      <c r="T120" s="116" t="s">
        <v>2266</v>
      </c>
      <c r="U120" s="116"/>
      <c r="V120" s="116">
        <v>461550460</v>
      </c>
      <c r="W120" s="116" t="s">
        <v>2267</v>
      </c>
      <c r="X120" s="116">
        <v>2</v>
      </c>
      <c r="Y120" s="116">
        <v>0</v>
      </c>
      <c r="Z120" s="116">
        <v>2</v>
      </c>
      <c r="AA120" s="116">
        <v>2</v>
      </c>
      <c r="AB120" s="116">
        <v>0</v>
      </c>
      <c r="AC120" s="116">
        <v>2</v>
      </c>
      <c r="AD120" s="148" t="str">
        <f t="shared" si="15"/>
        <v>A</v>
      </c>
      <c r="AE120" s="116">
        <v>2</v>
      </c>
      <c r="AF120" s="148" t="str">
        <f t="shared" si="16"/>
        <v>A</v>
      </c>
      <c r="AG120" s="116">
        <v>0</v>
      </c>
      <c r="AH120" s="116">
        <v>1</v>
      </c>
      <c r="AI120" s="116">
        <v>0</v>
      </c>
      <c r="AJ120" s="116">
        <v>1</v>
      </c>
      <c r="AK120" s="116">
        <v>2</v>
      </c>
      <c r="AL120" s="148" t="str">
        <f t="shared" si="17"/>
        <v>A</v>
      </c>
      <c r="AM120" s="116">
        <v>0</v>
      </c>
      <c r="AN120" s="116">
        <v>2</v>
      </c>
      <c r="AO120" s="116">
        <v>0</v>
      </c>
      <c r="AP120" s="116">
        <v>2</v>
      </c>
      <c r="AQ120" s="148" t="str">
        <f t="shared" si="18"/>
        <v>A</v>
      </c>
      <c r="AR120" s="116">
        <v>0</v>
      </c>
      <c r="AS120" s="116">
        <v>0</v>
      </c>
      <c r="AT120" s="116">
        <v>0</v>
      </c>
      <c r="AU120" s="116">
        <v>1</v>
      </c>
      <c r="AV120" s="116">
        <v>1</v>
      </c>
      <c r="AW120" s="116">
        <v>0</v>
      </c>
      <c r="AX120" s="116">
        <v>2</v>
      </c>
      <c r="AY120" s="148" t="str">
        <f t="shared" si="14"/>
        <v>A</v>
      </c>
      <c r="AZ120" s="116">
        <v>1</v>
      </c>
      <c r="BA120" s="116">
        <v>1</v>
      </c>
      <c r="BB120" s="116">
        <v>1</v>
      </c>
      <c r="BC120" s="116">
        <v>1</v>
      </c>
      <c r="BD120" s="116">
        <v>3</v>
      </c>
      <c r="BE120" s="116">
        <v>12</v>
      </c>
      <c r="BF120" s="116">
        <v>0</v>
      </c>
      <c r="BG120" s="116">
        <v>0</v>
      </c>
      <c r="BH120" s="116">
        <v>0</v>
      </c>
      <c r="BI120" s="116">
        <v>0</v>
      </c>
      <c r="BJ120" s="116">
        <v>0</v>
      </c>
      <c r="BK120" s="116">
        <v>0</v>
      </c>
      <c r="BL120" s="116">
        <v>6</v>
      </c>
      <c r="BM120" s="116">
        <v>0</v>
      </c>
      <c r="BN120" s="116">
        <v>0</v>
      </c>
      <c r="BO120" s="116">
        <v>0</v>
      </c>
      <c r="BP120" s="116">
        <v>15</v>
      </c>
      <c r="BQ120" s="116">
        <v>0</v>
      </c>
      <c r="BR120" s="116">
        <v>0</v>
      </c>
      <c r="BS120" s="116">
        <v>0</v>
      </c>
      <c r="BT120" s="116">
        <v>0</v>
      </c>
      <c r="BU120" s="116">
        <v>0</v>
      </c>
      <c r="BV120" s="116">
        <v>0</v>
      </c>
      <c r="BW120" s="116">
        <v>0</v>
      </c>
      <c r="BX120" s="116">
        <v>0</v>
      </c>
      <c r="BY120" s="116">
        <v>0</v>
      </c>
      <c r="BZ120" s="116">
        <v>0</v>
      </c>
      <c r="CA120" s="116">
        <v>0</v>
      </c>
      <c r="CB120" s="116">
        <v>0</v>
      </c>
      <c r="CC120" s="116">
        <v>0</v>
      </c>
      <c r="CD120" s="116">
        <v>0</v>
      </c>
      <c r="CE120" s="116">
        <v>0</v>
      </c>
      <c r="CF120" s="116">
        <v>0</v>
      </c>
      <c r="CG120" s="116">
        <v>0</v>
      </c>
      <c r="CH120" s="116">
        <v>0</v>
      </c>
      <c r="CI120" s="116">
        <v>0</v>
      </c>
      <c r="CJ120" s="116">
        <v>0</v>
      </c>
      <c r="CK120" s="116">
        <v>0</v>
      </c>
      <c r="CL120" s="116">
        <v>0</v>
      </c>
      <c r="CM120" s="116">
        <v>0</v>
      </c>
      <c r="CN120" s="116">
        <v>0</v>
      </c>
      <c r="CO120" s="116">
        <v>0</v>
      </c>
      <c r="CP120" s="116">
        <v>0</v>
      </c>
      <c r="CQ120" s="116">
        <v>0</v>
      </c>
      <c r="CR120" s="116">
        <v>0</v>
      </c>
      <c r="CS120" s="116">
        <v>0</v>
      </c>
      <c r="CT120" s="116">
        <v>0</v>
      </c>
      <c r="CU120" s="116">
        <v>0</v>
      </c>
      <c r="CV120" s="116">
        <v>0</v>
      </c>
      <c r="CW120" s="116">
        <v>0</v>
      </c>
      <c r="CX120" s="116">
        <v>0</v>
      </c>
      <c r="CY120" s="116">
        <v>0</v>
      </c>
      <c r="CZ120" s="116">
        <v>0</v>
      </c>
      <c r="DA120" s="116">
        <v>0</v>
      </c>
      <c r="DB120" s="116">
        <v>0</v>
      </c>
      <c r="DC120" s="116">
        <v>0</v>
      </c>
      <c r="DD120" s="116">
        <v>0</v>
      </c>
      <c r="DE120" s="116">
        <v>0</v>
      </c>
      <c r="DF120" s="116">
        <v>0</v>
      </c>
      <c r="DG120" s="116">
        <v>0</v>
      </c>
      <c r="DH120" s="116">
        <v>0</v>
      </c>
      <c r="DI120" s="116">
        <v>0</v>
      </c>
      <c r="DJ120" s="116">
        <v>0</v>
      </c>
      <c r="DK120" s="116">
        <v>0</v>
      </c>
      <c r="DL120" s="116">
        <v>0</v>
      </c>
      <c r="DM120" s="116">
        <v>0</v>
      </c>
      <c r="DN120" s="116">
        <v>0</v>
      </c>
      <c r="DO120" s="116">
        <v>0</v>
      </c>
      <c r="DP120" s="116">
        <v>30</v>
      </c>
      <c r="DQ120" s="116">
        <v>1</v>
      </c>
      <c r="DR120" s="116" t="s">
        <v>2268</v>
      </c>
      <c r="DS120" s="116">
        <v>1</v>
      </c>
      <c r="DT120" s="116" t="s">
        <v>2078</v>
      </c>
      <c r="DU120" s="116" t="s">
        <v>1919</v>
      </c>
      <c r="DV120" s="116">
        <v>1</v>
      </c>
      <c r="DW120" s="116">
        <v>1</v>
      </c>
      <c r="DX120" s="116">
        <v>1</v>
      </c>
      <c r="DY120" s="116" t="s">
        <v>2078</v>
      </c>
      <c r="DZ120" s="149" t="s">
        <v>1919</v>
      </c>
      <c r="EA120" s="121">
        <v>31692</v>
      </c>
      <c r="EB120" s="121">
        <v>351.58</v>
      </c>
      <c r="EC120" s="122">
        <v>28</v>
      </c>
    </row>
    <row r="121" spans="1:133">
      <c r="A121" s="154" t="s">
        <v>346</v>
      </c>
      <c r="B121" s="154" t="s">
        <v>370</v>
      </c>
      <c r="C121" s="155">
        <v>1</v>
      </c>
      <c r="D121" s="154" t="s">
        <v>369</v>
      </c>
      <c r="E121" s="116"/>
      <c r="F121" s="116"/>
      <c r="G121" s="116"/>
      <c r="H121" s="116"/>
      <c r="I121" s="116"/>
      <c r="J121" s="116"/>
      <c r="K121" s="116"/>
      <c r="L121" s="116"/>
      <c r="M121" s="116"/>
      <c r="N121" s="116"/>
      <c r="O121" s="116"/>
      <c r="P121" s="116"/>
      <c r="Q121" s="116"/>
      <c r="R121" s="116"/>
      <c r="S121" s="116"/>
      <c r="T121" s="116"/>
      <c r="U121" s="116"/>
      <c r="V121" s="116"/>
      <c r="W121" s="116"/>
      <c r="X121" s="116">
        <v>0</v>
      </c>
      <c r="Y121" s="116">
        <v>0</v>
      </c>
      <c r="Z121" s="116">
        <v>0</v>
      </c>
      <c r="AA121" s="116">
        <v>0</v>
      </c>
      <c r="AB121" s="116">
        <v>0</v>
      </c>
      <c r="AC121" s="116">
        <v>0</v>
      </c>
      <c r="AD121" s="148" t="str">
        <f t="shared" si="15"/>
        <v>A</v>
      </c>
      <c r="AE121" s="116">
        <v>0</v>
      </c>
      <c r="AF121" s="148" t="str">
        <f t="shared" si="16"/>
        <v>A</v>
      </c>
      <c r="AG121" s="116">
        <v>0</v>
      </c>
      <c r="AH121" s="116">
        <v>0</v>
      </c>
      <c r="AI121" s="116">
        <v>0</v>
      </c>
      <c r="AJ121" s="116">
        <v>0</v>
      </c>
      <c r="AK121" s="116">
        <v>0</v>
      </c>
      <c r="AL121" s="148" t="str">
        <f t="shared" si="17"/>
        <v>A</v>
      </c>
      <c r="AM121" s="116">
        <v>0</v>
      </c>
      <c r="AN121" s="116">
        <v>0</v>
      </c>
      <c r="AO121" s="116">
        <v>0</v>
      </c>
      <c r="AP121" s="116">
        <v>0</v>
      </c>
      <c r="AQ121" s="148" t="str">
        <f t="shared" si="18"/>
        <v>A</v>
      </c>
      <c r="AR121" s="116">
        <v>0</v>
      </c>
      <c r="AS121" s="116">
        <v>0</v>
      </c>
      <c r="AT121" s="116">
        <v>0</v>
      </c>
      <c r="AU121" s="116">
        <v>0</v>
      </c>
      <c r="AV121" s="116">
        <v>0</v>
      </c>
      <c r="AW121" s="116">
        <v>0</v>
      </c>
      <c r="AX121" s="116">
        <v>0</v>
      </c>
      <c r="AY121" s="148" t="str">
        <f t="shared" si="14"/>
        <v>A</v>
      </c>
      <c r="AZ121" s="116">
        <v>0</v>
      </c>
      <c r="BA121" s="116">
        <v>0</v>
      </c>
      <c r="BB121" s="116">
        <v>0</v>
      </c>
      <c r="BC121" s="116">
        <v>0</v>
      </c>
      <c r="BD121" s="116">
        <v>5</v>
      </c>
      <c r="BE121" s="116">
        <v>8</v>
      </c>
      <c r="BF121" s="116">
        <v>1</v>
      </c>
      <c r="BG121" s="116">
        <v>0</v>
      </c>
      <c r="BH121" s="116">
        <v>0</v>
      </c>
      <c r="BI121" s="116">
        <v>0</v>
      </c>
      <c r="BJ121" s="116">
        <v>0</v>
      </c>
      <c r="BK121" s="116">
        <v>0</v>
      </c>
      <c r="BL121" s="116">
        <v>6</v>
      </c>
      <c r="BM121" s="116">
        <v>0</v>
      </c>
      <c r="BN121" s="116">
        <v>0</v>
      </c>
      <c r="BO121" s="116">
        <v>0</v>
      </c>
      <c r="BP121" s="116">
        <v>14</v>
      </c>
      <c r="BQ121" s="116">
        <v>0</v>
      </c>
      <c r="BR121" s="116">
        <v>0</v>
      </c>
      <c r="BS121" s="116">
        <v>0</v>
      </c>
      <c r="BT121" s="116">
        <v>0</v>
      </c>
      <c r="BU121" s="116">
        <v>0</v>
      </c>
      <c r="BV121" s="116">
        <v>0</v>
      </c>
      <c r="BW121" s="116">
        <v>0</v>
      </c>
      <c r="BX121" s="116">
        <v>0</v>
      </c>
      <c r="BY121" s="116">
        <v>0</v>
      </c>
      <c r="BZ121" s="116">
        <v>0</v>
      </c>
      <c r="CA121" s="116">
        <v>0</v>
      </c>
      <c r="CB121" s="116">
        <v>0</v>
      </c>
      <c r="CC121" s="116">
        <v>0</v>
      </c>
      <c r="CD121" s="116">
        <v>0</v>
      </c>
      <c r="CE121" s="116">
        <v>0</v>
      </c>
      <c r="CF121" s="116">
        <v>0</v>
      </c>
      <c r="CG121" s="116">
        <v>0</v>
      </c>
      <c r="CH121" s="116">
        <v>0</v>
      </c>
      <c r="CI121" s="116">
        <v>0</v>
      </c>
      <c r="CJ121" s="116">
        <v>0</v>
      </c>
      <c r="CK121" s="116">
        <v>0</v>
      </c>
      <c r="CL121" s="116">
        <v>0</v>
      </c>
      <c r="CM121" s="116">
        <v>0</v>
      </c>
      <c r="CN121" s="116">
        <v>0</v>
      </c>
      <c r="CO121" s="116">
        <v>0</v>
      </c>
      <c r="CP121" s="116">
        <v>0</v>
      </c>
      <c r="CQ121" s="116">
        <v>0</v>
      </c>
      <c r="CR121" s="116">
        <v>0</v>
      </c>
      <c r="CS121" s="116">
        <v>0</v>
      </c>
      <c r="CT121" s="116">
        <v>0</v>
      </c>
      <c r="CU121" s="116">
        <v>0</v>
      </c>
      <c r="CV121" s="116">
        <v>0</v>
      </c>
      <c r="CW121" s="116">
        <v>0</v>
      </c>
      <c r="CX121" s="116">
        <v>0</v>
      </c>
      <c r="CY121" s="116">
        <v>0</v>
      </c>
      <c r="CZ121" s="116">
        <v>0</v>
      </c>
      <c r="DA121" s="116">
        <v>0</v>
      </c>
      <c r="DB121" s="116">
        <v>0</v>
      </c>
      <c r="DC121" s="116">
        <v>0</v>
      </c>
      <c r="DD121" s="116">
        <v>0</v>
      </c>
      <c r="DE121" s="116">
        <v>0</v>
      </c>
      <c r="DF121" s="116">
        <v>0</v>
      </c>
      <c r="DG121" s="116">
        <v>0</v>
      </c>
      <c r="DH121" s="116">
        <v>0</v>
      </c>
      <c r="DI121" s="116">
        <v>0</v>
      </c>
      <c r="DJ121" s="116">
        <v>0</v>
      </c>
      <c r="DK121" s="116">
        <v>0</v>
      </c>
      <c r="DL121" s="116">
        <v>0</v>
      </c>
      <c r="DM121" s="116">
        <v>0</v>
      </c>
      <c r="DN121" s="116">
        <v>0</v>
      </c>
      <c r="DO121" s="116">
        <v>0</v>
      </c>
      <c r="DP121" s="116">
        <v>10</v>
      </c>
      <c r="DQ121" s="116"/>
      <c r="DR121" s="116"/>
      <c r="DS121" s="116"/>
      <c r="DT121" s="116"/>
      <c r="DU121" s="116"/>
      <c r="DV121" s="116"/>
      <c r="DW121" s="116"/>
      <c r="DX121" s="116"/>
      <c r="DY121" s="116"/>
      <c r="DZ121" s="149"/>
      <c r="EA121" s="121">
        <v>26538</v>
      </c>
      <c r="EB121" s="121">
        <v>190.5</v>
      </c>
      <c r="EC121" s="122">
        <v>16</v>
      </c>
    </row>
    <row r="122" spans="1:133" ht="24">
      <c r="A122" s="116" t="s">
        <v>346</v>
      </c>
      <c r="B122" s="116" t="s">
        <v>372</v>
      </c>
      <c r="C122" s="147">
        <v>1</v>
      </c>
      <c r="D122" s="116" t="s">
        <v>371</v>
      </c>
      <c r="E122" s="116" t="s">
        <v>2269</v>
      </c>
      <c r="F122" s="116">
        <v>92</v>
      </c>
      <c r="G122" s="116">
        <v>56632</v>
      </c>
      <c r="H122" s="116" t="s">
        <v>372</v>
      </c>
      <c r="I122" s="116" t="s">
        <v>2270</v>
      </c>
      <c r="J122" s="116" t="s">
        <v>2271</v>
      </c>
      <c r="K122" s="116" t="s">
        <v>1097</v>
      </c>
      <c r="L122" s="116"/>
      <c r="M122" s="116" t="s">
        <v>2272</v>
      </c>
      <c r="N122" s="116" t="s">
        <v>2273</v>
      </c>
      <c r="O122" s="116"/>
      <c r="P122" s="116">
        <v>465466255</v>
      </c>
      <c r="Q122" s="116" t="s">
        <v>2274</v>
      </c>
      <c r="R122" s="116"/>
      <c r="S122" s="116" t="s">
        <v>1749</v>
      </c>
      <c r="T122" s="116" t="s">
        <v>2275</v>
      </c>
      <c r="U122" s="116"/>
      <c r="V122" s="116">
        <v>465466246</v>
      </c>
      <c r="W122" s="116" t="s">
        <v>2276</v>
      </c>
      <c r="X122" s="116">
        <v>2</v>
      </c>
      <c r="Y122" s="116">
        <v>0</v>
      </c>
      <c r="Z122" s="116">
        <v>2</v>
      </c>
      <c r="AA122" s="116">
        <v>2</v>
      </c>
      <c r="AB122" s="116">
        <v>0</v>
      </c>
      <c r="AC122" s="116">
        <v>2</v>
      </c>
      <c r="AD122" s="148" t="str">
        <f t="shared" si="15"/>
        <v>A</v>
      </c>
      <c r="AE122" s="116">
        <v>1</v>
      </c>
      <c r="AF122" s="148" t="str">
        <f t="shared" si="16"/>
        <v>A</v>
      </c>
      <c r="AG122" s="116">
        <v>0</v>
      </c>
      <c r="AH122" s="116">
        <v>2</v>
      </c>
      <c r="AI122" s="116">
        <v>0</v>
      </c>
      <c r="AJ122" s="116">
        <v>0</v>
      </c>
      <c r="AK122" s="116">
        <v>2</v>
      </c>
      <c r="AL122" s="148" t="str">
        <f t="shared" si="17"/>
        <v>A</v>
      </c>
      <c r="AM122" s="116">
        <v>1</v>
      </c>
      <c r="AN122" s="116">
        <v>0</v>
      </c>
      <c r="AO122" s="116">
        <v>1</v>
      </c>
      <c r="AP122" s="116">
        <v>2</v>
      </c>
      <c r="AQ122" s="148" t="str">
        <f t="shared" si="18"/>
        <v>A</v>
      </c>
      <c r="AR122" s="116">
        <v>0</v>
      </c>
      <c r="AS122" s="116">
        <v>0</v>
      </c>
      <c r="AT122" s="116">
        <v>0</v>
      </c>
      <c r="AU122" s="116">
        <v>2</v>
      </c>
      <c r="AV122" s="116">
        <v>0</v>
      </c>
      <c r="AW122" s="116">
        <v>0</v>
      </c>
      <c r="AX122" s="116">
        <v>2</v>
      </c>
      <c r="AY122" s="148" t="str">
        <f t="shared" ref="AY122:AY185" si="19">IF(AX122=X122,"A","N")</f>
        <v>A</v>
      </c>
      <c r="AZ122" s="116">
        <v>0</v>
      </c>
      <c r="BA122" s="116">
        <v>1</v>
      </c>
      <c r="BB122" s="116">
        <v>0</v>
      </c>
      <c r="BC122" s="116">
        <v>1</v>
      </c>
      <c r="BD122" s="116">
        <v>3</v>
      </c>
      <c r="BE122" s="116">
        <v>4</v>
      </c>
      <c r="BF122" s="116">
        <v>0</v>
      </c>
      <c r="BG122" s="116">
        <v>0</v>
      </c>
      <c r="BH122" s="116">
        <v>0</v>
      </c>
      <c r="BI122" s="116">
        <v>0</v>
      </c>
      <c r="BJ122" s="116">
        <v>0</v>
      </c>
      <c r="BK122" s="116">
        <v>0</v>
      </c>
      <c r="BL122" s="116">
        <v>3</v>
      </c>
      <c r="BM122" s="116">
        <v>0</v>
      </c>
      <c r="BN122" s="116">
        <v>0</v>
      </c>
      <c r="BO122" s="116">
        <v>0</v>
      </c>
      <c r="BP122" s="116">
        <v>0</v>
      </c>
      <c r="BQ122" s="116">
        <v>0</v>
      </c>
      <c r="BR122" s="116">
        <v>0</v>
      </c>
      <c r="BS122" s="116">
        <v>0</v>
      </c>
      <c r="BT122" s="116">
        <v>0</v>
      </c>
      <c r="BU122" s="116">
        <v>0</v>
      </c>
      <c r="BV122" s="116">
        <v>1</v>
      </c>
      <c r="BW122" s="116">
        <v>0</v>
      </c>
      <c r="BX122" s="116">
        <v>0</v>
      </c>
      <c r="BY122" s="116">
        <v>0</v>
      </c>
      <c r="BZ122" s="116">
        <v>0</v>
      </c>
      <c r="CA122" s="116">
        <v>0</v>
      </c>
      <c r="CB122" s="116">
        <v>0</v>
      </c>
      <c r="CC122" s="116">
        <v>0</v>
      </c>
      <c r="CD122" s="116">
        <v>0</v>
      </c>
      <c r="CE122" s="116">
        <v>0</v>
      </c>
      <c r="CF122" s="116">
        <v>0</v>
      </c>
      <c r="CG122" s="116">
        <v>0</v>
      </c>
      <c r="CH122" s="116">
        <v>0</v>
      </c>
      <c r="CI122" s="116">
        <v>0</v>
      </c>
      <c r="CJ122" s="116">
        <v>0</v>
      </c>
      <c r="CK122" s="116">
        <v>0</v>
      </c>
      <c r="CL122" s="116">
        <v>1</v>
      </c>
      <c r="CM122" s="116">
        <v>0</v>
      </c>
      <c r="CN122" s="116">
        <v>0</v>
      </c>
      <c r="CO122" s="116">
        <v>0</v>
      </c>
      <c r="CP122" s="116">
        <v>0</v>
      </c>
      <c r="CQ122" s="116">
        <v>0</v>
      </c>
      <c r="CR122" s="116">
        <v>0</v>
      </c>
      <c r="CS122" s="116">
        <v>0</v>
      </c>
      <c r="CT122" s="116">
        <v>0</v>
      </c>
      <c r="CU122" s="116">
        <v>0</v>
      </c>
      <c r="CV122" s="116">
        <v>0</v>
      </c>
      <c r="CW122" s="116">
        <v>0</v>
      </c>
      <c r="CX122" s="116">
        <v>0</v>
      </c>
      <c r="CY122" s="116">
        <v>0</v>
      </c>
      <c r="CZ122" s="116">
        <v>0</v>
      </c>
      <c r="DA122" s="116">
        <v>0</v>
      </c>
      <c r="DB122" s="116">
        <v>0</v>
      </c>
      <c r="DC122" s="116">
        <v>0</v>
      </c>
      <c r="DD122" s="116">
        <v>0</v>
      </c>
      <c r="DE122" s="116">
        <v>0</v>
      </c>
      <c r="DF122" s="116">
        <v>0</v>
      </c>
      <c r="DG122" s="116">
        <v>0</v>
      </c>
      <c r="DH122" s="116">
        <v>0</v>
      </c>
      <c r="DI122" s="116">
        <v>0</v>
      </c>
      <c r="DJ122" s="116">
        <v>0</v>
      </c>
      <c r="DK122" s="116">
        <v>0</v>
      </c>
      <c r="DL122" s="116">
        <v>0</v>
      </c>
      <c r="DM122" s="116">
        <v>0</v>
      </c>
      <c r="DN122" s="116">
        <v>0</v>
      </c>
      <c r="DO122" s="116">
        <v>0</v>
      </c>
      <c r="DP122" s="116">
        <v>90</v>
      </c>
      <c r="DQ122" s="116">
        <v>1</v>
      </c>
      <c r="DR122" s="116" t="s">
        <v>2277</v>
      </c>
      <c r="DS122" s="116">
        <v>2</v>
      </c>
      <c r="DT122" s="116" t="s">
        <v>2278</v>
      </c>
      <c r="DU122" s="116" t="s">
        <v>2279</v>
      </c>
      <c r="DV122" s="116">
        <v>1</v>
      </c>
      <c r="DW122" s="116">
        <v>1</v>
      </c>
      <c r="DX122" s="116">
        <v>1</v>
      </c>
      <c r="DY122" s="116"/>
      <c r="DZ122" s="149" t="s">
        <v>2280</v>
      </c>
      <c r="EA122" s="121">
        <v>32624</v>
      </c>
      <c r="EB122" s="121">
        <v>281.87</v>
      </c>
      <c r="EC122" s="122">
        <v>40</v>
      </c>
    </row>
    <row r="123" spans="1:133">
      <c r="A123" s="116" t="s">
        <v>346</v>
      </c>
      <c r="B123" s="116" t="s">
        <v>374</v>
      </c>
      <c r="C123" s="147">
        <v>1</v>
      </c>
      <c r="D123" s="116" t="s">
        <v>373</v>
      </c>
      <c r="E123" s="116" t="s">
        <v>1827</v>
      </c>
      <c r="F123" s="116">
        <v>833</v>
      </c>
      <c r="G123" s="116">
        <v>56401</v>
      </c>
      <c r="H123" s="116" t="s">
        <v>374</v>
      </c>
      <c r="I123" s="116" t="s">
        <v>2281</v>
      </c>
      <c r="J123" s="116" t="s">
        <v>2282</v>
      </c>
      <c r="K123" s="116" t="s">
        <v>2283</v>
      </c>
      <c r="L123" s="116" t="s">
        <v>961</v>
      </c>
      <c r="M123" s="116" t="s">
        <v>2284</v>
      </c>
      <c r="N123" s="116" t="s">
        <v>2285</v>
      </c>
      <c r="O123" s="116"/>
      <c r="P123" s="116">
        <v>465670220</v>
      </c>
      <c r="Q123" s="116" t="s">
        <v>2286</v>
      </c>
      <c r="R123" s="116" t="s">
        <v>1198</v>
      </c>
      <c r="S123" s="116" t="s">
        <v>2287</v>
      </c>
      <c r="T123" s="116" t="s">
        <v>2288</v>
      </c>
      <c r="U123" s="116"/>
      <c r="V123" s="116">
        <v>465670296</v>
      </c>
      <c r="W123" s="116" t="s">
        <v>2289</v>
      </c>
      <c r="X123" s="116">
        <v>2</v>
      </c>
      <c r="Y123" s="116">
        <v>0</v>
      </c>
      <c r="Z123" s="116">
        <v>2</v>
      </c>
      <c r="AA123" s="116">
        <v>0.5</v>
      </c>
      <c r="AB123" s="116">
        <v>0</v>
      </c>
      <c r="AC123" s="116">
        <v>0.5</v>
      </c>
      <c r="AD123" s="148" t="str">
        <f t="shared" si="15"/>
        <v>A</v>
      </c>
      <c r="AE123" s="116">
        <v>1</v>
      </c>
      <c r="AF123" s="148" t="str">
        <f t="shared" si="16"/>
        <v>A</v>
      </c>
      <c r="AG123" s="116">
        <v>0</v>
      </c>
      <c r="AH123" s="116">
        <v>0</v>
      </c>
      <c r="AI123" s="116">
        <v>1</v>
      </c>
      <c r="AJ123" s="116">
        <v>1</v>
      </c>
      <c r="AK123" s="116">
        <v>2</v>
      </c>
      <c r="AL123" s="148" t="str">
        <f t="shared" si="17"/>
        <v>A</v>
      </c>
      <c r="AM123" s="116">
        <v>0</v>
      </c>
      <c r="AN123" s="116">
        <v>0</v>
      </c>
      <c r="AO123" s="116">
        <v>2</v>
      </c>
      <c r="AP123" s="116">
        <v>2</v>
      </c>
      <c r="AQ123" s="148" t="str">
        <f t="shared" si="18"/>
        <v>A</v>
      </c>
      <c r="AR123" s="116">
        <v>0</v>
      </c>
      <c r="AS123" s="116">
        <v>0</v>
      </c>
      <c r="AT123" s="116">
        <v>0</v>
      </c>
      <c r="AU123" s="116">
        <v>1</v>
      </c>
      <c r="AV123" s="116">
        <v>1</v>
      </c>
      <c r="AW123" s="116">
        <v>0</v>
      </c>
      <c r="AX123" s="116">
        <v>2</v>
      </c>
      <c r="AY123" s="148" t="str">
        <f t="shared" si="19"/>
        <v>A</v>
      </c>
      <c r="AZ123" s="116">
        <v>0</v>
      </c>
      <c r="BA123" s="116">
        <v>1</v>
      </c>
      <c r="BB123" s="116">
        <v>1</v>
      </c>
      <c r="BC123" s="116">
        <v>1</v>
      </c>
      <c r="BD123" s="116">
        <v>21</v>
      </c>
      <c r="BE123" s="116">
        <v>19</v>
      </c>
      <c r="BF123" s="116">
        <v>0</v>
      </c>
      <c r="BG123" s="116">
        <v>0</v>
      </c>
      <c r="BH123" s="116">
        <v>8</v>
      </c>
      <c r="BI123" s="116">
        <v>4</v>
      </c>
      <c r="BJ123" s="116">
        <v>0</v>
      </c>
      <c r="BK123" s="116">
        <v>0</v>
      </c>
      <c r="BL123" s="116">
        <v>14</v>
      </c>
      <c r="BM123" s="116">
        <v>0</v>
      </c>
      <c r="BN123" s="116">
        <v>1</v>
      </c>
      <c r="BO123" s="116">
        <v>0</v>
      </c>
      <c r="BP123" s="116">
        <v>40</v>
      </c>
      <c r="BQ123" s="116">
        <v>0</v>
      </c>
      <c r="BR123" s="116">
        <v>0</v>
      </c>
      <c r="BS123" s="116">
        <v>0</v>
      </c>
      <c r="BT123" s="116">
        <v>0</v>
      </c>
      <c r="BU123" s="116">
        <v>0</v>
      </c>
      <c r="BV123" s="116">
        <v>2</v>
      </c>
      <c r="BW123" s="116">
        <v>0</v>
      </c>
      <c r="BX123" s="116">
        <v>0</v>
      </c>
      <c r="BY123" s="116">
        <v>0</v>
      </c>
      <c r="BZ123" s="116">
        <v>0</v>
      </c>
      <c r="CA123" s="116">
        <v>0</v>
      </c>
      <c r="CB123" s="116">
        <v>0</v>
      </c>
      <c r="CC123" s="116">
        <v>0</v>
      </c>
      <c r="CD123" s="116">
        <v>0</v>
      </c>
      <c r="CE123" s="116">
        <v>0</v>
      </c>
      <c r="CF123" s="116">
        <v>0</v>
      </c>
      <c r="CG123" s="116">
        <v>0</v>
      </c>
      <c r="CH123" s="116">
        <v>0</v>
      </c>
      <c r="CI123" s="116">
        <v>0</v>
      </c>
      <c r="CJ123" s="116">
        <v>0</v>
      </c>
      <c r="CK123" s="116">
        <v>1</v>
      </c>
      <c r="CL123" s="116">
        <v>0</v>
      </c>
      <c r="CM123" s="116">
        <v>0</v>
      </c>
      <c r="CN123" s="116">
        <v>0</v>
      </c>
      <c r="CO123" s="116">
        <v>0</v>
      </c>
      <c r="CP123" s="116">
        <v>0</v>
      </c>
      <c r="CQ123" s="116">
        <v>0</v>
      </c>
      <c r="CR123" s="116">
        <v>0</v>
      </c>
      <c r="CS123" s="116">
        <v>0</v>
      </c>
      <c r="CT123" s="116">
        <v>0</v>
      </c>
      <c r="CU123" s="116">
        <v>0</v>
      </c>
      <c r="CV123" s="116">
        <v>0</v>
      </c>
      <c r="CW123" s="116">
        <v>0</v>
      </c>
      <c r="CX123" s="116">
        <v>0</v>
      </c>
      <c r="CY123" s="116">
        <v>0</v>
      </c>
      <c r="CZ123" s="116">
        <v>0</v>
      </c>
      <c r="DA123" s="116">
        <v>0</v>
      </c>
      <c r="DB123" s="116">
        <v>0</v>
      </c>
      <c r="DC123" s="116">
        <v>0</v>
      </c>
      <c r="DD123" s="116">
        <v>0</v>
      </c>
      <c r="DE123" s="116">
        <v>0</v>
      </c>
      <c r="DF123" s="116">
        <v>0</v>
      </c>
      <c r="DG123" s="116">
        <v>0</v>
      </c>
      <c r="DH123" s="116">
        <v>0</v>
      </c>
      <c r="DI123" s="116">
        <v>0</v>
      </c>
      <c r="DJ123" s="116">
        <v>0</v>
      </c>
      <c r="DK123" s="116">
        <v>0</v>
      </c>
      <c r="DL123" s="116">
        <v>0</v>
      </c>
      <c r="DM123" s="116">
        <v>0</v>
      </c>
      <c r="DN123" s="116">
        <v>0</v>
      </c>
      <c r="DO123" s="116">
        <v>0</v>
      </c>
      <c r="DP123" s="116">
        <v>98</v>
      </c>
      <c r="DQ123" s="116">
        <v>1</v>
      </c>
      <c r="DR123" s="116" t="s">
        <v>2290</v>
      </c>
      <c r="DS123" s="116">
        <v>2</v>
      </c>
      <c r="DT123" s="116" t="s">
        <v>2291</v>
      </c>
      <c r="DU123" s="116" t="s">
        <v>2292</v>
      </c>
      <c r="DV123" s="116">
        <v>1</v>
      </c>
      <c r="DW123" s="116">
        <v>1</v>
      </c>
      <c r="DX123" s="116">
        <v>1</v>
      </c>
      <c r="DY123" s="116"/>
      <c r="DZ123" s="149"/>
      <c r="EA123" s="121">
        <v>29199</v>
      </c>
      <c r="EB123" s="121">
        <v>281.45999999999998</v>
      </c>
      <c r="EC123" s="122">
        <v>27</v>
      </c>
    </row>
    <row r="124" spans="1:133" ht="48">
      <c r="A124" s="116" t="s">
        <v>392</v>
      </c>
      <c r="B124" s="116" t="s">
        <v>394</v>
      </c>
      <c r="C124" s="147">
        <v>1</v>
      </c>
      <c r="D124" s="116" t="s">
        <v>393</v>
      </c>
      <c r="E124" s="116" t="s">
        <v>1399</v>
      </c>
      <c r="F124" s="156">
        <v>143</v>
      </c>
      <c r="G124" s="116">
        <v>33601</v>
      </c>
      <c r="H124" s="116" t="s">
        <v>394</v>
      </c>
      <c r="I124" s="116" t="s">
        <v>2293</v>
      </c>
      <c r="J124" s="116" t="s">
        <v>2294</v>
      </c>
      <c r="K124" s="116" t="s">
        <v>2295</v>
      </c>
      <c r="L124" s="116" t="s">
        <v>961</v>
      </c>
      <c r="M124" s="116" t="s">
        <v>2296</v>
      </c>
      <c r="N124" s="116" t="s">
        <v>2297</v>
      </c>
      <c r="O124" s="116" t="s">
        <v>991</v>
      </c>
      <c r="P124" s="116">
        <v>371516179</v>
      </c>
      <c r="Q124" s="116" t="s">
        <v>2298</v>
      </c>
      <c r="R124" s="116" t="s">
        <v>961</v>
      </c>
      <c r="S124" s="116" t="s">
        <v>2025</v>
      </c>
      <c r="T124" s="116" t="s">
        <v>2299</v>
      </c>
      <c r="U124" s="116" t="s">
        <v>991</v>
      </c>
      <c r="V124" s="116">
        <v>371516136</v>
      </c>
      <c r="W124" s="116" t="s">
        <v>2300</v>
      </c>
      <c r="X124" s="116">
        <v>2</v>
      </c>
      <c r="Y124" s="116">
        <v>1</v>
      </c>
      <c r="Z124" s="116">
        <v>3</v>
      </c>
      <c r="AA124" s="116">
        <v>0.2</v>
      </c>
      <c r="AB124" s="116">
        <v>0.15</v>
      </c>
      <c r="AC124" s="116">
        <v>0.35</v>
      </c>
      <c r="AD124" s="148" t="str">
        <f t="shared" si="15"/>
        <v>A</v>
      </c>
      <c r="AE124" s="116">
        <v>2</v>
      </c>
      <c r="AF124" s="148" t="str">
        <f t="shared" si="16"/>
        <v>A</v>
      </c>
      <c r="AG124" s="116">
        <v>0</v>
      </c>
      <c r="AH124" s="116">
        <v>0</v>
      </c>
      <c r="AI124" s="116">
        <v>0</v>
      </c>
      <c r="AJ124" s="116">
        <v>2</v>
      </c>
      <c r="AK124" s="116">
        <v>2</v>
      </c>
      <c r="AL124" s="148" t="str">
        <f t="shared" si="17"/>
        <v>A</v>
      </c>
      <c r="AM124" s="116">
        <v>0</v>
      </c>
      <c r="AN124" s="116">
        <v>2</v>
      </c>
      <c r="AO124" s="116">
        <v>0</v>
      </c>
      <c r="AP124" s="116">
        <v>2</v>
      </c>
      <c r="AQ124" s="148" t="str">
        <f t="shared" si="18"/>
        <v>A</v>
      </c>
      <c r="AR124" s="116">
        <v>0</v>
      </c>
      <c r="AS124" s="116">
        <v>0</v>
      </c>
      <c r="AT124" s="116">
        <v>0</v>
      </c>
      <c r="AU124" s="116">
        <v>1</v>
      </c>
      <c r="AV124" s="116">
        <v>1</v>
      </c>
      <c r="AW124" s="116">
        <v>0</v>
      </c>
      <c r="AX124" s="116">
        <v>2</v>
      </c>
      <c r="AY124" s="148" t="str">
        <f t="shared" si="19"/>
        <v>A</v>
      </c>
      <c r="AZ124" s="116">
        <v>1</v>
      </c>
      <c r="BA124" s="116">
        <v>1</v>
      </c>
      <c r="BB124" s="116">
        <v>1</v>
      </c>
      <c r="BC124" s="116">
        <v>1</v>
      </c>
      <c r="BD124" s="116">
        <v>3</v>
      </c>
      <c r="BE124" s="116">
        <v>2</v>
      </c>
      <c r="BF124" s="116">
        <v>0</v>
      </c>
      <c r="BG124" s="116">
        <v>0</v>
      </c>
      <c r="BH124" s="116">
        <v>1</v>
      </c>
      <c r="BI124" s="116">
        <v>0</v>
      </c>
      <c r="BJ124" s="116">
        <v>0</v>
      </c>
      <c r="BK124" s="116">
        <v>0</v>
      </c>
      <c r="BL124" s="116">
        <v>2</v>
      </c>
      <c r="BM124" s="116">
        <v>0</v>
      </c>
      <c r="BN124" s="116">
        <v>2</v>
      </c>
      <c r="BO124" s="116">
        <v>0</v>
      </c>
      <c r="BP124" s="116">
        <v>2</v>
      </c>
      <c r="BQ124" s="116">
        <v>0</v>
      </c>
      <c r="BR124" s="116">
        <v>0</v>
      </c>
      <c r="BS124" s="116">
        <v>0</v>
      </c>
      <c r="BT124" s="116">
        <v>0</v>
      </c>
      <c r="BU124" s="116">
        <v>0</v>
      </c>
      <c r="BV124" s="116">
        <v>0</v>
      </c>
      <c r="BW124" s="116">
        <v>0</v>
      </c>
      <c r="BX124" s="116">
        <v>0</v>
      </c>
      <c r="BY124" s="116">
        <v>0</v>
      </c>
      <c r="BZ124" s="116">
        <v>0</v>
      </c>
      <c r="CA124" s="116">
        <v>0</v>
      </c>
      <c r="CB124" s="116">
        <v>0</v>
      </c>
      <c r="CC124" s="116">
        <v>0</v>
      </c>
      <c r="CD124" s="116">
        <v>0</v>
      </c>
      <c r="CE124" s="116">
        <v>0</v>
      </c>
      <c r="CF124" s="116">
        <v>0</v>
      </c>
      <c r="CG124" s="116">
        <v>0</v>
      </c>
      <c r="CH124" s="116">
        <v>0</v>
      </c>
      <c r="CI124" s="116">
        <v>0</v>
      </c>
      <c r="CJ124" s="116">
        <v>0</v>
      </c>
      <c r="CK124" s="116">
        <v>0</v>
      </c>
      <c r="CL124" s="116">
        <v>0</v>
      </c>
      <c r="CM124" s="116">
        <v>0</v>
      </c>
      <c r="CN124" s="116">
        <v>0</v>
      </c>
      <c r="CO124" s="116">
        <v>0</v>
      </c>
      <c r="CP124" s="116">
        <v>0</v>
      </c>
      <c r="CQ124" s="116">
        <v>0</v>
      </c>
      <c r="CR124" s="116">
        <v>0</v>
      </c>
      <c r="CS124" s="116">
        <v>0</v>
      </c>
      <c r="CT124" s="116">
        <v>0</v>
      </c>
      <c r="CU124" s="116">
        <v>0</v>
      </c>
      <c r="CV124" s="116">
        <v>0</v>
      </c>
      <c r="CW124" s="116">
        <v>0</v>
      </c>
      <c r="CX124" s="116">
        <v>0</v>
      </c>
      <c r="CY124" s="116">
        <v>0</v>
      </c>
      <c r="CZ124" s="116">
        <v>0</v>
      </c>
      <c r="DA124" s="116">
        <v>0</v>
      </c>
      <c r="DB124" s="116">
        <v>0</v>
      </c>
      <c r="DC124" s="116">
        <v>0</v>
      </c>
      <c r="DD124" s="116">
        <v>0</v>
      </c>
      <c r="DE124" s="116">
        <v>0</v>
      </c>
      <c r="DF124" s="116">
        <v>0</v>
      </c>
      <c r="DG124" s="116">
        <v>0</v>
      </c>
      <c r="DH124" s="116">
        <v>0</v>
      </c>
      <c r="DI124" s="116">
        <v>0</v>
      </c>
      <c r="DJ124" s="116">
        <v>0</v>
      </c>
      <c r="DK124" s="116">
        <v>0</v>
      </c>
      <c r="DL124" s="116">
        <v>0</v>
      </c>
      <c r="DM124" s="116">
        <v>0</v>
      </c>
      <c r="DN124" s="116">
        <v>0</v>
      </c>
      <c r="DO124" s="116">
        <v>0</v>
      </c>
      <c r="DP124" s="116">
        <v>20</v>
      </c>
      <c r="DQ124" s="116">
        <v>1</v>
      </c>
      <c r="DR124" s="116" t="s">
        <v>2301</v>
      </c>
      <c r="DS124" s="116">
        <v>3</v>
      </c>
      <c r="DT124" s="116" t="s">
        <v>2302</v>
      </c>
      <c r="DU124" s="116" t="s">
        <v>991</v>
      </c>
      <c r="DV124" s="116">
        <v>1</v>
      </c>
      <c r="DW124" s="116">
        <v>0</v>
      </c>
      <c r="DX124" s="116">
        <v>1</v>
      </c>
      <c r="DY124" s="116" t="s">
        <v>991</v>
      </c>
      <c r="DZ124" s="149" t="s">
        <v>991</v>
      </c>
      <c r="EA124" s="121">
        <v>11811</v>
      </c>
      <c r="EB124" s="121">
        <v>222.5</v>
      </c>
      <c r="EC124" s="122">
        <v>19</v>
      </c>
    </row>
    <row r="125" spans="1:133" ht="48">
      <c r="A125" s="116" t="s">
        <v>392</v>
      </c>
      <c r="B125" s="116" t="s">
        <v>396</v>
      </c>
      <c r="C125" s="147">
        <v>1</v>
      </c>
      <c r="D125" s="116" t="s">
        <v>395</v>
      </c>
      <c r="E125" s="116" t="s">
        <v>1273</v>
      </c>
      <c r="F125" s="116">
        <v>1</v>
      </c>
      <c r="G125" s="116">
        <v>34401</v>
      </c>
      <c r="H125" s="116" t="s">
        <v>396</v>
      </c>
      <c r="I125" s="116" t="s">
        <v>2303</v>
      </c>
      <c r="J125" s="116" t="s">
        <v>2304</v>
      </c>
      <c r="K125" s="116" t="s">
        <v>1850</v>
      </c>
      <c r="L125" s="116" t="s">
        <v>961</v>
      </c>
      <c r="M125" s="116" t="s">
        <v>1225</v>
      </c>
      <c r="N125" s="116" t="s">
        <v>2305</v>
      </c>
      <c r="O125" s="116"/>
      <c r="P125" s="116">
        <v>379719184</v>
      </c>
      <c r="Q125" s="116" t="s">
        <v>2306</v>
      </c>
      <c r="R125" s="116"/>
      <c r="S125" s="116" t="s">
        <v>2307</v>
      </c>
      <c r="T125" s="116" t="s">
        <v>2308</v>
      </c>
      <c r="U125" s="116"/>
      <c r="V125" s="116">
        <v>379719188</v>
      </c>
      <c r="W125" s="116" t="s">
        <v>2309</v>
      </c>
      <c r="X125" s="116">
        <v>2</v>
      </c>
      <c r="Y125" s="116">
        <v>1</v>
      </c>
      <c r="Z125" s="116">
        <v>3</v>
      </c>
      <c r="AA125" s="116">
        <v>2</v>
      </c>
      <c r="AB125" s="116">
        <v>1</v>
      </c>
      <c r="AC125" s="116">
        <v>3</v>
      </c>
      <c r="AD125" s="148" t="str">
        <f t="shared" si="15"/>
        <v>A</v>
      </c>
      <c r="AE125" s="116">
        <v>2</v>
      </c>
      <c r="AF125" s="148" t="str">
        <f t="shared" si="16"/>
        <v>A</v>
      </c>
      <c r="AG125" s="116">
        <v>0</v>
      </c>
      <c r="AH125" s="116">
        <v>2</v>
      </c>
      <c r="AI125" s="116">
        <v>0</v>
      </c>
      <c r="AJ125" s="116">
        <v>0</v>
      </c>
      <c r="AK125" s="116">
        <v>2</v>
      </c>
      <c r="AL125" s="148" t="str">
        <f t="shared" si="17"/>
        <v>A</v>
      </c>
      <c r="AM125" s="116">
        <v>1</v>
      </c>
      <c r="AN125" s="116">
        <v>1</v>
      </c>
      <c r="AO125" s="116">
        <v>0</v>
      </c>
      <c r="AP125" s="116">
        <v>2</v>
      </c>
      <c r="AQ125" s="148" t="str">
        <f t="shared" si="18"/>
        <v>A</v>
      </c>
      <c r="AR125" s="116">
        <v>0</v>
      </c>
      <c r="AS125" s="116">
        <v>0</v>
      </c>
      <c r="AT125" s="116">
        <v>0</v>
      </c>
      <c r="AU125" s="116">
        <v>2</v>
      </c>
      <c r="AV125" s="116">
        <v>0</v>
      </c>
      <c r="AW125" s="116">
        <v>0</v>
      </c>
      <c r="AX125" s="116">
        <v>2</v>
      </c>
      <c r="AY125" s="148" t="str">
        <f t="shared" si="19"/>
        <v>A</v>
      </c>
      <c r="AZ125" s="116">
        <v>1</v>
      </c>
      <c r="BA125" s="116">
        <v>1</v>
      </c>
      <c r="BB125" s="116">
        <v>1</v>
      </c>
      <c r="BC125" s="116">
        <v>1</v>
      </c>
      <c r="BD125" s="116">
        <v>2</v>
      </c>
      <c r="BE125" s="116">
        <v>34</v>
      </c>
      <c r="BF125" s="116">
        <v>2</v>
      </c>
      <c r="BG125" s="116">
        <v>0</v>
      </c>
      <c r="BH125" s="116">
        <v>0</v>
      </c>
      <c r="BI125" s="116">
        <v>0</v>
      </c>
      <c r="BJ125" s="116">
        <v>0</v>
      </c>
      <c r="BK125" s="116">
        <v>0</v>
      </c>
      <c r="BL125" s="116">
        <v>20</v>
      </c>
      <c r="BM125" s="116">
        <v>0</v>
      </c>
      <c r="BN125" s="116">
        <v>2</v>
      </c>
      <c r="BO125" s="116">
        <v>0</v>
      </c>
      <c r="BP125" s="116">
        <v>0</v>
      </c>
      <c r="BQ125" s="116">
        <v>0</v>
      </c>
      <c r="BR125" s="116">
        <v>0</v>
      </c>
      <c r="BS125" s="116">
        <v>0</v>
      </c>
      <c r="BT125" s="116">
        <v>0</v>
      </c>
      <c r="BU125" s="116">
        <v>0</v>
      </c>
      <c r="BV125" s="116">
        <v>0</v>
      </c>
      <c r="BW125" s="116">
        <v>0</v>
      </c>
      <c r="BX125" s="116">
        <v>0</v>
      </c>
      <c r="BY125" s="116">
        <v>0</v>
      </c>
      <c r="BZ125" s="116">
        <v>0</v>
      </c>
      <c r="CA125" s="116">
        <v>0</v>
      </c>
      <c r="CB125" s="116">
        <v>0</v>
      </c>
      <c r="CC125" s="116">
        <v>0</v>
      </c>
      <c r="CD125" s="116">
        <v>0</v>
      </c>
      <c r="CE125" s="116">
        <v>0</v>
      </c>
      <c r="CF125" s="116">
        <v>0</v>
      </c>
      <c r="CG125" s="116">
        <v>0</v>
      </c>
      <c r="CH125" s="116">
        <v>0</v>
      </c>
      <c r="CI125" s="116">
        <v>0</v>
      </c>
      <c r="CJ125" s="116">
        <v>0</v>
      </c>
      <c r="CK125" s="116">
        <v>0</v>
      </c>
      <c r="CL125" s="116">
        <v>0</v>
      </c>
      <c r="CM125" s="116">
        <v>0</v>
      </c>
      <c r="CN125" s="116">
        <v>0</v>
      </c>
      <c r="CO125" s="116">
        <v>0</v>
      </c>
      <c r="CP125" s="116">
        <v>0</v>
      </c>
      <c r="CQ125" s="116">
        <v>0</v>
      </c>
      <c r="CR125" s="116">
        <v>0</v>
      </c>
      <c r="CS125" s="116">
        <v>0</v>
      </c>
      <c r="CT125" s="116">
        <v>0</v>
      </c>
      <c r="CU125" s="116">
        <v>0</v>
      </c>
      <c r="CV125" s="116">
        <v>0</v>
      </c>
      <c r="CW125" s="116">
        <v>0</v>
      </c>
      <c r="CX125" s="116">
        <v>0</v>
      </c>
      <c r="CY125" s="116">
        <v>0</v>
      </c>
      <c r="CZ125" s="116">
        <v>0</v>
      </c>
      <c r="DA125" s="116">
        <v>0</v>
      </c>
      <c r="DB125" s="116">
        <v>0</v>
      </c>
      <c r="DC125" s="116">
        <v>0</v>
      </c>
      <c r="DD125" s="116">
        <v>0</v>
      </c>
      <c r="DE125" s="116">
        <v>0</v>
      </c>
      <c r="DF125" s="116">
        <v>0</v>
      </c>
      <c r="DG125" s="116">
        <v>0</v>
      </c>
      <c r="DH125" s="116">
        <v>0</v>
      </c>
      <c r="DI125" s="116">
        <v>0</v>
      </c>
      <c r="DJ125" s="116">
        <v>0</v>
      </c>
      <c r="DK125" s="116">
        <v>0</v>
      </c>
      <c r="DL125" s="116">
        <v>0</v>
      </c>
      <c r="DM125" s="116">
        <v>0</v>
      </c>
      <c r="DN125" s="116">
        <v>0</v>
      </c>
      <c r="DO125" s="116">
        <v>0</v>
      </c>
      <c r="DP125" s="116">
        <v>25</v>
      </c>
      <c r="DQ125" s="116">
        <v>1</v>
      </c>
      <c r="DR125" s="116" t="s">
        <v>2310</v>
      </c>
      <c r="DS125" s="116">
        <v>2</v>
      </c>
      <c r="DT125" s="116" t="s">
        <v>2311</v>
      </c>
      <c r="DU125" s="116" t="s">
        <v>2312</v>
      </c>
      <c r="DV125" s="116">
        <v>1</v>
      </c>
      <c r="DW125" s="116">
        <v>1</v>
      </c>
      <c r="DX125" s="116">
        <v>1</v>
      </c>
      <c r="DY125" s="116" t="s">
        <v>2313</v>
      </c>
      <c r="DZ125" s="149" t="s">
        <v>2314</v>
      </c>
      <c r="EA125" s="121">
        <v>40299</v>
      </c>
      <c r="EB125" s="121">
        <v>763.1</v>
      </c>
      <c r="EC125" s="122">
        <v>58</v>
      </c>
    </row>
    <row r="126" spans="1:133">
      <c r="A126" s="116" t="s">
        <v>392</v>
      </c>
      <c r="B126" s="116" t="s">
        <v>398</v>
      </c>
      <c r="C126" s="147">
        <v>1</v>
      </c>
      <c r="D126" s="116" t="s">
        <v>397</v>
      </c>
      <c r="E126" s="116" t="s">
        <v>1735</v>
      </c>
      <c r="F126" s="116">
        <v>1</v>
      </c>
      <c r="G126" s="116">
        <v>34101</v>
      </c>
      <c r="H126" s="116" t="s">
        <v>398</v>
      </c>
      <c r="I126" s="116" t="s">
        <v>2315</v>
      </c>
      <c r="J126" s="116" t="s">
        <v>2316</v>
      </c>
      <c r="K126" s="116" t="s">
        <v>1151</v>
      </c>
      <c r="L126" s="116" t="s">
        <v>2317</v>
      </c>
      <c r="M126" s="116" t="s">
        <v>1028</v>
      </c>
      <c r="N126" s="116" t="s">
        <v>2318</v>
      </c>
      <c r="O126" s="116"/>
      <c r="P126" s="116">
        <v>371430565</v>
      </c>
      <c r="Q126" s="116" t="s">
        <v>2319</v>
      </c>
      <c r="R126" s="116"/>
      <c r="S126" s="116" t="s">
        <v>1316</v>
      </c>
      <c r="T126" s="116" t="s">
        <v>2320</v>
      </c>
      <c r="U126" s="116"/>
      <c r="V126" s="116">
        <v>371430566</v>
      </c>
      <c r="W126" s="116" t="s">
        <v>2321</v>
      </c>
      <c r="X126" s="116">
        <v>2</v>
      </c>
      <c r="Y126" s="116">
        <v>2</v>
      </c>
      <c r="Z126" s="116">
        <v>4</v>
      </c>
      <c r="AA126" s="116">
        <v>0.3</v>
      </c>
      <c r="AB126" s="116">
        <v>0.3</v>
      </c>
      <c r="AC126" s="116">
        <v>0.6</v>
      </c>
      <c r="AD126" s="148" t="str">
        <f t="shared" si="15"/>
        <v>A</v>
      </c>
      <c r="AE126" s="116">
        <v>0</v>
      </c>
      <c r="AF126" s="148" t="str">
        <f t="shared" si="16"/>
        <v>A</v>
      </c>
      <c r="AG126" s="116">
        <v>0</v>
      </c>
      <c r="AH126" s="116">
        <v>2</v>
      </c>
      <c r="AI126" s="116">
        <v>0</v>
      </c>
      <c r="AJ126" s="116">
        <v>0</v>
      </c>
      <c r="AK126" s="116">
        <v>2</v>
      </c>
      <c r="AL126" s="148" t="str">
        <f t="shared" si="17"/>
        <v>A</v>
      </c>
      <c r="AM126" s="116">
        <v>0</v>
      </c>
      <c r="AN126" s="116">
        <v>0</v>
      </c>
      <c r="AO126" s="116">
        <v>2</v>
      </c>
      <c r="AP126" s="116">
        <v>2</v>
      </c>
      <c r="AQ126" s="148" t="str">
        <f t="shared" si="18"/>
        <v>A</v>
      </c>
      <c r="AR126" s="116">
        <v>0</v>
      </c>
      <c r="AS126" s="116">
        <v>0</v>
      </c>
      <c r="AT126" s="116">
        <v>2</v>
      </c>
      <c r="AU126" s="116">
        <v>0</v>
      </c>
      <c r="AV126" s="116">
        <v>0</v>
      </c>
      <c r="AW126" s="116">
        <v>0</v>
      </c>
      <c r="AX126" s="116">
        <v>2</v>
      </c>
      <c r="AY126" s="148" t="str">
        <f t="shared" si="19"/>
        <v>A</v>
      </c>
      <c r="AZ126" s="116">
        <v>0</v>
      </c>
      <c r="BA126" s="116">
        <v>1</v>
      </c>
      <c r="BB126" s="116">
        <v>1</v>
      </c>
      <c r="BC126" s="116">
        <v>1</v>
      </c>
      <c r="BD126" s="116">
        <v>1</v>
      </c>
      <c r="BE126" s="116">
        <v>4</v>
      </c>
      <c r="BF126" s="116">
        <v>0</v>
      </c>
      <c r="BG126" s="116">
        <v>0</v>
      </c>
      <c r="BH126" s="116">
        <v>1</v>
      </c>
      <c r="BI126" s="116">
        <v>0</v>
      </c>
      <c r="BJ126" s="116">
        <v>0</v>
      </c>
      <c r="BK126" s="116">
        <v>0</v>
      </c>
      <c r="BL126" s="116">
        <v>4</v>
      </c>
      <c r="BM126" s="116">
        <v>0</v>
      </c>
      <c r="BN126" s="116">
        <v>1</v>
      </c>
      <c r="BO126" s="116">
        <v>0</v>
      </c>
      <c r="BP126" s="116">
        <v>0</v>
      </c>
      <c r="BQ126" s="116">
        <v>0</v>
      </c>
      <c r="BR126" s="116">
        <v>0</v>
      </c>
      <c r="BS126" s="116">
        <v>0</v>
      </c>
      <c r="BT126" s="116">
        <v>0</v>
      </c>
      <c r="BU126" s="116">
        <v>0</v>
      </c>
      <c r="BV126" s="116">
        <v>2</v>
      </c>
      <c r="BW126" s="116">
        <v>0</v>
      </c>
      <c r="BX126" s="116">
        <v>0</v>
      </c>
      <c r="BY126" s="116">
        <v>0</v>
      </c>
      <c r="BZ126" s="116">
        <v>0</v>
      </c>
      <c r="CA126" s="116">
        <v>0</v>
      </c>
      <c r="CB126" s="116">
        <v>0</v>
      </c>
      <c r="CC126" s="116">
        <v>0</v>
      </c>
      <c r="CD126" s="116">
        <v>0</v>
      </c>
      <c r="CE126" s="116">
        <v>0</v>
      </c>
      <c r="CF126" s="116">
        <v>0</v>
      </c>
      <c r="CG126" s="116">
        <v>0</v>
      </c>
      <c r="CH126" s="116">
        <v>4</v>
      </c>
      <c r="CI126" s="116">
        <v>0</v>
      </c>
      <c r="CJ126" s="116">
        <v>0</v>
      </c>
      <c r="CK126" s="116">
        <v>4</v>
      </c>
      <c r="CL126" s="116">
        <v>0</v>
      </c>
      <c r="CM126" s="116">
        <v>0</v>
      </c>
      <c r="CN126" s="116">
        <v>0</v>
      </c>
      <c r="CO126" s="116">
        <v>0</v>
      </c>
      <c r="CP126" s="116">
        <v>0</v>
      </c>
      <c r="CQ126" s="116">
        <v>0</v>
      </c>
      <c r="CR126" s="116">
        <v>0</v>
      </c>
      <c r="CS126" s="116">
        <v>0</v>
      </c>
      <c r="CT126" s="116">
        <v>0</v>
      </c>
      <c r="CU126" s="116">
        <v>0</v>
      </c>
      <c r="CV126" s="116">
        <v>0</v>
      </c>
      <c r="CW126" s="116">
        <v>0</v>
      </c>
      <c r="CX126" s="116">
        <v>0</v>
      </c>
      <c r="CY126" s="116">
        <v>0</v>
      </c>
      <c r="CZ126" s="116">
        <v>0</v>
      </c>
      <c r="DA126" s="116">
        <v>0</v>
      </c>
      <c r="DB126" s="116">
        <v>0</v>
      </c>
      <c r="DC126" s="116">
        <v>0</v>
      </c>
      <c r="DD126" s="116">
        <v>0</v>
      </c>
      <c r="DE126" s="116">
        <v>0</v>
      </c>
      <c r="DF126" s="116">
        <v>0</v>
      </c>
      <c r="DG126" s="116">
        <v>0</v>
      </c>
      <c r="DH126" s="116">
        <v>1</v>
      </c>
      <c r="DI126" s="116">
        <v>0</v>
      </c>
      <c r="DJ126" s="116">
        <v>0</v>
      </c>
      <c r="DK126" s="116">
        <v>0</v>
      </c>
      <c r="DL126" s="116">
        <v>0</v>
      </c>
      <c r="DM126" s="116">
        <v>1</v>
      </c>
      <c r="DN126" s="116">
        <v>0</v>
      </c>
      <c r="DO126" s="116">
        <v>0</v>
      </c>
      <c r="DP126" s="116">
        <v>100</v>
      </c>
      <c r="DQ126" s="116">
        <v>1</v>
      </c>
      <c r="DR126" s="116" t="s">
        <v>2322</v>
      </c>
      <c r="DS126" s="116">
        <v>2</v>
      </c>
      <c r="DT126" s="116" t="s">
        <v>2323</v>
      </c>
      <c r="DU126" s="116"/>
      <c r="DV126" s="116">
        <v>1</v>
      </c>
      <c r="DW126" s="116">
        <v>1</v>
      </c>
      <c r="DX126" s="116">
        <v>1</v>
      </c>
      <c r="DY126" s="116"/>
      <c r="DZ126" s="149"/>
      <c r="EA126" s="121">
        <v>11911</v>
      </c>
      <c r="EB126" s="121">
        <v>258.75</v>
      </c>
      <c r="EC126" s="122">
        <v>20</v>
      </c>
    </row>
    <row r="127" spans="1:133" ht="48">
      <c r="A127" s="156" t="s">
        <v>392</v>
      </c>
      <c r="B127" s="156" t="s">
        <v>400</v>
      </c>
      <c r="C127" s="160">
        <v>1</v>
      </c>
      <c r="D127" s="156" t="s">
        <v>399</v>
      </c>
      <c r="E127" s="116" t="s">
        <v>1233</v>
      </c>
      <c r="F127" s="116">
        <v>52</v>
      </c>
      <c r="G127" s="116">
        <v>34601</v>
      </c>
      <c r="H127" s="116" t="s">
        <v>400</v>
      </c>
      <c r="I127" s="116" t="s">
        <v>2324</v>
      </c>
      <c r="J127" s="116" t="s">
        <v>2325</v>
      </c>
      <c r="K127" s="116" t="s">
        <v>1850</v>
      </c>
      <c r="L127" s="116" t="s">
        <v>961</v>
      </c>
      <c r="M127" s="116" t="s">
        <v>1044</v>
      </c>
      <c r="N127" s="116" t="s">
        <v>2326</v>
      </c>
      <c r="O127" s="116"/>
      <c r="P127" s="116">
        <v>379415142</v>
      </c>
      <c r="Q127" s="116" t="s">
        <v>2327</v>
      </c>
      <c r="R127" s="116"/>
      <c r="S127" s="116" t="s">
        <v>1214</v>
      </c>
      <c r="T127" s="116" t="s">
        <v>2328</v>
      </c>
      <c r="U127" s="116"/>
      <c r="V127" s="159">
        <v>379415144</v>
      </c>
      <c r="W127" s="116" t="s">
        <v>2329</v>
      </c>
      <c r="X127" s="116">
        <v>4</v>
      </c>
      <c r="Y127" s="116">
        <v>1</v>
      </c>
      <c r="Z127" s="116">
        <v>5</v>
      </c>
      <c r="AA127" s="116">
        <v>0.1</v>
      </c>
      <c r="AB127" s="116">
        <v>0.02</v>
      </c>
      <c r="AC127" s="116">
        <v>0.12</v>
      </c>
      <c r="AD127" s="148" t="str">
        <f t="shared" si="15"/>
        <v>A</v>
      </c>
      <c r="AE127" s="116">
        <v>4</v>
      </c>
      <c r="AF127" s="148" t="str">
        <f t="shared" si="16"/>
        <v>A</v>
      </c>
      <c r="AG127" s="116">
        <v>0</v>
      </c>
      <c r="AH127" s="116">
        <v>2</v>
      </c>
      <c r="AI127" s="116">
        <v>0</v>
      </c>
      <c r="AJ127" s="116">
        <v>2</v>
      </c>
      <c r="AK127" s="116">
        <v>4</v>
      </c>
      <c r="AL127" s="148" t="str">
        <f t="shared" si="17"/>
        <v>A</v>
      </c>
      <c r="AM127" s="116">
        <v>0</v>
      </c>
      <c r="AN127" s="116">
        <v>1</v>
      </c>
      <c r="AO127" s="116">
        <v>3</v>
      </c>
      <c r="AP127" s="116">
        <v>4</v>
      </c>
      <c r="AQ127" s="148" t="str">
        <f t="shared" si="18"/>
        <v>A</v>
      </c>
      <c r="AR127" s="116">
        <v>0</v>
      </c>
      <c r="AS127" s="116">
        <v>0</v>
      </c>
      <c r="AT127" s="116">
        <v>0</v>
      </c>
      <c r="AU127" s="116">
        <v>3</v>
      </c>
      <c r="AV127" s="116">
        <v>1</v>
      </c>
      <c r="AW127" s="116">
        <v>0</v>
      </c>
      <c r="AX127" s="116">
        <v>4</v>
      </c>
      <c r="AY127" s="148" t="str">
        <f t="shared" si="19"/>
        <v>A</v>
      </c>
      <c r="AZ127" s="116">
        <v>1</v>
      </c>
      <c r="BA127" s="116">
        <v>1</v>
      </c>
      <c r="BB127" s="116">
        <v>1</v>
      </c>
      <c r="BC127" s="116">
        <v>1</v>
      </c>
      <c r="BD127" s="116">
        <v>0</v>
      </c>
      <c r="BE127" s="116">
        <v>6</v>
      </c>
      <c r="BF127" s="116">
        <v>0</v>
      </c>
      <c r="BG127" s="116">
        <v>0</v>
      </c>
      <c r="BH127" s="116">
        <v>0</v>
      </c>
      <c r="BI127" s="116">
        <v>0</v>
      </c>
      <c r="BJ127" s="116">
        <v>0</v>
      </c>
      <c r="BK127" s="116">
        <v>0</v>
      </c>
      <c r="BL127" s="116">
        <v>4</v>
      </c>
      <c r="BM127" s="116">
        <v>0</v>
      </c>
      <c r="BN127" s="116">
        <v>0</v>
      </c>
      <c r="BO127" s="116">
        <v>0</v>
      </c>
      <c r="BP127" s="116">
        <v>0</v>
      </c>
      <c r="BQ127" s="116">
        <v>0</v>
      </c>
      <c r="BR127" s="116">
        <v>0</v>
      </c>
      <c r="BS127" s="116">
        <v>0</v>
      </c>
      <c r="BT127" s="116">
        <v>0</v>
      </c>
      <c r="BU127" s="116">
        <v>0</v>
      </c>
      <c r="BV127" s="116">
        <v>0</v>
      </c>
      <c r="BW127" s="116">
        <v>0</v>
      </c>
      <c r="BX127" s="116">
        <v>0</v>
      </c>
      <c r="BY127" s="116">
        <v>0</v>
      </c>
      <c r="BZ127" s="116">
        <v>0</v>
      </c>
      <c r="CA127" s="116">
        <v>0</v>
      </c>
      <c r="CB127" s="116">
        <v>0</v>
      </c>
      <c r="CC127" s="116">
        <v>0</v>
      </c>
      <c r="CD127" s="116">
        <v>0</v>
      </c>
      <c r="CE127" s="116">
        <v>0</v>
      </c>
      <c r="CF127" s="116">
        <v>0</v>
      </c>
      <c r="CG127" s="116">
        <v>0</v>
      </c>
      <c r="CH127" s="116">
        <v>0</v>
      </c>
      <c r="CI127" s="116">
        <v>0</v>
      </c>
      <c r="CJ127" s="116">
        <v>0</v>
      </c>
      <c r="CK127" s="116">
        <v>0</v>
      </c>
      <c r="CL127" s="116">
        <v>0</v>
      </c>
      <c r="CM127" s="116">
        <v>0</v>
      </c>
      <c r="CN127" s="116">
        <v>0</v>
      </c>
      <c r="CO127" s="116">
        <v>0</v>
      </c>
      <c r="CP127" s="116">
        <v>0</v>
      </c>
      <c r="CQ127" s="116">
        <v>0</v>
      </c>
      <c r="CR127" s="116">
        <v>0</v>
      </c>
      <c r="CS127" s="116">
        <v>0</v>
      </c>
      <c r="CT127" s="116">
        <v>0</v>
      </c>
      <c r="CU127" s="116">
        <v>0</v>
      </c>
      <c r="CV127" s="116">
        <v>0</v>
      </c>
      <c r="CW127" s="116">
        <v>0</v>
      </c>
      <c r="CX127" s="116">
        <v>0</v>
      </c>
      <c r="CY127" s="116">
        <v>0</v>
      </c>
      <c r="CZ127" s="116">
        <v>0</v>
      </c>
      <c r="DA127" s="116">
        <v>0</v>
      </c>
      <c r="DB127" s="116">
        <v>0</v>
      </c>
      <c r="DC127" s="116">
        <v>0</v>
      </c>
      <c r="DD127" s="116">
        <v>0</v>
      </c>
      <c r="DE127" s="116">
        <v>0</v>
      </c>
      <c r="DF127" s="116">
        <v>0</v>
      </c>
      <c r="DG127" s="116">
        <v>0</v>
      </c>
      <c r="DH127" s="116">
        <v>0</v>
      </c>
      <c r="DI127" s="116">
        <v>0</v>
      </c>
      <c r="DJ127" s="116">
        <v>0</v>
      </c>
      <c r="DK127" s="116">
        <v>0</v>
      </c>
      <c r="DL127" s="116">
        <v>0</v>
      </c>
      <c r="DM127" s="116">
        <v>0</v>
      </c>
      <c r="DN127" s="116">
        <v>0</v>
      </c>
      <c r="DO127" s="116">
        <v>0</v>
      </c>
      <c r="DP127" s="116">
        <v>100</v>
      </c>
      <c r="DQ127" s="116">
        <v>1</v>
      </c>
      <c r="DR127" s="116" t="s">
        <v>2330</v>
      </c>
      <c r="DS127" s="116">
        <v>3</v>
      </c>
      <c r="DT127" s="116" t="s">
        <v>2331</v>
      </c>
      <c r="DU127" s="116"/>
      <c r="DV127" s="116">
        <v>1</v>
      </c>
      <c r="DW127" s="116">
        <v>0</v>
      </c>
      <c r="DX127" s="116">
        <v>1</v>
      </c>
      <c r="DY127" s="116"/>
      <c r="DZ127" s="149"/>
      <c r="EA127" s="121">
        <v>14328</v>
      </c>
      <c r="EB127" s="121">
        <v>288.70999999999998</v>
      </c>
      <c r="EC127" s="122">
        <v>18</v>
      </c>
    </row>
    <row r="128" spans="1:133" ht="36">
      <c r="A128" s="116" t="s">
        <v>392</v>
      </c>
      <c r="B128" s="116" t="s">
        <v>402</v>
      </c>
      <c r="C128" s="147">
        <v>1</v>
      </c>
      <c r="D128" s="116" t="s">
        <v>401</v>
      </c>
      <c r="E128" s="116" t="s">
        <v>1273</v>
      </c>
      <c r="F128" s="116">
        <v>62</v>
      </c>
      <c r="G128" s="116">
        <v>33901</v>
      </c>
      <c r="H128" s="116" t="s">
        <v>402</v>
      </c>
      <c r="I128" s="116" t="s">
        <v>2332</v>
      </c>
      <c r="J128" s="116" t="s">
        <v>2333</v>
      </c>
      <c r="K128" s="116" t="s">
        <v>1151</v>
      </c>
      <c r="L128" s="116" t="s">
        <v>961</v>
      </c>
      <c r="M128" s="116" t="s">
        <v>2334</v>
      </c>
      <c r="N128" s="116" t="s">
        <v>2335</v>
      </c>
      <c r="O128" s="116"/>
      <c r="P128" s="116">
        <v>376347481</v>
      </c>
      <c r="Q128" s="116" t="s">
        <v>2336</v>
      </c>
      <c r="R128" s="116" t="s">
        <v>961</v>
      </c>
      <c r="S128" s="116" t="s">
        <v>2337</v>
      </c>
      <c r="T128" s="116" t="s">
        <v>2338</v>
      </c>
      <c r="U128" s="116"/>
      <c r="V128" s="116">
        <v>376347494</v>
      </c>
      <c r="W128" s="116" t="s">
        <v>2339</v>
      </c>
      <c r="X128" s="116">
        <v>1</v>
      </c>
      <c r="Y128" s="116">
        <v>0</v>
      </c>
      <c r="Z128" s="116">
        <v>1</v>
      </c>
      <c r="AA128" s="116">
        <v>1</v>
      </c>
      <c r="AB128" s="116">
        <v>0</v>
      </c>
      <c r="AC128" s="116">
        <v>1</v>
      </c>
      <c r="AD128" s="148" t="str">
        <f t="shared" si="15"/>
        <v>A</v>
      </c>
      <c r="AE128" s="116">
        <v>1</v>
      </c>
      <c r="AF128" s="148" t="str">
        <f t="shared" si="16"/>
        <v>A</v>
      </c>
      <c r="AG128" s="116">
        <v>0</v>
      </c>
      <c r="AH128" s="116">
        <v>0</v>
      </c>
      <c r="AI128" s="116">
        <v>0</v>
      </c>
      <c r="AJ128" s="116">
        <v>1</v>
      </c>
      <c r="AK128" s="116">
        <v>1</v>
      </c>
      <c r="AL128" s="148" t="str">
        <f t="shared" si="17"/>
        <v>A</v>
      </c>
      <c r="AM128" s="116">
        <v>0</v>
      </c>
      <c r="AN128" s="116">
        <v>0</v>
      </c>
      <c r="AO128" s="116">
        <v>1</v>
      </c>
      <c r="AP128" s="116">
        <v>1</v>
      </c>
      <c r="AQ128" s="148" t="str">
        <f t="shared" si="18"/>
        <v>A</v>
      </c>
      <c r="AR128" s="116">
        <v>0</v>
      </c>
      <c r="AS128" s="116">
        <v>0</v>
      </c>
      <c r="AT128" s="116">
        <v>0</v>
      </c>
      <c r="AU128" s="116">
        <v>1</v>
      </c>
      <c r="AV128" s="116">
        <v>0</v>
      </c>
      <c r="AW128" s="116">
        <v>0</v>
      </c>
      <c r="AX128" s="116">
        <v>1</v>
      </c>
      <c r="AY128" s="148" t="str">
        <f t="shared" si="19"/>
        <v>A</v>
      </c>
      <c r="AZ128" s="116">
        <v>1</v>
      </c>
      <c r="BA128" s="116">
        <v>1</v>
      </c>
      <c r="BB128" s="116">
        <v>1</v>
      </c>
      <c r="BC128" s="116">
        <v>1</v>
      </c>
      <c r="BD128" s="116">
        <v>2</v>
      </c>
      <c r="BE128" s="116">
        <v>21</v>
      </c>
      <c r="BF128" s="116">
        <v>1</v>
      </c>
      <c r="BG128" s="116">
        <v>0</v>
      </c>
      <c r="BH128" s="116">
        <v>8</v>
      </c>
      <c r="BI128" s="116">
        <v>0</v>
      </c>
      <c r="BJ128" s="116">
        <v>0</v>
      </c>
      <c r="BK128" s="116">
        <v>0</v>
      </c>
      <c r="BL128" s="116">
        <v>21</v>
      </c>
      <c r="BM128" s="116">
        <v>0</v>
      </c>
      <c r="BN128" s="116">
        <v>2</v>
      </c>
      <c r="BO128" s="116">
        <v>0</v>
      </c>
      <c r="BP128" s="116">
        <v>103</v>
      </c>
      <c r="BQ128" s="116">
        <v>0</v>
      </c>
      <c r="BR128" s="116">
        <v>0</v>
      </c>
      <c r="BS128" s="116">
        <v>0</v>
      </c>
      <c r="BT128" s="116">
        <v>0</v>
      </c>
      <c r="BU128" s="116">
        <v>0</v>
      </c>
      <c r="BV128" s="116">
        <v>0</v>
      </c>
      <c r="BW128" s="116">
        <v>0</v>
      </c>
      <c r="BX128" s="116">
        <v>0</v>
      </c>
      <c r="BY128" s="116">
        <v>0</v>
      </c>
      <c r="BZ128" s="116">
        <v>0</v>
      </c>
      <c r="CA128" s="116">
        <v>0</v>
      </c>
      <c r="CB128" s="116">
        <v>0</v>
      </c>
      <c r="CC128" s="116">
        <v>0</v>
      </c>
      <c r="CD128" s="116">
        <v>0</v>
      </c>
      <c r="CE128" s="116">
        <v>0</v>
      </c>
      <c r="CF128" s="116">
        <v>0</v>
      </c>
      <c r="CG128" s="116">
        <v>0</v>
      </c>
      <c r="CH128" s="116">
        <v>0</v>
      </c>
      <c r="CI128" s="116">
        <v>0</v>
      </c>
      <c r="CJ128" s="116">
        <v>0</v>
      </c>
      <c r="CK128" s="116">
        <v>0</v>
      </c>
      <c r="CL128" s="116">
        <v>0</v>
      </c>
      <c r="CM128" s="116">
        <v>1</v>
      </c>
      <c r="CN128" s="116">
        <v>0</v>
      </c>
      <c r="CO128" s="116">
        <v>0</v>
      </c>
      <c r="CP128" s="116">
        <v>0</v>
      </c>
      <c r="CQ128" s="116">
        <v>0</v>
      </c>
      <c r="CR128" s="116">
        <v>0</v>
      </c>
      <c r="CS128" s="116">
        <v>0</v>
      </c>
      <c r="CT128" s="116">
        <v>0</v>
      </c>
      <c r="CU128" s="116">
        <v>0</v>
      </c>
      <c r="CV128" s="116">
        <v>0</v>
      </c>
      <c r="CW128" s="116">
        <v>0</v>
      </c>
      <c r="CX128" s="116">
        <v>0</v>
      </c>
      <c r="CY128" s="116">
        <v>0</v>
      </c>
      <c r="CZ128" s="116">
        <v>0</v>
      </c>
      <c r="DA128" s="116">
        <v>0</v>
      </c>
      <c r="DB128" s="116">
        <v>0</v>
      </c>
      <c r="DC128" s="116">
        <v>0</v>
      </c>
      <c r="DD128" s="116">
        <v>0</v>
      </c>
      <c r="DE128" s="116">
        <v>0</v>
      </c>
      <c r="DF128" s="116">
        <v>0</v>
      </c>
      <c r="DG128" s="116">
        <v>0</v>
      </c>
      <c r="DH128" s="116">
        <v>0</v>
      </c>
      <c r="DI128" s="116">
        <v>0</v>
      </c>
      <c r="DJ128" s="116">
        <v>0</v>
      </c>
      <c r="DK128" s="116">
        <v>1</v>
      </c>
      <c r="DL128" s="116">
        <v>0</v>
      </c>
      <c r="DM128" s="116">
        <v>0</v>
      </c>
      <c r="DN128" s="116">
        <v>0</v>
      </c>
      <c r="DO128" s="116">
        <v>0</v>
      </c>
      <c r="DP128" s="116">
        <v>90</v>
      </c>
      <c r="DQ128" s="116">
        <v>1</v>
      </c>
      <c r="DR128" s="116" t="s">
        <v>2340</v>
      </c>
      <c r="DS128" s="116">
        <v>3</v>
      </c>
      <c r="DT128" s="116" t="s">
        <v>2341</v>
      </c>
      <c r="DU128" s="116" t="s">
        <v>2342</v>
      </c>
      <c r="DV128" s="116">
        <v>1</v>
      </c>
      <c r="DW128" s="116">
        <v>1</v>
      </c>
      <c r="DX128" s="116">
        <v>1</v>
      </c>
      <c r="DY128" s="116"/>
      <c r="DZ128" s="149"/>
      <c r="EA128" s="121">
        <v>50598</v>
      </c>
      <c r="EB128" s="121">
        <v>906.31</v>
      </c>
      <c r="EC128" s="122">
        <v>44</v>
      </c>
    </row>
    <row r="129" spans="1:133" ht="24">
      <c r="A129" s="116" t="s">
        <v>392</v>
      </c>
      <c r="B129" s="116" t="s">
        <v>404</v>
      </c>
      <c r="C129" s="147">
        <v>1</v>
      </c>
      <c r="D129" s="116" t="s">
        <v>403</v>
      </c>
      <c r="E129" s="116" t="s">
        <v>2343</v>
      </c>
      <c r="F129" s="116">
        <v>2</v>
      </c>
      <c r="G129" s="116">
        <v>33141</v>
      </c>
      <c r="H129" s="116" t="s">
        <v>404</v>
      </c>
      <c r="I129" s="116" t="s">
        <v>2344</v>
      </c>
      <c r="J129" s="116" t="s">
        <v>2345</v>
      </c>
      <c r="K129" s="116" t="s">
        <v>1462</v>
      </c>
      <c r="L129" s="116" t="s">
        <v>1198</v>
      </c>
      <c r="M129" s="116" t="s">
        <v>965</v>
      </c>
      <c r="N129" s="116" t="s">
        <v>2346</v>
      </c>
      <c r="O129" s="116"/>
      <c r="P129" s="116">
        <v>373300270</v>
      </c>
      <c r="Q129" s="116" t="s">
        <v>2347</v>
      </c>
      <c r="R129" s="116"/>
      <c r="S129" s="116" t="s">
        <v>2348</v>
      </c>
      <c r="T129" s="116" t="s">
        <v>2349</v>
      </c>
      <c r="U129" s="116"/>
      <c r="V129" s="116">
        <v>373300273</v>
      </c>
      <c r="W129" s="116" t="s">
        <v>2350</v>
      </c>
      <c r="X129" s="116">
        <v>4</v>
      </c>
      <c r="Y129" s="116">
        <v>0</v>
      </c>
      <c r="Z129" s="116">
        <v>4</v>
      </c>
      <c r="AA129" s="116">
        <v>0.2</v>
      </c>
      <c r="AB129" s="116">
        <v>0</v>
      </c>
      <c r="AC129" s="116">
        <v>0.2</v>
      </c>
      <c r="AD129" s="148" t="str">
        <f t="shared" si="15"/>
        <v>A</v>
      </c>
      <c r="AE129" s="116">
        <v>4</v>
      </c>
      <c r="AF129" s="148" t="str">
        <f t="shared" si="16"/>
        <v>A</v>
      </c>
      <c r="AG129" s="116">
        <v>0</v>
      </c>
      <c r="AH129" s="116">
        <v>3</v>
      </c>
      <c r="AI129" s="116">
        <v>1</v>
      </c>
      <c r="AJ129" s="116">
        <v>0</v>
      </c>
      <c r="AK129" s="116">
        <v>4</v>
      </c>
      <c r="AL129" s="148" t="str">
        <f t="shared" si="17"/>
        <v>A</v>
      </c>
      <c r="AM129" s="116">
        <v>1</v>
      </c>
      <c r="AN129" s="116">
        <v>2</v>
      </c>
      <c r="AO129" s="116">
        <v>1</v>
      </c>
      <c r="AP129" s="116">
        <v>4</v>
      </c>
      <c r="AQ129" s="148" t="str">
        <f t="shared" si="18"/>
        <v>A</v>
      </c>
      <c r="AR129" s="116">
        <v>0</v>
      </c>
      <c r="AS129" s="116">
        <v>0</v>
      </c>
      <c r="AT129" s="116">
        <v>3</v>
      </c>
      <c r="AU129" s="116">
        <v>0</v>
      </c>
      <c r="AV129" s="116">
        <v>1</v>
      </c>
      <c r="AW129" s="116">
        <v>0</v>
      </c>
      <c r="AX129" s="116">
        <v>4</v>
      </c>
      <c r="AY129" s="148" t="str">
        <f t="shared" si="19"/>
        <v>A</v>
      </c>
      <c r="AZ129" s="116">
        <v>1</v>
      </c>
      <c r="BA129" s="116">
        <v>1</v>
      </c>
      <c r="BB129" s="116">
        <v>0</v>
      </c>
      <c r="BC129" s="116">
        <v>1</v>
      </c>
      <c r="BD129" s="116">
        <v>1</v>
      </c>
      <c r="BE129" s="116">
        <v>11</v>
      </c>
      <c r="BF129" s="116">
        <v>0</v>
      </c>
      <c r="BG129" s="116">
        <v>0</v>
      </c>
      <c r="BH129" s="116">
        <v>5</v>
      </c>
      <c r="BI129" s="116">
        <v>0</v>
      </c>
      <c r="BJ129" s="116">
        <v>0</v>
      </c>
      <c r="BK129" s="116">
        <v>0</v>
      </c>
      <c r="BL129" s="116">
        <v>6</v>
      </c>
      <c r="BM129" s="116">
        <v>0</v>
      </c>
      <c r="BN129" s="116">
        <v>1</v>
      </c>
      <c r="BO129" s="116">
        <v>0</v>
      </c>
      <c r="BP129" s="116">
        <v>0</v>
      </c>
      <c r="BQ129" s="116">
        <v>0</v>
      </c>
      <c r="BR129" s="116">
        <v>0</v>
      </c>
      <c r="BS129" s="116">
        <v>0</v>
      </c>
      <c r="BT129" s="116">
        <v>0</v>
      </c>
      <c r="BU129" s="116">
        <v>0</v>
      </c>
      <c r="BV129" s="116">
        <v>0</v>
      </c>
      <c r="BW129" s="116">
        <v>0</v>
      </c>
      <c r="BX129" s="116">
        <v>0</v>
      </c>
      <c r="BY129" s="116">
        <v>0</v>
      </c>
      <c r="BZ129" s="116">
        <v>0</v>
      </c>
      <c r="CA129" s="116">
        <v>0</v>
      </c>
      <c r="CB129" s="116">
        <v>0</v>
      </c>
      <c r="CC129" s="116">
        <v>0</v>
      </c>
      <c r="CD129" s="116">
        <v>0</v>
      </c>
      <c r="CE129" s="116">
        <v>0</v>
      </c>
      <c r="CF129" s="116">
        <v>0</v>
      </c>
      <c r="CG129" s="116">
        <v>0</v>
      </c>
      <c r="CH129" s="116">
        <v>0</v>
      </c>
      <c r="CI129" s="116">
        <v>0</v>
      </c>
      <c r="CJ129" s="116">
        <v>0</v>
      </c>
      <c r="CK129" s="116">
        <v>0</v>
      </c>
      <c r="CL129" s="116">
        <v>0</v>
      </c>
      <c r="CM129" s="116">
        <v>0</v>
      </c>
      <c r="CN129" s="116">
        <v>0</v>
      </c>
      <c r="CO129" s="116">
        <v>0</v>
      </c>
      <c r="CP129" s="116">
        <v>0</v>
      </c>
      <c r="CQ129" s="116">
        <v>0</v>
      </c>
      <c r="CR129" s="116">
        <v>0</v>
      </c>
      <c r="CS129" s="116">
        <v>0</v>
      </c>
      <c r="CT129" s="116">
        <v>0</v>
      </c>
      <c r="CU129" s="116">
        <v>0</v>
      </c>
      <c r="CV129" s="116">
        <v>0</v>
      </c>
      <c r="CW129" s="116">
        <v>0</v>
      </c>
      <c r="CX129" s="116">
        <v>0</v>
      </c>
      <c r="CY129" s="116">
        <v>0</v>
      </c>
      <c r="CZ129" s="116">
        <v>0</v>
      </c>
      <c r="DA129" s="116">
        <v>0</v>
      </c>
      <c r="DB129" s="116">
        <v>0</v>
      </c>
      <c r="DC129" s="116">
        <v>0</v>
      </c>
      <c r="DD129" s="116">
        <v>0</v>
      </c>
      <c r="DE129" s="116">
        <v>0</v>
      </c>
      <c r="DF129" s="116">
        <v>0</v>
      </c>
      <c r="DG129" s="116">
        <v>0</v>
      </c>
      <c r="DH129" s="116">
        <v>0</v>
      </c>
      <c r="DI129" s="116">
        <v>0</v>
      </c>
      <c r="DJ129" s="116">
        <v>0</v>
      </c>
      <c r="DK129" s="116">
        <v>0</v>
      </c>
      <c r="DL129" s="116">
        <v>0</v>
      </c>
      <c r="DM129" s="116">
        <v>0</v>
      </c>
      <c r="DN129" s="116">
        <v>0</v>
      </c>
      <c r="DO129" s="116">
        <v>0</v>
      </c>
      <c r="DP129" s="116">
        <v>5</v>
      </c>
      <c r="DQ129" s="116">
        <v>1</v>
      </c>
      <c r="DR129" s="116" t="s">
        <v>2351</v>
      </c>
      <c r="DS129" s="116">
        <v>3</v>
      </c>
      <c r="DT129" s="116"/>
      <c r="DU129" s="116"/>
      <c r="DV129" s="116">
        <v>1</v>
      </c>
      <c r="DW129" s="116">
        <v>1</v>
      </c>
      <c r="DX129" s="116">
        <v>0</v>
      </c>
      <c r="DY129" s="116"/>
      <c r="DZ129" s="149"/>
      <c r="EA129" s="121">
        <v>22274</v>
      </c>
      <c r="EB129" s="121">
        <v>659.24</v>
      </c>
      <c r="EC129" s="122">
        <v>44</v>
      </c>
    </row>
    <row r="130" spans="1:133" ht="48">
      <c r="A130" s="116" t="s">
        <v>392</v>
      </c>
      <c r="B130" s="116" t="s">
        <v>406</v>
      </c>
      <c r="C130" s="147">
        <v>1</v>
      </c>
      <c r="D130" s="116" t="s">
        <v>405</v>
      </c>
      <c r="E130" s="116" t="s">
        <v>2352</v>
      </c>
      <c r="F130" s="116">
        <v>63</v>
      </c>
      <c r="G130" s="116">
        <v>33501</v>
      </c>
      <c r="H130" s="116" t="s">
        <v>2353</v>
      </c>
      <c r="I130" s="116" t="s">
        <v>2354</v>
      </c>
      <c r="J130" s="116" t="s">
        <v>2355</v>
      </c>
      <c r="K130" s="154" t="s">
        <v>1151</v>
      </c>
      <c r="L130" s="116" t="s">
        <v>1000</v>
      </c>
      <c r="M130" s="116" t="s">
        <v>976</v>
      </c>
      <c r="N130" s="116" t="s">
        <v>2356</v>
      </c>
      <c r="O130" s="116"/>
      <c r="P130" s="116">
        <v>371519744</v>
      </c>
      <c r="Q130" s="116" t="s">
        <v>2357</v>
      </c>
      <c r="R130" s="116" t="s">
        <v>1198</v>
      </c>
      <c r="S130" s="116" t="s">
        <v>2109</v>
      </c>
      <c r="T130" s="116" t="s">
        <v>2358</v>
      </c>
      <c r="U130" s="116"/>
      <c r="V130" s="116">
        <v>371519758</v>
      </c>
      <c r="W130" s="116" t="s">
        <v>2359</v>
      </c>
      <c r="X130" s="116">
        <v>2</v>
      </c>
      <c r="Y130" s="116">
        <v>0</v>
      </c>
      <c r="Z130" s="116">
        <v>2</v>
      </c>
      <c r="AA130" s="116">
        <v>1</v>
      </c>
      <c r="AB130" s="116">
        <v>0</v>
      </c>
      <c r="AC130" s="116">
        <v>1</v>
      </c>
      <c r="AD130" s="148" t="str">
        <f t="shared" si="15"/>
        <v>A</v>
      </c>
      <c r="AE130" s="116">
        <v>1</v>
      </c>
      <c r="AF130" s="148" t="str">
        <f t="shared" si="16"/>
        <v>A</v>
      </c>
      <c r="AG130" s="116">
        <v>0</v>
      </c>
      <c r="AH130" s="116">
        <v>0</v>
      </c>
      <c r="AI130" s="116">
        <v>1</v>
      </c>
      <c r="AJ130" s="116">
        <v>1</v>
      </c>
      <c r="AK130" s="116">
        <v>2</v>
      </c>
      <c r="AL130" s="148" t="str">
        <f t="shared" si="17"/>
        <v>A</v>
      </c>
      <c r="AM130" s="116">
        <v>0</v>
      </c>
      <c r="AN130" s="116">
        <v>1</v>
      </c>
      <c r="AO130" s="116">
        <v>1</v>
      </c>
      <c r="AP130" s="116">
        <v>2</v>
      </c>
      <c r="AQ130" s="148" t="str">
        <f t="shared" si="18"/>
        <v>A</v>
      </c>
      <c r="AR130" s="116">
        <v>0</v>
      </c>
      <c r="AS130" s="116">
        <v>0</v>
      </c>
      <c r="AT130" s="116">
        <v>1</v>
      </c>
      <c r="AU130" s="116">
        <v>0</v>
      </c>
      <c r="AV130" s="116">
        <v>1</v>
      </c>
      <c r="AW130" s="116">
        <v>0</v>
      </c>
      <c r="AX130" s="116">
        <v>2</v>
      </c>
      <c r="AY130" s="148" t="str">
        <f t="shared" si="19"/>
        <v>A</v>
      </c>
      <c r="AZ130" s="116">
        <v>0</v>
      </c>
      <c r="BA130" s="116">
        <v>1</v>
      </c>
      <c r="BB130" s="116">
        <v>0</v>
      </c>
      <c r="BC130" s="116">
        <v>0</v>
      </c>
      <c r="BD130" s="116">
        <v>2</v>
      </c>
      <c r="BE130" s="116">
        <v>1</v>
      </c>
      <c r="BF130" s="116">
        <v>0</v>
      </c>
      <c r="BG130" s="116">
        <v>0</v>
      </c>
      <c r="BH130" s="116">
        <v>4</v>
      </c>
      <c r="BI130" s="116">
        <v>0</v>
      </c>
      <c r="BJ130" s="116">
        <v>0</v>
      </c>
      <c r="BK130" s="116">
        <v>0</v>
      </c>
      <c r="BL130" s="116">
        <v>4</v>
      </c>
      <c r="BM130" s="116">
        <v>0</v>
      </c>
      <c r="BN130" s="116">
        <v>1</v>
      </c>
      <c r="BO130" s="116">
        <v>0</v>
      </c>
      <c r="BP130" s="116">
        <v>1</v>
      </c>
      <c r="BQ130" s="116">
        <v>0</v>
      </c>
      <c r="BR130" s="116">
        <v>0</v>
      </c>
      <c r="BS130" s="116">
        <v>0</v>
      </c>
      <c r="BT130" s="116">
        <v>0</v>
      </c>
      <c r="BU130" s="116">
        <v>0</v>
      </c>
      <c r="BV130" s="116">
        <v>0</v>
      </c>
      <c r="BW130" s="116">
        <v>0</v>
      </c>
      <c r="BX130" s="116">
        <v>0</v>
      </c>
      <c r="BY130" s="116">
        <v>0</v>
      </c>
      <c r="BZ130" s="116">
        <v>0</v>
      </c>
      <c r="CA130" s="116">
        <v>0</v>
      </c>
      <c r="CB130" s="116">
        <v>0</v>
      </c>
      <c r="CC130" s="116">
        <v>0</v>
      </c>
      <c r="CD130" s="116">
        <v>0</v>
      </c>
      <c r="CE130" s="116">
        <v>0</v>
      </c>
      <c r="CF130" s="116">
        <v>0</v>
      </c>
      <c r="CG130" s="116">
        <v>0</v>
      </c>
      <c r="CH130" s="116">
        <v>0</v>
      </c>
      <c r="CI130" s="116">
        <v>0</v>
      </c>
      <c r="CJ130" s="116">
        <v>0</v>
      </c>
      <c r="CK130" s="116">
        <v>0</v>
      </c>
      <c r="CL130" s="116">
        <v>0</v>
      </c>
      <c r="CM130" s="116">
        <v>0</v>
      </c>
      <c r="CN130" s="116">
        <v>0</v>
      </c>
      <c r="CO130" s="116">
        <v>0</v>
      </c>
      <c r="CP130" s="116">
        <v>0</v>
      </c>
      <c r="CQ130" s="116">
        <v>0</v>
      </c>
      <c r="CR130" s="116">
        <v>0</v>
      </c>
      <c r="CS130" s="116">
        <v>0</v>
      </c>
      <c r="CT130" s="116">
        <v>0</v>
      </c>
      <c r="CU130" s="116">
        <v>0</v>
      </c>
      <c r="CV130" s="116">
        <v>0</v>
      </c>
      <c r="CW130" s="116">
        <v>0</v>
      </c>
      <c r="CX130" s="116">
        <v>0</v>
      </c>
      <c r="CY130" s="116">
        <v>0</v>
      </c>
      <c r="CZ130" s="116">
        <v>0</v>
      </c>
      <c r="DA130" s="116">
        <v>0</v>
      </c>
      <c r="DB130" s="116">
        <v>0</v>
      </c>
      <c r="DC130" s="116">
        <v>0</v>
      </c>
      <c r="DD130" s="116">
        <v>0</v>
      </c>
      <c r="DE130" s="116">
        <v>0</v>
      </c>
      <c r="DF130" s="116">
        <v>0</v>
      </c>
      <c r="DG130" s="116">
        <v>0</v>
      </c>
      <c r="DH130" s="116">
        <v>0</v>
      </c>
      <c r="DI130" s="116">
        <v>0</v>
      </c>
      <c r="DJ130" s="116">
        <v>0</v>
      </c>
      <c r="DK130" s="116">
        <v>0</v>
      </c>
      <c r="DL130" s="116">
        <v>0</v>
      </c>
      <c r="DM130" s="116">
        <v>0</v>
      </c>
      <c r="DN130" s="116">
        <v>0</v>
      </c>
      <c r="DO130" s="116">
        <v>0</v>
      </c>
      <c r="DP130" s="116">
        <v>100</v>
      </c>
      <c r="DQ130" s="116">
        <v>1</v>
      </c>
      <c r="DR130" s="116" t="s">
        <v>2360</v>
      </c>
      <c r="DS130" s="116">
        <v>2</v>
      </c>
      <c r="DT130" s="116" t="s">
        <v>2361</v>
      </c>
      <c r="DU130" s="116"/>
      <c r="DV130" s="116">
        <v>1</v>
      </c>
      <c r="DW130" s="116">
        <v>1</v>
      </c>
      <c r="DX130" s="116">
        <v>1</v>
      </c>
      <c r="DY130" s="116"/>
      <c r="DZ130" s="149"/>
      <c r="EA130" s="121">
        <v>11695</v>
      </c>
      <c r="EB130" s="121">
        <v>308.73</v>
      </c>
      <c r="EC130" s="122">
        <v>26</v>
      </c>
    </row>
    <row r="131" spans="1:133" ht="72">
      <c r="A131" s="116" t="s">
        <v>392</v>
      </c>
      <c r="B131" s="116" t="s">
        <v>408</v>
      </c>
      <c r="C131" s="147">
        <v>1</v>
      </c>
      <c r="D131" s="116" t="s">
        <v>407</v>
      </c>
      <c r="E131" s="116" t="s">
        <v>2362</v>
      </c>
      <c r="F131" s="116">
        <v>295</v>
      </c>
      <c r="G131" s="116">
        <v>33023</v>
      </c>
      <c r="H131" s="116" t="s">
        <v>408</v>
      </c>
      <c r="I131" s="116" t="s">
        <v>2363</v>
      </c>
      <c r="J131" s="116" t="s">
        <v>2364</v>
      </c>
      <c r="K131" s="116" t="s">
        <v>1151</v>
      </c>
      <c r="L131" s="116" t="s">
        <v>961</v>
      </c>
      <c r="M131" s="116" t="s">
        <v>976</v>
      </c>
      <c r="N131" s="116" t="s">
        <v>2365</v>
      </c>
      <c r="O131" s="116"/>
      <c r="P131" s="116">
        <v>377611113</v>
      </c>
      <c r="Q131" s="116" t="s">
        <v>2366</v>
      </c>
      <c r="R131" s="116"/>
      <c r="S131" s="116" t="s">
        <v>1668</v>
      </c>
      <c r="T131" s="116" t="s">
        <v>2367</v>
      </c>
      <c r="U131" s="116"/>
      <c r="V131" s="116">
        <v>377611118</v>
      </c>
      <c r="W131" s="116" t="s">
        <v>2368</v>
      </c>
      <c r="X131" s="116">
        <v>1</v>
      </c>
      <c r="Y131" s="116">
        <v>0</v>
      </c>
      <c r="Z131" s="116">
        <v>1</v>
      </c>
      <c r="AA131" s="116">
        <v>1</v>
      </c>
      <c r="AB131" s="116">
        <v>0</v>
      </c>
      <c r="AC131" s="116">
        <v>1</v>
      </c>
      <c r="AD131" s="148" t="str">
        <f t="shared" si="15"/>
        <v>A</v>
      </c>
      <c r="AE131" s="116">
        <v>1</v>
      </c>
      <c r="AF131" s="148" t="str">
        <f t="shared" si="16"/>
        <v>A</v>
      </c>
      <c r="AG131" s="116">
        <v>0</v>
      </c>
      <c r="AH131" s="116">
        <v>1</v>
      </c>
      <c r="AI131" s="116">
        <v>0</v>
      </c>
      <c r="AJ131" s="116">
        <v>0</v>
      </c>
      <c r="AK131" s="116">
        <v>1</v>
      </c>
      <c r="AL131" s="148" t="str">
        <f t="shared" si="17"/>
        <v>A</v>
      </c>
      <c r="AM131" s="116">
        <v>0</v>
      </c>
      <c r="AN131" s="116">
        <v>0</v>
      </c>
      <c r="AO131" s="116">
        <v>1</v>
      </c>
      <c r="AP131" s="116">
        <v>1</v>
      </c>
      <c r="AQ131" s="148" t="str">
        <f t="shared" si="18"/>
        <v>A</v>
      </c>
      <c r="AR131" s="116">
        <v>0</v>
      </c>
      <c r="AS131" s="116">
        <v>0</v>
      </c>
      <c r="AT131" s="116">
        <v>0</v>
      </c>
      <c r="AU131" s="116">
        <v>1</v>
      </c>
      <c r="AV131" s="116">
        <v>0</v>
      </c>
      <c r="AW131" s="116">
        <v>0</v>
      </c>
      <c r="AX131" s="116">
        <v>1</v>
      </c>
      <c r="AY131" s="148" t="str">
        <f t="shared" si="19"/>
        <v>A</v>
      </c>
      <c r="AZ131" s="116">
        <v>0</v>
      </c>
      <c r="BA131" s="116">
        <v>1</v>
      </c>
      <c r="BB131" s="116">
        <v>1</v>
      </c>
      <c r="BC131" s="116">
        <v>1</v>
      </c>
      <c r="BD131" s="116">
        <v>1</v>
      </c>
      <c r="BE131" s="116">
        <v>28</v>
      </c>
      <c r="BF131" s="116">
        <v>0</v>
      </c>
      <c r="BG131" s="116">
        <v>0</v>
      </c>
      <c r="BH131" s="116">
        <v>4</v>
      </c>
      <c r="BI131" s="116">
        <v>0</v>
      </c>
      <c r="BJ131" s="116">
        <v>0</v>
      </c>
      <c r="BK131" s="116">
        <v>0</v>
      </c>
      <c r="BL131" s="116">
        <v>5</v>
      </c>
      <c r="BM131" s="116">
        <v>0</v>
      </c>
      <c r="BN131" s="116">
        <v>0</v>
      </c>
      <c r="BO131" s="116">
        <v>0</v>
      </c>
      <c r="BP131" s="116">
        <v>0</v>
      </c>
      <c r="BQ131" s="116">
        <v>0</v>
      </c>
      <c r="BR131" s="116">
        <v>0</v>
      </c>
      <c r="BS131" s="116">
        <v>0</v>
      </c>
      <c r="BT131" s="116">
        <v>0</v>
      </c>
      <c r="BU131" s="116">
        <v>0</v>
      </c>
      <c r="BV131" s="116">
        <v>0</v>
      </c>
      <c r="BW131" s="116">
        <v>0</v>
      </c>
      <c r="BX131" s="116">
        <v>0</v>
      </c>
      <c r="BY131" s="116">
        <v>0</v>
      </c>
      <c r="BZ131" s="116">
        <v>0</v>
      </c>
      <c r="CA131" s="116">
        <v>0</v>
      </c>
      <c r="CB131" s="116">
        <v>0</v>
      </c>
      <c r="CC131" s="116">
        <v>0</v>
      </c>
      <c r="CD131" s="116">
        <v>0</v>
      </c>
      <c r="CE131" s="116">
        <v>0</v>
      </c>
      <c r="CF131" s="116">
        <v>0</v>
      </c>
      <c r="CG131" s="116">
        <v>2</v>
      </c>
      <c r="CH131" s="116">
        <v>1</v>
      </c>
      <c r="CI131" s="116">
        <v>0</v>
      </c>
      <c r="CJ131" s="116">
        <v>0</v>
      </c>
      <c r="CK131" s="116">
        <v>1</v>
      </c>
      <c r="CL131" s="116">
        <v>0</v>
      </c>
      <c r="CM131" s="116">
        <v>0</v>
      </c>
      <c r="CN131" s="116">
        <v>0</v>
      </c>
      <c r="CO131" s="116">
        <v>0</v>
      </c>
      <c r="CP131" s="116">
        <v>0</v>
      </c>
      <c r="CQ131" s="116">
        <v>0</v>
      </c>
      <c r="CR131" s="116">
        <v>0</v>
      </c>
      <c r="CS131" s="116">
        <v>0</v>
      </c>
      <c r="CT131" s="116">
        <v>0</v>
      </c>
      <c r="CU131" s="116">
        <v>0</v>
      </c>
      <c r="CV131" s="116">
        <v>0</v>
      </c>
      <c r="CW131" s="116">
        <v>0</v>
      </c>
      <c r="CX131" s="116">
        <v>0</v>
      </c>
      <c r="CY131" s="116">
        <v>0</v>
      </c>
      <c r="CZ131" s="116">
        <v>0</v>
      </c>
      <c r="DA131" s="116">
        <v>0</v>
      </c>
      <c r="DB131" s="116">
        <v>0</v>
      </c>
      <c r="DC131" s="116">
        <v>0</v>
      </c>
      <c r="DD131" s="116">
        <v>0</v>
      </c>
      <c r="DE131" s="116">
        <v>0</v>
      </c>
      <c r="DF131" s="116">
        <v>0</v>
      </c>
      <c r="DG131" s="116">
        <v>0</v>
      </c>
      <c r="DH131" s="116">
        <v>0</v>
      </c>
      <c r="DI131" s="116">
        <v>0</v>
      </c>
      <c r="DJ131" s="116">
        <v>0</v>
      </c>
      <c r="DK131" s="116">
        <v>0</v>
      </c>
      <c r="DL131" s="116">
        <v>0</v>
      </c>
      <c r="DM131" s="116">
        <v>0</v>
      </c>
      <c r="DN131" s="116">
        <v>0</v>
      </c>
      <c r="DO131" s="116">
        <v>0</v>
      </c>
      <c r="DP131" s="116">
        <v>55</v>
      </c>
      <c r="DQ131" s="116">
        <v>1</v>
      </c>
      <c r="DR131" s="116" t="s">
        <v>2369</v>
      </c>
      <c r="DS131" s="116">
        <v>3</v>
      </c>
      <c r="DT131" s="116" t="s">
        <v>2370</v>
      </c>
      <c r="DU131" s="116" t="s">
        <v>2371</v>
      </c>
      <c r="DV131" s="116">
        <v>0</v>
      </c>
      <c r="DW131" s="116">
        <v>1</v>
      </c>
      <c r="DX131" s="116">
        <v>1</v>
      </c>
      <c r="DY131" s="116"/>
      <c r="DZ131" s="149" t="s">
        <v>2372</v>
      </c>
      <c r="EA131" s="121">
        <v>54399</v>
      </c>
      <c r="EB131" s="121">
        <v>627.51</v>
      </c>
      <c r="EC131" s="122">
        <v>54</v>
      </c>
    </row>
    <row r="132" spans="1:133" ht="36">
      <c r="A132" s="116" t="s">
        <v>392</v>
      </c>
      <c r="B132" s="116" t="s">
        <v>375</v>
      </c>
      <c r="C132" s="147">
        <v>2</v>
      </c>
      <c r="D132" s="116" t="s">
        <v>376</v>
      </c>
      <c r="E132" s="116" t="s">
        <v>1020</v>
      </c>
      <c r="F132" s="116" t="s">
        <v>2373</v>
      </c>
      <c r="G132" s="116">
        <v>30632</v>
      </c>
      <c r="H132" s="116" t="s">
        <v>377</v>
      </c>
      <c r="I132" s="116" t="s">
        <v>2374</v>
      </c>
      <c r="J132" s="116" t="s">
        <v>2375</v>
      </c>
      <c r="K132" s="116" t="s">
        <v>2376</v>
      </c>
      <c r="L132" s="116" t="s">
        <v>961</v>
      </c>
      <c r="M132" s="116" t="s">
        <v>1522</v>
      </c>
      <c r="N132" s="116" t="s">
        <v>2377</v>
      </c>
      <c r="O132" s="116"/>
      <c r="P132" s="116">
        <v>378034152</v>
      </c>
      <c r="Q132" s="116" t="s">
        <v>2378</v>
      </c>
      <c r="R132" s="116" t="s">
        <v>961</v>
      </c>
      <c r="S132" s="116" t="s">
        <v>1522</v>
      </c>
      <c r="T132" s="116" t="s">
        <v>2377</v>
      </c>
      <c r="U132" s="116"/>
      <c r="V132" s="116">
        <v>378034152</v>
      </c>
      <c r="W132" s="116" t="s">
        <v>2378</v>
      </c>
      <c r="X132" s="116">
        <v>3</v>
      </c>
      <c r="Y132" s="116">
        <v>0</v>
      </c>
      <c r="Z132" s="116">
        <v>3</v>
      </c>
      <c r="AA132" s="116">
        <v>3</v>
      </c>
      <c r="AB132" s="116">
        <v>0</v>
      </c>
      <c r="AC132" s="116">
        <v>3</v>
      </c>
      <c r="AD132" s="148" t="str">
        <f t="shared" si="15"/>
        <v>A</v>
      </c>
      <c r="AE132" s="116">
        <v>3</v>
      </c>
      <c r="AF132" s="148" t="str">
        <f t="shared" si="16"/>
        <v>A</v>
      </c>
      <c r="AG132" s="116">
        <v>0</v>
      </c>
      <c r="AH132" s="116">
        <v>2</v>
      </c>
      <c r="AI132" s="116">
        <v>0</v>
      </c>
      <c r="AJ132" s="116">
        <v>1</v>
      </c>
      <c r="AK132" s="116">
        <v>3</v>
      </c>
      <c r="AL132" s="148" t="str">
        <f t="shared" si="17"/>
        <v>A</v>
      </c>
      <c r="AM132" s="116">
        <v>0</v>
      </c>
      <c r="AN132" s="116">
        <v>0</v>
      </c>
      <c r="AO132" s="116">
        <v>3</v>
      </c>
      <c r="AP132" s="116">
        <v>3</v>
      </c>
      <c r="AQ132" s="148" t="str">
        <f t="shared" si="18"/>
        <v>A</v>
      </c>
      <c r="AR132" s="116">
        <v>0</v>
      </c>
      <c r="AS132" s="116">
        <v>0</v>
      </c>
      <c r="AT132" s="116">
        <v>0</v>
      </c>
      <c r="AU132" s="116">
        <v>2</v>
      </c>
      <c r="AV132" s="116">
        <v>1</v>
      </c>
      <c r="AW132" s="116">
        <v>0</v>
      </c>
      <c r="AX132" s="116">
        <v>3</v>
      </c>
      <c r="AY132" s="148" t="str">
        <f t="shared" si="19"/>
        <v>A</v>
      </c>
      <c r="AZ132" s="116">
        <v>1</v>
      </c>
      <c r="BA132" s="116">
        <v>1</v>
      </c>
      <c r="BB132" s="116">
        <v>0</v>
      </c>
      <c r="BC132" s="116">
        <v>1</v>
      </c>
      <c r="BD132" s="116">
        <v>3</v>
      </c>
      <c r="BE132" s="116">
        <v>61</v>
      </c>
      <c r="BF132" s="116">
        <v>0</v>
      </c>
      <c r="BG132" s="116">
        <v>0</v>
      </c>
      <c r="BH132" s="116">
        <v>3</v>
      </c>
      <c r="BI132" s="116">
        <v>0</v>
      </c>
      <c r="BJ132" s="116">
        <v>0</v>
      </c>
      <c r="BK132" s="116">
        <v>0</v>
      </c>
      <c r="BL132" s="116">
        <v>47</v>
      </c>
      <c r="BM132" s="116">
        <v>0</v>
      </c>
      <c r="BN132" s="116">
        <v>20</v>
      </c>
      <c r="BO132" s="116">
        <v>1</v>
      </c>
      <c r="BP132" s="116">
        <v>0</v>
      </c>
      <c r="BQ132" s="116">
        <v>1</v>
      </c>
      <c r="BR132" s="116">
        <v>0</v>
      </c>
      <c r="BS132" s="116">
        <v>0</v>
      </c>
      <c r="BT132" s="116">
        <v>0</v>
      </c>
      <c r="BU132" s="116">
        <v>0</v>
      </c>
      <c r="BV132" s="116">
        <v>1</v>
      </c>
      <c r="BW132" s="116">
        <v>0</v>
      </c>
      <c r="BX132" s="116">
        <v>0</v>
      </c>
      <c r="BY132" s="116">
        <v>0</v>
      </c>
      <c r="BZ132" s="116">
        <v>0</v>
      </c>
      <c r="CA132" s="116">
        <v>0</v>
      </c>
      <c r="CB132" s="116">
        <v>0</v>
      </c>
      <c r="CC132" s="116">
        <v>0</v>
      </c>
      <c r="CD132" s="116">
        <v>0</v>
      </c>
      <c r="CE132" s="116">
        <v>0</v>
      </c>
      <c r="CF132" s="116">
        <v>2</v>
      </c>
      <c r="CG132" s="116">
        <v>0</v>
      </c>
      <c r="CH132" s="116">
        <v>2</v>
      </c>
      <c r="CI132" s="116">
        <v>0</v>
      </c>
      <c r="CJ132" s="116">
        <v>0</v>
      </c>
      <c r="CK132" s="116">
        <v>2</v>
      </c>
      <c r="CL132" s="116">
        <v>0</v>
      </c>
      <c r="CM132" s="116">
        <v>0</v>
      </c>
      <c r="CN132" s="116">
        <v>0</v>
      </c>
      <c r="CO132" s="116">
        <v>0</v>
      </c>
      <c r="CP132" s="116">
        <v>0</v>
      </c>
      <c r="CQ132" s="116">
        <v>0</v>
      </c>
      <c r="CR132" s="116">
        <v>0</v>
      </c>
      <c r="CS132" s="116">
        <v>0</v>
      </c>
      <c r="CT132" s="116">
        <v>0</v>
      </c>
      <c r="CU132" s="116">
        <v>0</v>
      </c>
      <c r="CV132" s="116">
        <v>0</v>
      </c>
      <c r="CW132" s="116">
        <v>0</v>
      </c>
      <c r="CX132" s="116">
        <v>0</v>
      </c>
      <c r="CY132" s="116">
        <v>0</v>
      </c>
      <c r="CZ132" s="116">
        <v>0</v>
      </c>
      <c r="DA132" s="116">
        <v>0</v>
      </c>
      <c r="DB132" s="116">
        <v>0</v>
      </c>
      <c r="DC132" s="116">
        <v>0</v>
      </c>
      <c r="DD132" s="116">
        <v>0</v>
      </c>
      <c r="DE132" s="116">
        <v>0</v>
      </c>
      <c r="DF132" s="116">
        <v>0</v>
      </c>
      <c r="DG132" s="116">
        <v>0</v>
      </c>
      <c r="DH132" s="116">
        <v>0</v>
      </c>
      <c r="DI132" s="116">
        <v>0</v>
      </c>
      <c r="DJ132" s="116">
        <v>0</v>
      </c>
      <c r="DK132" s="116">
        <v>0</v>
      </c>
      <c r="DL132" s="116">
        <v>0</v>
      </c>
      <c r="DM132" s="116">
        <v>0</v>
      </c>
      <c r="DN132" s="116">
        <v>0</v>
      </c>
      <c r="DO132" s="116">
        <v>0</v>
      </c>
      <c r="DP132" s="116">
        <v>100</v>
      </c>
      <c r="DQ132" s="116">
        <v>1</v>
      </c>
      <c r="DR132" s="116" t="s">
        <v>2379</v>
      </c>
      <c r="DS132" s="116">
        <v>1</v>
      </c>
      <c r="DT132" s="116"/>
      <c r="DU132" s="116"/>
      <c r="DV132" s="116">
        <v>1</v>
      </c>
      <c r="DW132" s="116">
        <v>1</v>
      </c>
      <c r="DX132" s="116">
        <v>1</v>
      </c>
      <c r="DY132" s="116"/>
      <c r="DZ132" s="149"/>
      <c r="EA132" s="121">
        <v>186077</v>
      </c>
      <c r="EB132" s="121">
        <v>261.39999999999998</v>
      </c>
      <c r="EC132" s="122">
        <v>15</v>
      </c>
    </row>
    <row r="133" spans="1:133" ht="24">
      <c r="A133" s="116" t="s">
        <v>392</v>
      </c>
      <c r="B133" s="116" t="s">
        <v>410</v>
      </c>
      <c r="C133" s="147">
        <v>1</v>
      </c>
      <c r="D133" s="116" t="s">
        <v>409</v>
      </c>
      <c r="E133" s="116" t="s">
        <v>1356</v>
      </c>
      <c r="F133" s="116">
        <v>107</v>
      </c>
      <c r="G133" s="116">
        <v>33401</v>
      </c>
      <c r="H133" s="116" t="s">
        <v>410</v>
      </c>
      <c r="I133" s="116" t="s">
        <v>2380</v>
      </c>
      <c r="J133" s="116" t="s">
        <v>2381</v>
      </c>
      <c r="K133" s="116" t="s">
        <v>2382</v>
      </c>
      <c r="L133" s="116" t="s">
        <v>1198</v>
      </c>
      <c r="M133" s="116" t="s">
        <v>2383</v>
      </c>
      <c r="N133" s="116" t="s">
        <v>1042</v>
      </c>
      <c r="O133" s="116"/>
      <c r="P133" s="116">
        <v>377332470</v>
      </c>
      <c r="Q133" s="116" t="s">
        <v>2384</v>
      </c>
      <c r="R133" s="116"/>
      <c r="S133" s="116" t="s">
        <v>2385</v>
      </c>
      <c r="T133" s="116" t="s">
        <v>2386</v>
      </c>
      <c r="U133" s="116"/>
      <c r="V133" s="116">
        <v>377332473</v>
      </c>
      <c r="W133" s="116" t="s">
        <v>2387</v>
      </c>
      <c r="X133" s="116">
        <v>1</v>
      </c>
      <c r="Y133" s="116">
        <v>0</v>
      </c>
      <c r="Z133" s="116">
        <v>1</v>
      </c>
      <c r="AA133" s="116">
        <v>1</v>
      </c>
      <c r="AB133" s="116">
        <v>0</v>
      </c>
      <c r="AC133" s="116">
        <v>1</v>
      </c>
      <c r="AD133" s="148" t="str">
        <f t="shared" si="15"/>
        <v>A</v>
      </c>
      <c r="AE133" s="116">
        <v>1</v>
      </c>
      <c r="AF133" s="148" t="str">
        <f t="shared" si="16"/>
        <v>A</v>
      </c>
      <c r="AG133" s="116">
        <v>0</v>
      </c>
      <c r="AH133" s="116">
        <v>1</v>
      </c>
      <c r="AI133" s="116">
        <v>0</v>
      </c>
      <c r="AJ133" s="116">
        <v>0</v>
      </c>
      <c r="AK133" s="116">
        <v>1</v>
      </c>
      <c r="AL133" s="148" t="str">
        <f t="shared" si="17"/>
        <v>A</v>
      </c>
      <c r="AM133" s="116">
        <v>0</v>
      </c>
      <c r="AN133" s="116">
        <v>0</v>
      </c>
      <c r="AO133" s="116">
        <v>0</v>
      </c>
      <c r="AP133" s="116">
        <v>0</v>
      </c>
      <c r="AQ133" s="148" t="str">
        <f t="shared" si="18"/>
        <v>N</v>
      </c>
      <c r="AR133" s="116">
        <v>0</v>
      </c>
      <c r="AS133" s="116">
        <v>0</v>
      </c>
      <c r="AT133" s="116">
        <v>1</v>
      </c>
      <c r="AU133" s="116">
        <v>0</v>
      </c>
      <c r="AV133" s="116">
        <v>0</v>
      </c>
      <c r="AW133" s="116">
        <v>0</v>
      </c>
      <c r="AX133" s="116">
        <v>1</v>
      </c>
      <c r="AY133" s="148" t="str">
        <f t="shared" si="19"/>
        <v>A</v>
      </c>
      <c r="AZ133" s="116">
        <v>0</v>
      </c>
      <c r="BA133" s="116">
        <v>1</v>
      </c>
      <c r="BB133" s="116">
        <v>0</v>
      </c>
      <c r="BC133" s="116">
        <v>1</v>
      </c>
      <c r="BD133" s="116">
        <v>6</v>
      </c>
      <c r="BE133" s="116">
        <v>15</v>
      </c>
      <c r="BF133" s="116">
        <v>0</v>
      </c>
      <c r="BG133" s="116">
        <v>0</v>
      </c>
      <c r="BH133" s="116">
        <v>4</v>
      </c>
      <c r="BI133" s="116">
        <v>0</v>
      </c>
      <c r="BJ133" s="116">
        <v>0</v>
      </c>
      <c r="BK133" s="116">
        <v>0</v>
      </c>
      <c r="BL133" s="116">
        <v>13</v>
      </c>
      <c r="BM133" s="116">
        <v>0</v>
      </c>
      <c r="BN133" s="116">
        <v>7</v>
      </c>
      <c r="BO133" s="116">
        <v>0</v>
      </c>
      <c r="BP133" s="116">
        <v>0</v>
      </c>
      <c r="BQ133" s="116">
        <v>0</v>
      </c>
      <c r="BR133" s="116">
        <v>0</v>
      </c>
      <c r="BS133" s="116">
        <v>0</v>
      </c>
      <c r="BT133" s="116">
        <v>0</v>
      </c>
      <c r="BU133" s="116">
        <v>0</v>
      </c>
      <c r="BV133" s="116">
        <v>1</v>
      </c>
      <c r="BW133" s="116">
        <v>0</v>
      </c>
      <c r="BX133" s="116">
        <v>0</v>
      </c>
      <c r="BY133" s="116">
        <v>0</v>
      </c>
      <c r="BZ133" s="116">
        <v>0</v>
      </c>
      <c r="CA133" s="116">
        <v>0</v>
      </c>
      <c r="CB133" s="116">
        <v>0</v>
      </c>
      <c r="CC133" s="116">
        <v>0</v>
      </c>
      <c r="CD133" s="116">
        <v>0</v>
      </c>
      <c r="CE133" s="116">
        <v>0</v>
      </c>
      <c r="CF133" s="116">
        <v>0</v>
      </c>
      <c r="CG133" s="116">
        <v>0</v>
      </c>
      <c r="CH133" s="116">
        <v>0</v>
      </c>
      <c r="CI133" s="116">
        <v>0</v>
      </c>
      <c r="CJ133" s="116">
        <v>0</v>
      </c>
      <c r="CK133" s="116">
        <v>0</v>
      </c>
      <c r="CL133" s="116">
        <v>0</v>
      </c>
      <c r="CM133" s="116">
        <v>1</v>
      </c>
      <c r="CN133" s="116">
        <v>0</v>
      </c>
      <c r="CO133" s="116">
        <v>1</v>
      </c>
      <c r="CP133" s="116">
        <v>0</v>
      </c>
      <c r="CQ133" s="116">
        <v>0</v>
      </c>
      <c r="CR133" s="116">
        <v>0</v>
      </c>
      <c r="CS133" s="116">
        <v>0</v>
      </c>
      <c r="CT133" s="116">
        <v>0</v>
      </c>
      <c r="CU133" s="116">
        <v>0</v>
      </c>
      <c r="CV133" s="116">
        <v>0</v>
      </c>
      <c r="CW133" s="116">
        <v>0</v>
      </c>
      <c r="CX133" s="116">
        <v>0</v>
      </c>
      <c r="CY133" s="116">
        <v>0</v>
      </c>
      <c r="CZ133" s="116">
        <v>0</v>
      </c>
      <c r="DA133" s="116">
        <v>0</v>
      </c>
      <c r="DB133" s="116">
        <v>0</v>
      </c>
      <c r="DC133" s="116">
        <v>0</v>
      </c>
      <c r="DD133" s="116">
        <v>0</v>
      </c>
      <c r="DE133" s="116">
        <v>0</v>
      </c>
      <c r="DF133" s="116">
        <v>0</v>
      </c>
      <c r="DG133" s="116">
        <v>0</v>
      </c>
      <c r="DH133" s="116">
        <v>0</v>
      </c>
      <c r="DI133" s="116">
        <v>0</v>
      </c>
      <c r="DJ133" s="116">
        <v>0</v>
      </c>
      <c r="DK133" s="116">
        <v>0</v>
      </c>
      <c r="DL133" s="116">
        <v>0</v>
      </c>
      <c r="DM133" s="116">
        <v>0</v>
      </c>
      <c r="DN133" s="116">
        <v>0</v>
      </c>
      <c r="DO133" s="116">
        <v>1</v>
      </c>
      <c r="DP133" s="116">
        <v>12</v>
      </c>
      <c r="DQ133" s="116">
        <v>1</v>
      </c>
      <c r="DR133" s="116" t="s">
        <v>2388</v>
      </c>
      <c r="DS133" s="116">
        <v>2</v>
      </c>
      <c r="DT133" s="116"/>
      <c r="DU133" s="116"/>
      <c r="DV133" s="116">
        <v>1</v>
      </c>
      <c r="DW133" s="116">
        <v>1</v>
      </c>
      <c r="DX133" s="116">
        <v>1</v>
      </c>
      <c r="DY133" s="116"/>
      <c r="DZ133" s="149"/>
      <c r="EA133" s="121">
        <v>22185</v>
      </c>
      <c r="EB133" s="121">
        <v>271.18</v>
      </c>
      <c r="EC133" s="122">
        <v>30</v>
      </c>
    </row>
    <row r="134" spans="1:133" ht="36">
      <c r="A134" s="156" t="s">
        <v>392</v>
      </c>
      <c r="B134" s="156" t="s">
        <v>412</v>
      </c>
      <c r="C134" s="160">
        <v>1</v>
      </c>
      <c r="D134" s="156" t="s">
        <v>411</v>
      </c>
      <c r="E134" s="116" t="s">
        <v>1399</v>
      </c>
      <c r="F134" s="116">
        <v>1</v>
      </c>
      <c r="G134" s="116">
        <v>33701</v>
      </c>
      <c r="H134" s="116" t="s">
        <v>2389</v>
      </c>
      <c r="I134" s="116" t="s">
        <v>2390</v>
      </c>
      <c r="J134" s="116" t="s">
        <v>2391</v>
      </c>
      <c r="K134" s="116" t="s">
        <v>1151</v>
      </c>
      <c r="L134" s="116"/>
      <c r="M134" s="116" t="s">
        <v>1749</v>
      </c>
      <c r="N134" s="116" t="s">
        <v>2392</v>
      </c>
      <c r="O134" s="116"/>
      <c r="P134" s="116">
        <v>371706320</v>
      </c>
      <c r="Q134" s="116" t="s">
        <v>2393</v>
      </c>
      <c r="R134" s="116"/>
      <c r="S134" s="116" t="s">
        <v>1004</v>
      </c>
      <c r="T134" s="116" t="s">
        <v>2394</v>
      </c>
      <c r="U134" s="116"/>
      <c r="V134" s="116">
        <v>371706325</v>
      </c>
      <c r="W134" s="116" t="s">
        <v>2395</v>
      </c>
      <c r="X134" s="116">
        <v>3</v>
      </c>
      <c r="Y134" s="116">
        <v>0</v>
      </c>
      <c r="Z134" s="116">
        <v>3</v>
      </c>
      <c r="AA134" s="116">
        <v>2.7</v>
      </c>
      <c r="AB134" s="116">
        <v>0</v>
      </c>
      <c r="AC134" s="116">
        <v>2.7</v>
      </c>
      <c r="AD134" s="148" t="str">
        <f t="shared" si="15"/>
        <v>A</v>
      </c>
      <c r="AE134" s="116">
        <v>3</v>
      </c>
      <c r="AF134" s="148" t="str">
        <f t="shared" si="16"/>
        <v>A</v>
      </c>
      <c r="AG134" s="116">
        <v>0</v>
      </c>
      <c r="AH134" s="116">
        <v>3</v>
      </c>
      <c r="AI134" s="116">
        <v>0</v>
      </c>
      <c r="AJ134" s="116">
        <v>0</v>
      </c>
      <c r="AK134" s="116">
        <v>3</v>
      </c>
      <c r="AL134" s="148" t="str">
        <f t="shared" si="17"/>
        <v>A</v>
      </c>
      <c r="AM134" s="116">
        <v>0</v>
      </c>
      <c r="AN134" s="116">
        <v>0</v>
      </c>
      <c r="AO134" s="116">
        <v>3</v>
      </c>
      <c r="AP134" s="116">
        <v>3</v>
      </c>
      <c r="AQ134" s="148" t="str">
        <f t="shared" si="18"/>
        <v>A</v>
      </c>
      <c r="AR134" s="116">
        <v>0</v>
      </c>
      <c r="AS134" s="116">
        <v>0</v>
      </c>
      <c r="AT134" s="116">
        <v>2</v>
      </c>
      <c r="AU134" s="116">
        <v>1</v>
      </c>
      <c r="AV134" s="116">
        <v>0</v>
      </c>
      <c r="AW134" s="116">
        <v>0</v>
      </c>
      <c r="AX134" s="116">
        <v>3</v>
      </c>
      <c r="AY134" s="148" t="str">
        <f t="shared" si="19"/>
        <v>A</v>
      </c>
      <c r="AZ134" s="116">
        <v>1</v>
      </c>
      <c r="BA134" s="116">
        <v>1</v>
      </c>
      <c r="BB134" s="116">
        <v>1</v>
      </c>
      <c r="BC134" s="116">
        <v>1</v>
      </c>
      <c r="BD134" s="116">
        <v>8</v>
      </c>
      <c r="BE134" s="116">
        <v>21</v>
      </c>
      <c r="BF134" s="116">
        <v>0</v>
      </c>
      <c r="BG134" s="116">
        <v>0</v>
      </c>
      <c r="BH134" s="116">
        <v>15</v>
      </c>
      <c r="BI134" s="116">
        <v>0</v>
      </c>
      <c r="BJ134" s="116">
        <v>0</v>
      </c>
      <c r="BK134" s="116">
        <v>0</v>
      </c>
      <c r="BL134" s="116">
        <v>22</v>
      </c>
      <c r="BM134" s="116">
        <v>0</v>
      </c>
      <c r="BN134" s="116">
        <v>3</v>
      </c>
      <c r="BO134" s="116">
        <v>0</v>
      </c>
      <c r="BP134" s="116">
        <v>29</v>
      </c>
      <c r="BQ134" s="116">
        <v>0</v>
      </c>
      <c r="BR134" s="116">
        <v>0</v>
      </c>
      <c r="BS134" s="116">
        <v>0</v>
      </c>
      <c r="BT134" s="116">
        <v>0</v>
      </c>
      <c r="BU134" s="116">
        <v>0</v>
      </c>
      <c r="BV134" s="116">
        <v>0</v>
      </c>
      <c r="BW134" s="116">
        <v>0</v>
      </c>
      <c r="BX134" s="116">
        <v>0</v>
      </c>
      <c r="BY134" s="116">
        <v>0</v>
      </c>
      <c r="BZ134" s="116">
        <v>0</v>
      </c>
      <c r="CA134" s="116">
        <v>0</v>
      </c>
      <c r="CB134" s="116">
        <v>0</v>
      </c>
      <c r="CC134" s="116">
        <v>0</v>
      </c>
      <c r="CD134" s="116">
        <v>0</v>
      </c>
      <c r="CE134" s="116">
        <v>0</v>
      </c>
      <c r="CF134" s="116">
        <v>0</v>
      </c>
      <c r="CG134" s="116">
        <v>0</v>
      </c>
      <c r="CH134" s="116">
        <v>0</v>
      </c>
      <c r="CI134" s="116">
        <v>0</v>
      </c>
      <c r="CJ134" s="116">
        <v>0</v>
      </c>
      <c r="CK134" s="116">
        <v>1</v>
      </c>
      <c r="CL134" s="116">
        <v>0</v>
      </c>
      <c r="CM134" s="116">
        <v>2</v>
      </c>
      <c r="CN134" s="116">
        <v>0</v>
      </c>
      <c r="CO134" s="116">
        <v>0</v>
      </c>
      <c r="CP134" s="116">
        <v>0</v>
      </c>
      <c r="CQ134" s="116">
        <v>0</v>
      </c>
      <c r="CR134" s="116">
        <v>0</v>
      </c>
      <c r="CS134" s="116">
        <v>0</v>
      </c>
      <c r="CT134" s="116">
        <v>0</v>
      </c>
      <c r="CU134" s="116">
        <v>0</v>
      </c>
      <c r="CV134" s="116">
        <v>0</v>
      </c>
      <c r="CW134" s="116">
        <v>0</v>
      </c>
      <c r="CX134" s="116">
        <v>0</v>
      </c>
      <c r="CY134" s="116">
        <v>0</v>
      </c>
      <c r="CZ134" s="116">
        <v>0</v>
      </c>
      <c r="DA134" s="116">
        <v>0</v>
      </c>
      <c r="DB134" s="116">
        <v>0</v>
      </c>
      <c r="DC134" s="116">
        <v>0</v>
      </c>
      <c r="DD134" s="116">
        <v>0</v>
      </c>
      <c r="DE134" s="116">
        <v>0</v>
      </c>
      <c r="DF134" s="116">
        <v>0</v>
      </c>
      <c r="DG134" s="116">
        <v>0</v>
      </c>
      <c r="DH134" s="116">
        <v>2</v>
      </c>
      <c r="DI134" s="116">
        <v>0</v>
      </c>
      <c r="DJ134" s="116">
        <v>0</v>
      </c>
      <c r="DK134" s="116">
        <v>0</v>
      </c>
      <c r="DL134" s="116">
        <v>0</v>
      </c>
      <c r="DM134" s="116">
        <v>0</v>
      </c>
      <c r="DN134" s="116">
        <v>0</v>
      </c>
      <c r="DO134" s="116">
        <v>0</v>
      </c>
      <c r="DP134" s="116"/>
      <c r="DQ134" s="116">
        <v>1</v>
      </c>
      <c r="DR134" s="116" t="s">
        <v>2396</v>
      </c>
      <c r="DS134" s="116">
        <v>2</v>
      </c>
      <c r="DT134" s="116"/>
      <c r="DU134" s="116"/>
      <c r="DV134" s="116">
        <v>1</v>
      </c>
      <c r="DW134" s="116">
        <v>1</v>
      </c>
      <c r="DX134" s="116">
        <v>1</v>
      </c>
      <c r="DY134" s="116"/>
      <c r="DZ134" s="149"/>
      <c r="EA134" s="121">
        <v>47799</v>
      </c>
      <c r="EB134" s="121">
        <v>575.22</v>
      </c>
      <c r="EC134" s="122">
        <v>68</v>
      </c>
    </row>
    <row r="135" spans="1:133">
      <c r="A135" s="116" t="s">
        <v>392</v>
      </c>
      <c r="B135" s="116" t="s">
        <v>414</v>
      </c>
      <c r="C135" s="147">
        <v>1</v>
      </c>
      <c r="D135" s="116" t="s">
        <v>413</v>
      </c>
      <c r="E135" s="116" t="s">
        <v>1636</v>
      </c>
      <c r="F135" s="116">
        <v>294</v>
      </c>
      <c r="G135" s="116">
        <v>33301</v>
      </c>
      <c r="H135" s="116" t="s">
        <v>414</v>
      </c>
      <c r="I135" s="116" t="s">
        <v>2397</v>
      </c>
      <c r="J135" s="116" t="s">
        <v>2398</v>
      </c>
      <c r="K135" s="116" t="s">
        <v>2382</v>
      </c>
      <c r="L135" s="116" t="s">
        <v>1000</v>
      </c>
      <c r="M135" s="116" t="s">
        <v>2399</v>
      </c>
      <c r="N135" s="116" t="s">
        <v>2400</v>
      </c>
      <c r="O135" s="116"/>
      <c r="P135" s="116">
        <v>379209411</v>
      </c>
      <c r="Q135" s="116" t="s">
        <v>2401</v>
      </c>
      <c r="R135" s="116"/>
      <c r="S135" s="116" t="s">
        <v>1478</v>
      </c>
      <c r="T135" s="116" t="s">
        <v>2402</v>
      </c>
      <c r="U135" s="116"/>
      <c r="V135" s="116">
        <v>379209412</v>
      </c>
      <c r="W135" s="116" t="s">
        <v>2403</v>
      </c>
      <c r="X135" s="116">
        <v>2</v>
      </c>
      <c r="Y135" s="116">
        <v>0</v>
      </c>
      <c r="Z135" s="116">
        <v>2</v>
      </c>
      <c r="AA135" s="116">
        <v>1</v>
      </c>
      <c r="AB135" s="116">
        <v>0</v>
      </c>
      <c r="AC135" s="116">
        <v>1</v>
      </c>
      <c r="AD135" s="148" t="str">
        <f t="shared" si="15"/>
        <v>A</v>
      </c>
      <c r="AE135" s="116">
        <v>1</v>
      </c>
      <c r="AF135" s="148" t="str">
        <f t="shared" si="16"/>
        <v>A</v>
      </c>
      <c r="AG135" s="116">
        <v>0</v>
      </c>
      <c r="AH135" s="116">
        <v>1</v>
      </c>
      <c r="AI135" s="116">
        <v>0</v>
      </c>
      <c r="AJ135" s="116">
        <v>1</v>
      </c>
      <c r="AK135" s="116">
        <v>2</v>
      </c>
      <c r="AL135" s="148" t="str">
        <f t="shared" si="17"/>
        <v>A</v>
      </c>
      <c r="AM135" s="116">
        <v>0</v>
      </c>
      <c r="AN135" s="116">
        <v>0</v>
      </c>
      <c r="AO135" s="116">
        <v>2</v>
      </c>
      <c r="AP135" s="116">
        <v>2</v>
      </c>
      <c r="AQ135" s="148" t="str">
        <f t="shared" si="18"/>
        <v>A</v>
      </c>
      <c r="AR135" s="116">
        <v>0</v>
      </c>
      <c r="AS135" s="116">
        <v>0</v>
      </c>
      <c r="AT135" s="116">
        <v>0</v>
      </c>
      <c r="AU135" s="116">
        <v>1</v>
      </c>
      <c r="AV135" s="116">
        <v>1</v>
      </c>
      <c r="AW135" s="116">
        <v>0</v>
      </c>
      <c r="AX135" s="116">
        <v>2</v>
      </c>
      <c r="AY135" s="148" t="str">
        <f t="shared" si="19"/>
        <v>A</v>
      </c>
      <c r="AZ135" s="116">
        <v>1</v>
      </c>
      <c r="BA135" s="116">
        <v>1</v>
      </c>
      <c r="BB135" s="116">
        <v>0</v>
      </c>
      <c r="BC135" s="116">
        <v>1</v>
      </c>
      <c r="BD135" s="116">
        <v>4</v>
      </c>
      <c r="BE135" s="116">
        <v>14</v>
      </c>
      <c r="BF135" s="116">
        <v>1</v>
      </c>
      <c r="BG135" s="116">
        <v>0</v>
      </c>
      <c r="BH135" s="116">
        <v>0</v>
      </c>
      <c r="BI135" s="116">
        <v>0</v>
      </c>
      <c r="BJ135" s="116">
        <v>0</v>
      </c>
      <c r="BK135" s="116">
        <v>0</v>
      </c>
      <c r="BL135" s="116">
        <v>8</v>
      </c>
      <c r="BM135" s="116">
        <v>0</v>
      </c>
      <c r="BN135" s="116">
        <v>1</v>
      </c>
      <c r="BO135" s="116">
        <v>0</v>
      </c>
      <c r="BP135" s="116">
        <v>0</v>
      </c>
      <c r="BQ135" s="116">
        <v>0</v>
      </c>
      <c r="BR135" s="116">
        <v>0</v>
      </c>
      <c r="BS135" s="116">
        <v>0</v>
      </c>
      <c r="BT135" s="116">
        <v>0</v>
      </c>
      <c r="BU135" s="116">
        <v>0</v>
      </c>
      <c r="BV135" s="116">
        <v>0</v>
      </c>
      <c r="BW135" s="116">
        <v>0</v>
      </c>
      <c r="BX135" s="116">
        <v>0</v>
      </c>
      <c r="BY135" s="116">
        <v>0</v>
      </c>
      <c r="BZ135" s="116">
        <v>0</v>
      </c>
      <c r="CA135" s="116">
        <v>0</v>
      </c>
      <c r="CB135" s="116">
        <v>0</v>
      </c>
      <c r="CC135" s="116">
        <v>0</v>
      </c>
      <c r="CD135" s="116">
        <v>0</v>
      </c>
      <c r="CE135" s="116">
        <v>0</v>
      </c>
      <c r="CF135" s="116">
        <v>0</v>
      </c>
      <c r="CG135" s="116">
        <v>0</v>
      </c>
      <c r="CH135" s="116">
        <v>0</v>
      </c>
      <c r="CI135" s="116">
        <v>0</v>
      </c>
      <c r="CJ135" s="116">
        <v>0</v>
      </c>
      <c r="CK135" s="116">
        <v>0</v>
      </c>
      <c r="CL135" s="116">
        <v>0</v>
      </c>
      <c r="CM135" s="116">
        <v>0</v>
      </c>
      <c r="CN135" s="116">
        <v>0</v>
      </c>
      <c r="CO135" s="116">
        <v>0</v>
      </c>
      <c r="CP135" s="116">
        <v>0</v>
      </c>
      <c r="CQ135" s="116">
        <v>0</v>
      </c>
      <c r="CR135" s="116">
        <v>0</v>
      </c>
      <c r="CS135" s="116">
        <v>0</v>
      </c>
      <c r="CT135" s="116">
        <v>0</v>
      </c>
      <c r="CU135" s="116">
        <v>0</v>
      </c>
      <c r="CV135" s="116">
        <v>0</v>
      </c>
      <c r="CW135" s="116">
        <v>0</v>
      </c>
      <c r="CX135" s="116">
        <v>0</v>
      </c>
      <c r="CY135" s="116">
        <v>0</v>
      </c>
      <c r="CZ135" s="116">
        <v>0</v>
      </c>
      <c r="DA135" s="116">
        <v>0</v>
      </c>
      <c r="DB135" s="116">
        <v>0</v>
      </c>
      <c r="DC135" s="116">
        <v>0</v>
      </c>
      <c r="DD135" s="116">
        <v>0</v>
      </c>
      <c r="DE135" s="116">
        <v>0</v>
      </c>
      <c r="DF135" s="116">
        <v>0</v>
      </c>
      <c r="DG135" s="116">
        <v>0</v>
      </c>
      <c r="DH135" s="116">
        <v>0</v>
      </c>
      <c r="DI135" s="116">
        <v>0</v>
      </c>
      <c r="DJ135" s="116">
        <v>0</v>
      </c>
      <c r="DK135" s="116">
        <v>0</v>
      </c>
      <c r="DL135" s="116">
        <v>0</v>
      </c>
      <c r="DM135" s="116">
        <v>0</v>
      </c>
      <c r="DN135" s="116">
        <v>0</v>
      </c>
      <c r="DO135" s="116">
        <v>0</v>
      </c>
      <c r="DP135" s="116">
        <v>40</v>
      </c>
      <c r="DQ135" s="116">
        <v>1</v>
      </c>
      <c r="DR135" s="116" t="s">
        <v>2404</v>
      </c>
      <c r="DS135" s="116">
        <v>2</v>
      </c>
      <c r="DT135" s="116"/>
      <c r="DU135" s="116"/>
      <c r="DV135" s="116">
        <v>0</v>
      </c>
      <c r="DW135" s="116">
        <v>0</v>
      </c>
      <c r="DX135" s="116">
        <v>1</v>
      </c>
      <c r="DY135" s="116"/>
      <c r="DZ135" s="149"/>
      <c r="EA135" s="121">
        <v>22715</v>
      </c>
      <c r="EB135" s="121">
        <v>259.14999999999998</v>
      </c>
      <c r="EC135" s="122">
        <v>24</v>
      </c>
    </row>
    <row r="136" spans="1:133">
      <c r="A136" s="116" t="s">
        <v>392</v>
      </c>
      <c r="B136" s="116" t="s">
        <v>416</v>
      </c>
      <c r="C136" s="147">
        <v>1</v>
      </c>
      <c r="D136" s="116" t="s">
        <v>415</v>
      </c>
      <c r="E136" s="116" t="s">
        <v>1399</v>
      </c>
      <c r="F136" s="116">
        <v>1</v>
      </c>
      <c r="G136" s="116">
        <v>34901</v>
      </c>
      <c r="H136" s="116" t="s">
        <v>416</v>
      </c>
      <c r="I136" s="116" t="s">
        <v>2405</v>
      </c>
      <c r="J136" s="116" t="s">
        <v>2406</v>
      </c>
      <c r="K136" s="116" t="s">
        <v>1850</v>
      </c>
      <c r="L136" s="116" t="s">
        <v>1198</v>
      </c>
      <c r="M136" s="116" t="s">
        <v>2407</v>
      </c>
      <c r="N136" s="116" t="s">
        <v>2408</v>
      </c>
      <c r="O136" s="116"/>
      <c r="P136" s="116">
        <v>374801140</v>
      </c>
      <c r="Q136" s="116" t="s">
        <v>2409</v>
      </c>
      <c r="R136" s="116" t="s">
        <v>1000</v>
      </c>
      <c r="S136" s="116" t="s">
        <v>1228</v>
      </c>
      <c r="T136" s="116" t="s">
        <v>2410</v>
      </c>
      <c r="U136" s="116"/>
      <c r="V136" s="116">
        <v>374801103</v>
      </c>
      <c r="W136" s="116" t="s">
        <v>2411</v>
      </c>
      <c r="X136" s="116">
        <v>2</v>
      </c>
      <c r="Y136" s="116">
        <v>0</v>
      </c>
      <c r="Z136" s="116">
        <v>2</v>
      </c>
      <c r="AA136" s="116">
        <v>2</v>
      </c>
      <c r="AB136" s="116">
        <v>0</v>
      </c>
      <c r="AC136" s="116">
        <v>2</v>
      </c>
      <c r="AD136" s="148" t="str">
        <f t="shared" si="15"/>
        <v>A</v>
      </c>
      <c r="AE136" s="116">
        <v>2</v>
      </c>
      <c r="AF136" s="148" t="str">
        <f t="shared" si="16"/>
        <v>A</v>
      </c>
      <c r="AG136" s="116">
        <v>0</v>
      </c>
      <c r="AH136" s="116">
        <v>1</v>
      </c>
      <c r="AI136" s="116">
        <v>0</v>
      </c>
      <c r="AJ136" s="116">
        <v>1</v>
      </c>
      <c r="AK136" s="116">
        <v>2</v>
      </c>
      <c r="AL136" s="148" t="str">
        <f t="shared" si="17"/>
        <v>A</v>
      </c>
      <c r="AM136" s="116">
        <v>1</v>
      </c>
      <c r="AN136" s="116">
        <v>0</v>
      </c>
      <c r="AO136" s="116">
        <v>1</v>
      </c>
      <c r="AP136" s="116">
        <v>2</v>
      </c>
      <c r="AQ136" s="148" t="str">
        <f t="shared" si="18"/>
        <v>A</v>
      </c>
      <c r="AR136" s="116">
        <v>0</v>
      </c>
      <c r="AS136" s="116">
        <v>0</v>
      </c>
      <c r="AT136" s="116">
        <v>1</v>
      </c>
      <c r="AU136" s="116">
        <v>0</v>
      </c>
      <c r="AV136" s="116">
        <v>1</v>
      </c>
      <c r="AW136" s="116">
        <v>0</v>
      </c>
      <c r="AX136" s="116">
        <v>2</v>
      </c>
      <c r="AY136" s="148" t="str">
        <f t="shared" si="19"/>
        <v>A</v>
      </c>
      <c r="AZ136" s="116">
        <v>0</v>
      </c>
      <c r="BA136" s="116">
        <v>1</v>
      </c>
      <c r="BB136" s="116">
        <v>1</v>
      </c>
      <c r="BC136" s="116">
        <v>1</v>
      </c>
      <c r="BD136" s="116">
        <v>7</v>
      </c>
      <c r="BE136" s="116">
        <v>9</v>
      </c>
      <c r="BF136" s="116">
        <v>0</v>
      </c>
      <c r="BG136" s="116">
        <v>0</v>
      </c>
      <c r="BH136" s="116">
        <v>3</v>
      </c>
      <c r="BI136" s="116">
        <v>0</v>
      </c>
      <c r="BJ136" s="116">
        <v>0</v>
      </c>
      <c r="BK136" s="116">
        <v>0</v>
      </c>
      <c r="BL136" s="116">
        <v>8</v>
      </c>
      <c r="BM136" s="116">
        <v>0</v>
      </c>
      <c r="BN136" s="116">
        <v>0</v>
      </c>
      <c r="BO136" s="116">
        <v>0</v>
      </c>
      <c r="BP136" s="116">
        <v>0</v>
      </c>
      <c r="BQ136" s="116">
        <v>0</v>
      </c>
      <c r="BR136" s="116">
        <v>0</v>
      </c>
      <c r="BS136" s="116">
        <v>0</v>
      </c>
      <c r="BT136" s="116">
        <v>0</v>
      </c>
      <c r="BU136" s="116">
        <v>0</v>
      </c>
      <c r="BV136" s="116">
        <v>0</v>
      </c>
      <c r="BW136" s="116">
        <v>0</v>
      </c>
      <c r="BX136" s="116">
        <v>0</v>
      </c>
      <c r="BY136" s="116">
        <v>0</v>
      </c>
      <c r="BZ136" s="116">
        <v>0</v>
      </c>
      <c r="CA136" s="116">
        <v>0</v>
      </c>
      <c r="CB136" s="116">
        <v>0</v>
      </c>
      <c r="CC136" s="116">
        <v>0</v>
      </c>
      <c r="CD136" s="116">
        <v>0</v>
      </c>
      <c r="CE136" s="116">
        <v>0</v>
      </c>
      <c r="CF136" s="116">
        <v>0</v>
      </c>
      <c r="CG136" s="116">
        <v>0</v>
      </c>
      <c r="CH136" s="116">
        <v>0</v>
      </c>
      <c r="CI136" s="116">
        <v>0</v>
      </c>
      <c r="CJ136" s="116">
        <v>0</v>
      </c>
      <c r="CK136" s="116">
        <v>1</v>
      </c>
      <c r="CL136" s="116">
        <v>0</v>
      </c>
      <c r="CM136" s="116">
        <v>0</v>
      </c>
      <c r="CN136" s="116">
        <v>0</v>
      </c>
      <c r="CO136" s="116">
        <v>0</v>
      </c>
      <c r="CP136" s="116">
        <v>0</v>
      </c>
      <c r="CQ136" s="116">
        <v>0</v>
      </c>
      <c r="CR136" s="116">
        <v>0</v>
      </c>
      <c r="CS136" s="116">
        <v>0</v>
      </c>
      <c r="CT136" s="116">
        <v>0</v>
      </c>
      <c r="CU136" s="116">
        <v>0</v>
      </c>
      <c r="CV136" s="116">
        <v>0</v>
      </c>
      <c r="CW136" s="116">
        <v>0</v>
      </c>
      <c r="CX136" s="116">
        <v>0</v>
      </c>
      <c r="CY136" s="116">
        <v>0</v>
      </c>
      <c r="CZ136" s="116">
        <v>2</v>
      </c>
      <c r="DA136" s="116">
        <v>0</v>
      </c>
      <c r="DB136" s="116">
        <v>0</v>
      </c>
      <c r="DC136" s="116">
        <v>0</v>
      </c>
      <c r="DD136" s="116">
        <v>0</v>
      </c>
      <c r="DE136" s="116">
        <v>0</v>
      </c>
      <c r="DF136" s="116">
        <v>0</v>
      </c>
      <c r="DG136" s="116">
        <v>0</v>
      </c>
      <c r="DH136" s="116">
        <v>0</v>
      </c>
      <c r="DI136" s="116">
        <v>0</v>
      </c>
      <c r="DJ136" s="116">
        <v>0</v>
      </c>
      <c r="DK136" s="116">
        <v>0</v>
      </c>
      <c r="DL136" s="116">
        <v>0</v>
      </c>
      <c r="DM136" s="116">
        <v>0</v>
      </c>
      <c r="DN136" s="116">
        <v>0</v>
      </c>
      <c r="DO136" s="116">
        <v>0</v>
      </c>
      <c r="DP136" s="116">
        <v>30</v>
      </c>
      <c r="DQ136" s="116">
        <v>1</v>
      </c>
      <c r="DR136" s="116" t="s">
        <v>2412</v>
      </c>
      <c r="DS136" s="116">
        <v>2</v>
      </c>
      <c r="DT136" s="116"/>
      <c r="DU136" s="116"/>
      <c r="DV136" s="116">
        <v>1</v>
      </c>
      <c r="DW136" s="116">
        <v>1</v>
      </c>
      <c r="DX136" s="116">
        <v>1</v>
      </c>
      <c r="DY136" s="116"/>
      <c r="DZ136" s="149"/>
      <c r="EA136" s="121">
        <v>16827</v>
      </c>
      <c r="EB136" s="121">
        <v>430.67</v>
      </c>
      <c r="EC136" s="122">
        <v>24</v>
      </c>
    </row>
    <row r="137" spans="1:133" ht="36">
      <c r="A137" s="116" t="s">
        <v>392</v>
      </c>
      <c r="B137" s="116" t="s">
        <v>418</v>
      </c>
      <c r="C137" s="147">
        <v>1</v>
      </c>
      <c r="D137" s="116" t="s">
        <v>417</v>
      </c>
      <c r="E137" s="116" t="s">
        <v>2413</v>
      </c>
      <c r="F137" s="116">
        <v>138</v>
      </c>
      <c r="G137" s="116">
        <v>34201</v>
      </c>
      <c r="H137" s="116" t="s">
        <v>2414</v>
      </c>
      <c r="I137" s="116" t="s">
        <v>2415</v>
      </c>
      <c r="J137" s="116" t="s">
        <v>2416</v>
      </c>
      <c r="K137" s="116" t="s">
        <v>1097</v>
      </c>
      <c r="L137" s="116" t="s">
        <v>1198</v>
      </c>
      <c r="M137" s="116" t="s">
        <v>1083</v>
      </c>
      <c r="N137" s="116" t="s">
        <v>2417</v>
      </c>
      <c r="O137" s="116"/>
      <c r="P137" s="116">
        <v>376540180</v>
      </c>
      <c r="Q137" s="116" t="s">
        <v>2418</v>
      </c>
      <c r="R137" s="116"/>
      <c r="S137" s="116" t="s">
        <v>2025</v>
      </c>
      <c r="T137" s="116" t="s">
        <v>2419</v>
      </c>
      <c r="U137" s="116"/>
      <c r="V137" s="116">
        <v>376540184</v>
      </c>
      <c r="W137" s="116" t="s">
        <v>2420</v>
      </c>
      <c r="X137" s="116">
        <v>1</v>
      </c>
      <c r="Y137" s="116">
        <v>0</v>
      </c>
      <c r="Z137" s="116">
        <v>1</v>
      </c>
      <c r="AA137" s="116">
        <v>1</v>
      </c>
      <c r="AB137" s="116">
        <v>0</v>
      </c>
      <c r="AC137" s="116">
        <v>1</v>
      </c>
      <c r="AD137" s="148" t="str">
        <f t="shared" ref="AD137:AD200" si="20">IF(AC137&lt;=Z137,"A","N")</f>
        <v>A</v>
      </c>
      <c r="AE137" s="116">
        <v>1</v>
      </c>
      <c r="AF137" s="148" t="str">
        <f t="shared" ref="AF137:AF200" si="21">IF(AE137&lt;=X137,"A","N")</f>
        <v>A</v>
      </c>
      <c r="AG137" s="116">
        <v>0</v>
      </c>
      <c r="AH137" s="116">
        <v>1</v>
      </c>
      <c r="AI137" s="116">
        <v>0</v>
      </c>
      <c r="AJ137" s="116">
        <v>0</v>
      </c>
      <c r="AK137" s="116">
        <v>1</v>
      </c>
      <c r="AL137" s="148" t="str">
        <f t="shared" ref="AL137:AL200" si="22">IF(AK137=X137,"A","N")</f>
        <v>A</v>
      </c>
      <c r="AM137" s="116">
        <v>0</v>
      </c>
      <c r="AN137" s="116">
        <v>0</v>
      </c>
      <c r="AO137" s="116">
        <v>1</v>
      </c>
      <c r="AP137" s="116">
        <v>1</v>
      </c>
      <c r="AQ137" s="148" t="str">
        <f t="shared" ref="AQ137:AQ200" si="23">IF(AP137=X137,"A","N")</f>
        <v>A</v>
      </c>
      <c r="AR137" s="116">
        <v>0</v>
      </c>
      <c r="AS137" s="116">
        <v>0</v>
      </c>
      <c r="AT137" s="116">
        <v>1</v>
      </c>
      <c r="AU137" s="116">
        <v>0</v>
      </c>
      <c r="AV137" s="116">
        <v>0</v>
      </c>
      <c r="AW137" s="116">
        <v>0</v>
      </c>
      <c r="AX137" s="116">
        <v>1</v>
      </c>
      <c r="AY137" s="148" t="str">
        <f t="shared" si="19"/>
        <v>A</v>
      </c>
      <c r="AZ137" s="116">
        <v>0</v>
      </c>
      <c r="BA137" s="116">
        <v>1</v>
      </c>
      <c r="BB137" s="116">
        <v>0</v>
      </c>
      <c r="BC137" s="116">
        <v>1</v>
      </c>
      <c r="BD137" s="116">
        <v>10</v>
      </c>
      <c r="BE137" s="116">
        <v>4</v>
      </c>
      <c r="BF137" s="116">
        <v>0</v>
      </c>
      <c r="BG137" s="116">
        <v>0</v>
      </c>
      <c r="BH137" s="116">
        <v>2</v>
      </c>
      <c r="BI137" s="116">
        <v>0</v>
      </c>
      <c r="BJ137" s="116">
        <v>0</v>
      </c>
      <c r="BK137" s="116">
        <v>0</v>
      </c>
      <c r="BL137" s="116">
        <v>10</v>
      </c>
      <c r="BM137" s="116">
        <v>0</v>
      </c>
      <c r="BN137" s="116">
        <v>0</v>
      </c>
      <c r="BO137" s="116">
        <v>0</v>
      </c>
      <c r="BP137" s="116">
        <v>0</v>
      </c>
      <c r="BQ137" s="116">
        <v>0</v>
      </c>
      <c r="BR137" s="116">
        <v>0</v>
      </c>
      <c r="BS137" s="116">
        <v>0</v>
      </c>
      <c r="BT137" s="116">
        <v>0</v>
      </c>
      <c r="BU137" s="116">
        <v>0</v>
      </c>
      <c r="BV137" s="116">
        <v>0</v>
      </c>
      <c r="BW137" s="116">
        <v>0</v>
      </c>
      <c r="BX137" s="116">
        <v>0</v>
      </c>
      <c r="BY137" s="116">
        <v>0</v>
      </c>
      <c r="BZ137" s="116">
        <v>0</v>
      </c>
      <c r="CA137" s="116">
        <v>0</v>
      </c>
      <c r="CB137" s="116">
        <v>0</v>
      </c>
      <c r="CC137" s="116">
        <v>0</v>
      </c>
      <c r="CD137" s="116">
        <v>0</v>
      </c>
      <c r="CE137" s="116">
        <v>0</v>
      </c>
      <c r="CF137" s="116">
        <v>0</v>
      </c>
      <c r="CG137" s="116">
        <v>0</v>
      </c>
      <c r="CH137" s="116">
        <v>1</v>
      </c>
      <c r="CI137" s="116">
        <v>0</v>
      </c>
      <c r="CJ137" s="116">
        <v>0</v>
      </c>
      <c r="CK137" s="116">
        <v>0</v>
      </c>
      <c r="CL137" s="116">
        <v>0</v>
      </c>
      <c r="CM137" s="116">
        <v>1</v>
      </c>
      <c r="CN137" s="116">
        <v>0</v>
      </c>
      <c r="CO137" s="116">
        <v>0</v>
      </c>
      <c r="CP137" s="116">
        <v>0</v>
      </c>
      <c r="CQ137" s="116">
        <v>0</v>
      </c>
      <c r="CR137" s="116">
        <v>0</v>
      </c>
      <c r="CS137" s="116">
        <v>0</v>
      </c>
      <c r="CT137" s="116">
        <v>0</v>
      </c>
      <c r="CU137" s="116">
        <v>0</v>
      </c>
      <c r="CV137" s="116">
        <v>0</v>
      </c>
      <c r="CW137" s="116">
        <v>0</v>
      </c>
      <c r="CX137" s="116">
        <v>0</v>
      </c>
      <c r="CY137" s="116">
        <v>0</v>
      </c>
      <c r="CZ137" s="116">
        <v>0</v>
      </c>
      <c r="DA137" s="116">
        <v>0</v>
      </c>
      <c r="DB137" s="116">
        <v>0</v>
      </c>
      <c r="DC137" s="116">
        <v>0</v>
      </c>
      <c r="DD137" s="116">
        <v>0</v>
      </c>
      <c r="DE137" s="116">
        <v>0</v>
      </c>
      <c r="DF137" s="116">
        <v>0</v>
      </c>
      <c r="DG137" s="116">
        <v>0</v>
      </c>
      <c r="DH137" s="116">
        <v>0</v>
      </c>
      <c r="DI137" s="116">
        <v>0</v>
      </c>
      <c r="DJ137" s="116">
        <v>0</v>
      </c>
      <c r="DK137" s="116">
        <v>0</v>
      </c>
      <c r="DL137" s="116">
        <v>0</v>
      </c>
      <c r="DM137" s="116">
        <v>0</v>
      </c>
      <c r="DN137" s="116">
        <v>0</v>
      </c>
      <c r="DO137" s="116">
        <v>0</v>
      </c>
      <c r="DP137" s="116">
        <v>100</v>
      </c>
      <c r="DQ137" s="116"/>
      <c r="DR137" s="116" t="s">
        <v>2421</v>
      </c>
      <c r="DS137" s="116">
        <v>1</v>
      </c>
      <c r="DT137" s="116"/>
      <c r="DU137" s="116"/>
      <c r="DV137" s="116">
        <v>1</v>
      </c>
      <c r="DW137" s="116">
        <v>1</v>
      </c>
      <c r="DX137" s="116">
        <v>1</v>
      </c>
      <c r="DY137" s="116"/>
      <c r="DZ137" s="149"/>
      <c r="EA137" s="121">
        <v>24547</v>
      </c>
      <c r="EB137" s="121">
        <v>780.62</v>
      </c>
      <c r="EC137" s="122">
        <v>30</v>
      </c>
    </row>
    <row r="138" spans="1:133" ht="48">
      <c r="A138" s="116" t="s">
        <v>392</v>
      </c>
      <c r="B138" s="116" t="s">
        <v>420</v>
      </c>
      <c r="C138" s="147">
        <v>1</v>
      </c>
      <c r="D138" s="116" t="s">
        <v>419</v>
      </c>
      <c r="E138" s="116" t="s">
        <v>2422</v>
      </c>
      <c r="F138" s="116">
        <v>1695</v>
      </c>
      <c r="G138" s="116">
        <v>34701</v>
      </c>
      <c r="H138" s="116" t="s">
        <v>420</v>
      </c>
      <c r="I138" s="116" t="s">
        <v>2423</v>
      </c>
      <c r="J138" s="116" t="s">
        <v>2424</v>
      </c>
      <c r="K138" s="116" t="s">
        <v>1013</v>
      </c>
      <c r="L138" s="116" t="s">
        <v>961</v>
      </c>
      <c r="M138" s="116" t="s">
        <v>1214</v>
      </c>
      <c r="N138" s="116" t="s">
        <v>2425</v>
      </c>
      <c r="O138" s="116"/>
      <c r="P138" s="116">
        <v>374774250</v>
      </c>
      <c r="Q138" s="116" t="s">
        <v>2426</v>
      </c>
      <c r="R138" s="116"/>
      <c r="S138" s="116" t="s">
        <v>976</v>
      </c>
      <c r="T138" s="116" t="s">
        <v>2427</v>
      </c>
      <c r="U138" s="116"/>
      <c r="V138" s="116">
        <v>374774254</v>
      </c>
      <c r="W138" s="116" t="s">
        <v>2428</v>
      </c>
      <c r="X138" s="116">
        <v>4</v>
      </c>
      <c r="Y138" s="116">
        <v>1</v>
      </c>
      <c r="Z138" s="116">
        <v>5</v>
      </c>
      <c r="AA138" s="116">
        <v>4</v>
      </c>
      <c r="AB138" s="116">
        <v>1</v>
      </c>
      <c r="AC138" s="116">
        <v>5</v>
      </c>
      <c r="AD138" s="148" t="str">
        <f t="shared" si="20"/>
        <v>A</v>
      </c>
      <c r="AE138" s="116">
        <v>4</v>
      </c>
      <c r="AF138" s="148" t="str">
        <f t="shared" si="21"/>
        <v>A</v>
      </c>
      <c r="AG138" s="116">
        <v>0</v>
      </c>
      <c r="AH138" s="116">
        <v>2</v>
      </c>
      <c r="AI138" s="116">
        <v>0</v>
      </c>
      <c r="AJ138" s="116">
        <v>2</v>
      </c>
      <c r="AK138" s="116">
        <v>4</v>
      </c>
      <c r="AL138" s="148" t="str">
        <f t="shared" si="22"/>
        <v>A</v>
      </c>
      <c r="AM138" s="116">
        <v>0</v>
      </c>
      <c r="AN138" s="116">
        <v>0</v>
      </c>
      <c r="AO138" s="116">
        <v>4</v>
      </c>
      <c r="AP138" s="116">
        <v>4</v>
      </c>
      <c r="AQ138" s="148" t="str">
        <f t="shared" si="23"/>
        <v>A</v>
      </c>
      <c r="AR138" s="116">
        <v>0</v>
      </c>
      <c r="AS138" s="116">
        <v>0</v>
      </c>
      <c r="AT138" s="116">
        <v>3</v>
      </c>
      <c r="AU138" s="116">
        <v>0</v>
      </c>
      <c r="AV138" s="116">
        <v>1</v>
      </c>
      <c r="AW138" s="116">
        <v>0</v>
      </c>
      <c r="AX138" s="116">
        <v>4</v>
      </c>
      <c r="AY138" s="148" t="str">
        <f t="shared" si="19"/>
        <v>A</v>
      </c>
      <c r="AZ138" s="116">
        <v>1</v>
      </c>
      <c r="BA138" s="116">
        <v>1</v>
      </c>
      <c r="BB138" s="116">
        <v>1</v>
      </c>
      <c r="BC138" s="116">
        <v>1</v>
      </c>
      <c r="BD138" s="116">
        <v>4</v>
      </c>
      <c r="BE138" s="116">
        <v>10</v>
      </c>
      <c r="BF138" s="116">
        <v>0</v>
      </c>
      <c r="BG138" s="116">
        <v>0</v>
      </c>
      <c r="BH138" s="116">
        <v>1</v>
      </c>
      <c r="BI138" s="116">
        <v>0</v>
      </c>
      <c r="BJ138" s="116">
        <v>0</v>
      </c>
      <c r="BK138" s="116">
        <v>0</v>
      </c>
      <c r="BL138" s="116">
        <v>9</v>
      </c>
      <c r="BM138" s="116">
        <v>0</v>
      </c>
      <c r="BN138" s="116">
        <v>6</v>
      </c>
      <c r="BO138" s="116">
        <v>0</v>
      </c>
      <c r="BP138" s="116">
        <v>41</v>
      </c>
      <c r="BQ138" s="116">
        <v>0</v>
      </c>
      <c r="BR138" s="116">
        <v>0</v>
      </c>
      <c r="BS138" s="116">
        <v>0</v>
      </c>
      <c r="BT138" s="116">
        <v>0</v>
      </c>
      <c r="BU138" s="116">
        <v>0</v>
      </c>
      <c r="BV138" s="116">
        <v>0</v>
      </c>
      <c r="BW138" s="116">
        <v>0</v>
      </c>
      <c r="BX138" s="116">
        <v>0</v>
      </c>
      <c r="BY138" s="116">
        <v>0</v>
      </c>
      <c r="BZ138" s="116">
        <v>0</v>
      </c>
      <c r="CA138" s="116">
        <v>0</v>
      </c>
      <c r="CB138" s="116">
        <v>0</v>
      </c>
      <c r="CC138" s="116">
        <v>0</v>
      </c>
      <c r="CD138" s="116">
        <v>0</v>
      </c>
      <c r="CE138" s="116">
        <v>0</v>
      </c>
      <c r="CF138" s="116">
        <v>4</v>
      </c>
      <c r="CG138" s="116">
        <v>1</v>
      </c>
      <c r="CH138" s="116">
        <v>0</v>
      </c>
      <c r="CI138" s="116">
        <v>0</v>
      </c>
      <c r="CJ138" s="116">
        <v>0</v>
      </c>
      <c r="CK138" s="116">
        <v>0</v>
      </c>
      <c r="CL138" s="116">
        <v>0</v>
      </c>
      <c r="CM138" s="116">
        <v>1</v>
      </c>
      <c r="CN138" s="116">
        <v>0</v>
      </c>
      <c r="CO138" s="116">
        <v>0</v>
      </c>
      <c r="CP138" s="116">
        <v>0</v>
      </c>
      <c r="CQ138" s="116">
        <v>0</v>
      </c>
      <c r="CR138" s="116">
        <v>0</v>
      </c>
      <c r="CS138" s="116">
        <v>0</v>
      </c>
      <c r="CT138" s="116">
        <v>0</v>
      </c>
      <c r="CU138" s="116">
        <v>0</v>
      </c>
      <c r="CV138" s="116">
        <v>0</v>
      </c>
      <c r="CW138" s="116">
        <v>0</v>
      </c>
      <c r="CX138" s="116">
        <v>0</v>
      </c>
      <c r="CY138" s="116">
        <v>0</v>
      </c>
      <c r="CZ138" s="116">
        <v>0</v>
      </c>
      <c r="DA138" s="116">
        <v>0</v>
      </c>
      <c r="DB138" s="116">
        <v>0</v>
      </c>
      <c r="DC138" s="116">
        <v>0</v>
      </c>
      <c r="DD138" s="116">
        <v>0</v>
      </c>
      <c r="DE138" s="116">
        <v>1</v>
      </c>
      <c r="DF138" s="116">
        <v>0</v>
      </c>
      <c r="DG138" s="116">
        <v>0</v>
      </c>
      <c r="DH138" s="116">
        <v>1</v>
      </c>
      <c r="DI138" s="116">
        <v>0</v>
      </c>
      <c r="DJ138" s="116">
        <v>0</v>
      </c>
      <c r="DK138" s="116">
        <v>0</v>
      </c>
      <c r="DL138" s="116">
        <v>0</v>
      </c>
      <c r="DM138" s="116">
        <v>0</v>
      </c>
      <c r="DN138" s="116">
        <v>0</v>
      </c>
      <c r="DO138" s="116">
        <v>0</v>
      </c>
      <c r="DP138" s="116">
        <v>33</v>
      </c>
      <c r="DQ138" s="116">
        <v>1</v>
      </c>
      <c r="DR138" s="116" t="s">
        <v>2429</v>
      </c>
      <c r="DS138" s="116">
        <v>2</v>
      </c>
      <c r="DT138" s="116" t="s">
        <v>2430</v>
      </c>
      <c r="DU138" s="116" t="s">
        <v>2431</v>
      </c>
      <c r="DV138" s="116">
        <v>1</v>
      </c>
      <c r="DW138" s="116">
        <v>1</v>
      </c>
      <c r="DX138" s="116">
        <v>1</v>
      </c>
      <c r="DY138" s="116" t="s">
        <v>991</v>
      </c>
      <c r="DZ138" s="149" t="s">
        <v>2432</v>
      </c>
      <c r="EA138" s="121">
        <v>36004</v>
      </c>
      <c r="EB138" s="121">
        <v>947.88</v>
      </c>
      <c r="EC138" s="122">
        <v>27</v>
      </c>
    </row>
    <row r="139" spans="1:133" ht="60">
      <c r="A139" s="116" t="s">
        <v>421</v>
      </c>
      <c r="B139" s="116" t="s">
        <v>423</v>
      </c>
      <c r="C139" s="147">
        <v>1</v>
      </c>
      <c r="D139" s="116" t="s">
        <v>422</v>
      </c>
      <c r="E139" s="116" t="s">
        <v>1399</v>
      </c>
      <c r="F139" s="116">
        <v>100</v>
      </c>
      <c r="G139" s="116">
        <v>25601</v>
      </c>
      <c r="H139" s="116" t="s">
        <v>2433</v>
      </c>
      <c r="I139" s="116" t="s">
        <v>2434</v>
      </c>
      <c r="J139" s="116" t="s">
        <v>2435</v>
      </c>
      <c r="K139" s="116" t="s">
        <v>2436</v>
      </c>
      <c r="L139" s="116" t="s">
        <v>961</v>
      </c>
      <c r="M139" s="116" t="s">
        <v>1552</v>
      </c>
      <c r="N139" s="116" t="s">
        <v>2437</v>
      </c>
      <c r="O139" s="116"/>
      <c r="P139" s="116">
        <v>317754170</v>
      </c>
      <c r="Q139" s="116" t="s">
        <v>2438</v>
      </c>
      <c r="R139" s="116" t="s">
        <v>961</v>
      </c>
      <c r="S139" s="116" t="s">
        <v>1305</v>
      </c>
      <c r="T139" s="116" t="s">
        <v>2439</v>
      </c>
      <c r="U139" s="116"/>
      <c r="V139" s="116">
        <v>317754243</v>
      </c>
      <c r="W139" s="116" t="s">
        <v>2440</v>
      </c>
      <c r="X139" s="116">
        <v>2</v>
      </c>
      <c r="Y139" s="116">
        <v>0</v>
      </c>
      <c r="Z139" s="116">
        <v>2</v>
      </c>
      <c r="AA139" s="116">
        <v>2</v>
      </c>
      <c r="AB139" s="116">
        <v>0</v>
      </c>
      <c r="AC139" s="116">
        <v>2</v>
      </c>
      <c r="AD139" s="148" t="str">
        <f t="shared" si="20"/>
        <v>A</v>
      </c>
      <c r="AE139" s="116">
        <v>2</v>
      </c>
      <c r="AF139" s="148" t="str">
        <f t="shared" si="21"/>
        <v>A</v>
      </c>
      <c r="AG139" s="116">
        <v>0</v>
      </c>
      <c r="AH139" s="116">
        <v>0</v>
      </c>
      <c r="AI139" s="116">
        <v>0</v>
      </c>
      <c r="AJ139" s="116">
        <v>2</v>
      </c>
      <c r="AK139" s="116">
        <v>2</v>
      </c>
      <c r="AL139" s="148" t="str">
        <f t="shared" si="22"/>
        <v>A</v>
      </c>
      <c r="AM139" s="116">
        <v>1</v>
      </c>
      <c r="AN139" s="116">
        <v>0</v>
      </c>
      <c r="AO139" s="116">
        <v>1</v>
      </c>
      <c r="AP139" s="116">
        <v>2</v>
      </c>
      <c r="AQ139" s="148" t="str">
        <f t="shared" si="23"/>
        <v>A</v>
      </c>
      <c r="AR139" s="116">
        <v>0</v>
      </c>
      <c r="AS139" s="116">
        <v>0</v>
      </c>
      <c r="AT139" s="116">
        <v>0</v>
      </c>
      <c r="AU139" s="116">
        <v>2</v>
      </c>
      <c r="AV139" s="116">
        <v>0</v>
      </c>
      <c r="AW139" s="116">
        <v>0</v>
      </c>
      <c r="AX139" s="116">
        <v>2</v>
      </c>
      <c r="AY139" s="148" t="str">
        <f t="shared" si="19"/>
        <v>A</v>
      </c>
      <c r="AZ139" s="116">
        <v>1</v>
      </c>
      <c r="BA139" s="116">
        <v>1</v>
      </c>
      <c r="BB139" s="116">
        <v>0</v>
      </c>
      <c r="BC139" s="116">
        <v>1</v>
      </c>
      <c r="BD139" s="116">
        <v>11</v>
      </c>
      <c r="BE139" s="116">
        <v>27</v>
      </c>
      <c r="BF139" s="116">
        <v>0</v>
      </c>
      <c r="BG139" s="116">
        <v>0</v>
      </c>
      <c r="BH139" s="116">
        <v>8</v>
      </c>
      <c r="BI139" s="116">
        <v>0</v>
      </c>
      <c r="BJ139" s="116">
        <v>0</v>
      </c>
      <c r="BK139" s="116">
        <v>0</v>
      </c>
      <c r="BL139" s="116">
        <v>29</v>
      </c>
      <c r="BM139" s="116">
        <v>2</v>
      </c>
      <c r="BN139" s="116">
        <v>0</v>
      </c>
      <c r="BO139" s="116">
        <v>0</v>
      </c>
      <c r="BP139" s="116">
        <v>22</v>
      </c>
      <c r="BQ139" s="116">
        <v>0</v>
      </c>
      <c r="BR139" s="116">
        <v>0</v>
      </c>
      <c r="BS139" s="116">
        <v>0</v>
      </c>
      <c r="BT139" s="116">
        <v>0</v>
      </c>
      <c r="BU139" s="116">
        <v>2</v>
      </c>
      <c r="BV139" s="116">
        <v>5</v>
      </c>
      <c r="BW139" s="116">
        <v>0</v>
      </c>
      <c r="BX139" s="116">
        <v>1</v>
      </c>
      <c r="BY139" s="116">
        <v>1</v>
      </c>
      <c r="BZ139" s="116">
        <v>0</v>
      </c>
      <c r="CA139" s="116">
        <v>0</v>
      </c>
      <c r="CB139" s="116">
        <v>0</v>
      </c>
      <c r="CC139" s="116">
        <v>0</v>
      </c>
      <c r="CD139" s="116">
        <v>0</v>
      </c>
      <c r="CE139" s="116">
        <v>3</v>
      </c>
      <c r="CF139" s="116">
        <v>0</v>
      </c>
      <c r="CG139" s="116">
        <v>0</v>
      </c>
      <c r="CH139" s="116">
        <v>8</v>
      </c>
      <c r="CI139" s="116">
        <v>0</v>
      </c>
      <c r="CJ139" s="116">
        <v>0</v>
      </c>
      <c r="CK139" s="116">
        <v>6</v>
      </c>
      <c r="CL139" s="116">
        <v>9</v>
      </c>
      <c r="CM139" s="116">
        <v>5</v>
      </c>
      <c r="CN139" s="116">
        <v>0</v>
      </c>
      <c r="CO139" s="116">
        <v>0</v>
      </c>
      <c r="CP139" s="116">
        <v>0</v>
      </c>
      <c r="CQ139" s="116">
        <v>0</v>
      </c>
      <c r="CR139" s="116">
        <v>0</v>
      </c>
      <c r="CS139" s="116">
        <v>0</v>
      </c>
      <c r="CT139" s="116">
        <v>0</v>
      </c>
      <c r="CU139" s="116">
        <v>0</v>
      </c>
      <c r="CV139" s="116">
        <v>0</v>
      </c>
      <c r="CW139" s="116">
        <v>0</v>
      </c>
      <c r="CX139" s="116">
        <v>0</v>
      </c>
      <c r="CY139" s="116">
        <v>0</v>
      </c>
      <c r="CZ139" s="116">
        <v>0</v>
      </c>
      <c r="DA139" s="116">
        <v>0</v>
      </c>
      <c r="DB139" s="116">
        <v>0</v>
      </c>
      <c r="DC139" s="116">
        <v>0</v>
      </c>
      <c r="DD139" s="116">
        <v>0</v>
      </c>
      <c r="DE139" s="116">
        <v>0</v>
      </c>
      <c r="DF139" s="116">
        <v>1</v>
      </c>
      <c r="DG139" s="116">
        <v>1</v>
      </c>
      <c r="DH139" s="116">
        <v>2</v>
      </c>
      <c r="DI139" s="116">
        <v>1</v>
      </c>
      <c r="DJ139" s="116">
        <v>1</v>
      </c>
      <c r="DK139" s="116">
        <v>0</v>
      </c>
      <c r="DL139" s="116">
        <v>0</v>
      </c>
      <c r="DM139" s="116">
        <v>0</v>
      </c>
      <c r="DN139" s="116">
        <v>0</v>
      </c>
      <c r="DO139" s="116">
        <v>0</v>
      </c>
      <c r="DP139" s="116">
        <v>100</v>
      </c>
      <c r="DQ139" s="116">
        <v>1</v>
      </c>
      <c r="DR139" s="116" t="s">
        <v>2441</v>
      </c>
      <c r="DS139" s="116">
        <v>2</v>
      </c>
      <c r="DT139" s="116" t="s">
        <v>2442</v>
      </c>
      <c r="DU139" s="116" t="s">
        <v>2443</v>
      </c>
      <c r="DV139" s="116">
        <v>0</v>
      </c>
      <c r="DW139" s="116">
        <v>1</v>
      </c>
      <c r="DX139" s="116">
        <v>1</v>
      </c>
      <c r="DY139" s="116" t="s">
        <v>2444</v>
      </c>
      <c r="DZ139" s="149" t="s">
        <v>2445</v>
      </c>
      <c r="EA139" s="121">
        <v>58165</v>
      </c>
      <c r="EB139" s="121">
        <v>690.02</v>
      </c>
      <c r="EC139" s="122">
        <v>51</v>
      </c>
    </row>
    <row r="140" spans="1:133">
      <c r="A140" s="116" t="s">
        <v>421</v>
      </c>
      <c r="B140" s="116" t="s">
        <v>425</v>
      </c>
      <c r="C140" s="147">
        <v>1</v>
      </c>
      <c r="D140" s="116" t="s">
        <v>424</v>
      </c>
      <c r="E140" s="116" t="s">
        <v>2446</v>
      </c>
      <c r="F140" s="116">
        <v>68</v>
      </c>
      <c r="G140" s="116">
        <v>26643</v>
      </c>
      <c r="H140" s="116" t="s">
        <v>2447</v>
      </c>
      <c r="I140" s="116" t="s">
        <v>2448</v>
      </c>
      <c r="J140" s="116" t="s">
        <v>2449</v>
      </c>
      <c r="K140" s="116" t="s">
        <v>1151</v>
      </c>
      <c r="L140" s="116" t="s">
        <v>1000</v>
      </c>
      <c r="M140" s="116" t="s">
        <v>1387</v>
      </c>
      <c r="N140" s="116" t="s">
        <v>2450</v>
      </c>
      <c r="O140" s="116"/>
      <c r="P140" s="116">
        <v>311630230</v>
      </c>
      <c r="Q140" s="116" t="s">
        <v>2451</v>
      </c>
      <c r="R140" s="116"/>
      <c r="S140" s="116" t="s">
        <v>1283</v>
      </c>
      <c r="T140" s="116" t="s">
        <v>2452</v>
      </c>
      <c r="U140" s="116"/>
      <c r="V140" s="116">
        <v>311630228</v>
      </c>
      <c r="W140" s="116" t="s">
        <v>2453</v>
      </c>
      <c r="X140" s="116">
        <v>3</v>
      </c>
      <c r="Y140" s="116">
        <v>0</v>
      </c>
      <c r="Z140" s="116">
        <v>3</v>
      </c>
      <c r="AA140" s="116">
        <v>2.75</v>
      </c>
      <c r="AB140" s="116">
        <v>0</v>
      </c>
      <c r="AC140" s="116">
        <v>2.75</v>
      </c>
      <c r="AD140" s="148" t="str">
        <f t="shared" si="20"/>
        <v>A</v>
      </c>
      <c r="AE140" s="116">
        <v>3</v>
      </c>
      <c r="AF140" s="148" t="str">
        <f t="shared" si="21"/>
        <v>A</v>
      </c>
      <c r="AG140" s="116">
        <v>0</v>
      </c>
      <c r="AH140" s="116">
        <v>3</v>
      </c>
      <c r="AI140" s="116">
        <v>0</v>
      </c>
      <c r="AJ140" s="116">
        <v>0</v>
      </c>
      <c r="AK140" s="116">
        <v>3</v>
      </c>
      <c r="AL140" s="148" t="str">
        <f t="shared" si="22"/>
        <v>A</v>
      </c>
      <c r="AM140" s="116">
        <v>1</v>
      </c>
      <c r="AN140" s="116">
        <v>1</v>
      </c>
      <c r="AO140" s="116">
        <v>1</v>
      </c>
      <c r="AP140" s="116">
        <v>3</v>
      </c>
      <c r="AQ140" s="148" t="str">
        <f t="shared" si="23"/>
        <v>A</v>
      </c>
      <c r="AR140" s="116">
        <v>0</v>
      </c>
      <c r="AS140" s="116">
        <v>0</v>
      </c>
      <c r="AT140" s="116">
        <v>0</v>
      </c>
      <c r="AU140" s="116">
        <v>3</v>
      </c>
      <c r="AV140" s="116">
        <v>0</v>
      </c>
      <c r="AW140" s="116">
        <v>0</v>
      </c>
      <c r="AX140" s="116">
        <v>3</v>
      </c>
      <c r="AY140" s="148" t="str">
        <f t="shared" si="19"/>
        <v>A</v>
      </c>
      <c r="AZ140" s="116">
        <v>0</v>
      </c>
      <c r="BA140" s="116">
        <v>1</v>
      </c>
      <c r="BB140" s="116">
        <v>1</v>
      </c>
      <c r="BC140" s="116">
        <v>1</v>
      </c>
      <c r="BD140" s="116">
        <v>12</v>
      </c>
      <c r="BE140" s="116">
        <v>30</v>
      </c>
      <c r="BF140" s="116">
        <v>1</v>
      </c>
      <c r="BG140" s="116">
        <v>0</v>
      </c>
      <c r="BH140" s="116">
        <v>15</v>
      </c>
      <c r="BI140" s="116">
        <v>0</v>
      </c>
      <c r="BJ140" s="116">
        <v>0</v>
      </c>
      <c r="BK140" s="116">
        <v>0</v>
      </c>
      <c r="BL140" s="116">
        <v>27</v>
      </c>
      <c r="BM140" s="116">
        <v>3</v>
      </c>
      <c r="BN140" s="116">
        <v>10</v>
      </c>
      <c r="BO140" s="116">
        <v>0</v>
      </c>
      <c r="BP140" s="116">
        <v>22</v>
      </c>
      <c r="BQ140" s="116">
        <v>0</v>
      </c>
      <c r="BR140" s="116">
        <v>0</v>
      </c>
      <c r="BS140" s="116">
        <v>1</v>
      </c>
      <c r="BT140" s="116">
        <v>0</v>
      </c>
      <c r="BU140" s="116">
        <v>1</v>
      </c>
      <c r="BV140" s="116">
        <v>2</v>
      </c>
      <c r="BW140" s="116">
        <v>0</v>
      </c>
      <c r="BX140" s="116">
        <v>0</v>
      </c>
      <c r="BY140" s="116">
        <v>0</v>
      </c>
      <c r="BZ140" s="116">
        <v>0</v>
      </c>
      <c r="CA140" s="116">
        <v>0</v>
      </c>
      <c r="CB140" s="116">
        <v>0</v>
      </c>
      <c r="CC140" s="116">
        <v>0</v>
      </c>
      <c r="CD140" s="116">
        <v>0</v>
      </c>
      <c r="CE140" s="116">
        <v>1</v>
      </c>
      <c r="CF140" s="116">
        <v>6</v>
      </c>
      <c r="CG140" s="116">
        <v>0</v>
      </c>
      <c r="CH140" s="116">
        <v>3</v>
      </c>
      <c r="CI140" s="116">
        <v>0</v>
      </c>
      <c r="CJ140" s="116">
        <v>0</v>
      </c>
      <c r="CK140" s="116">
        <v>5</v>
      </c>
      <c r="CL140" s="116">
        <v>0</v>
      </c>
      <c r="CM140" s="116">
        <v>4</v>
      </c>
      <c r="CN140" s="116">
        <v>0</v>
      </c>
      <c r="CO140" s="116">
        <v>0</v>
      </c>
      <c r="CP140" s="116">
        <v>0</v>
      </c>
      <c r="CQ140" s="116">
        <v>0</v>
      </c>
      <c r="CR140" s="116">
        <v>0</v>
      </c>
      <c r="CS140" s="116">
        <v>0</v>
      </c>
      <c r="CT140" s="116">
        <v>0</v>
      </c>
      <c r="CU140" s="116">
        <v>0</v>
      </c>
      <c r="CV140" s="116">
        <v>0</v>
      </c>
      <c r="CW140" s="116">
        <v>0</v>
      </c>
      <c r="CX140" s="116">
        <v>0</v>
      </c>
      <c r="CY140" s="116">
        <v>0</v>
      </c>
      <c r="CZ140" s="116">
        <v>0</v>
      </c>
      <c r="DA140" s="116">
        <v>0</v>
      </c>
      <c r="DB140" s="116">
        <v>0</v>
      </c>
      <c r="DC140" s="116">
        <v>0</v>
      </c>
      <c r="DD140" s="116">
        <v>0</v>
      </c>
      <c r="DE140" s="116">
        <v>0</v>
      </c>
      <c r="DF140" s="116">
        <v>0</v>
      </c>
      <c r="DG140" s="116">
        <v>0</v>
      </c>
      <c r="DH140" s="116">
        <v>1</v>
      </c>
      <c r="DI140" s="116">
        <v>0</v>
      </c>
      <c r="DJ140" s="116">
        <v>1</v>
      </c>
      <c r="DK140" s="116">
        <v>2</v>
      </c>
      <c r="DL140" s="116">
        <v>0</v>
      </c>
      <c r="DM140" s="116">
        <v>1</v>
      </c>
      <c r="DN140" s="116">
        <v>0</v>
      </c>
      <c r="DO140" s="116">
        <v>0</v>
      </c>
      <c r="DP140" s="116">
        <v>80</v>
      </c>
      <c r="DQ140" s="116">
        <v>1</v>
      </c>
      <c r="DR140" s="116" t="s">
        <v>2454</v>
      </c>
      <c r="DS140" s="116">
        <v>2</v>
      </c>
      <c r="DT140" s="116" t="s">
        <v>2455</v>
      </c>
      <c r="DU140" s="116"/>
      <c r="DV140" s="116">
        <v>1</v>
      </c>
      <c r="DW140" s="116">
        <v>1</v>
      </c>
      <c r="DX140" s="116">
        <v>1</v>
      </c>
      <c r="DY140" s="116"/>
      <c r="DZ140" s="149"/>
      <c r="EA140" s="121">
        <v>58907</v>
      </c>
      <c r="EB140" s="121">
        <v>415.68</v>
      </c>
      <c r="EC140" s="122">
        <v>48</v>
      </c>
    </row>
    <row r="141" spans="1:133" ht="48">
      <c r="A141" s="116" t="s">
        <v>421</v>
      </c>
      <c r="B141" s="116" t="s">
        <v>625</v>
      </c>
      <c r="C141" s="147">
        <v>1</v>
      </c>
      <c r="D141" s="116" t="s">
        <v>426</v>
      </c>
      <c r="E141" s="116" t="s">
        <v>1399</v>
      </c>
      <c r="F141" s="116">
        <v>1</v>
      </c>
      <c r="G141" s="116">
        <v>25001</v>
      </c>
      <c r="H141" s="116" t="s">
        <v>2456</v>
      </c>
      <c r="I141" s="116" t="s">
        <v>2457</v>
      </c>
      <c r="J141" s="116" t="s">
        <v>2458</v>
      </c>
      <c r="K141" s="116" t="s">
        <v>1151</v>
      </c>
      <c r="L141" s="116" t="s">
        <v>961</v>
      </c>
      <c r="M141" s="116" t="s">
        <v>1199</v>
      </c>
      <c r="N141" s="116" t="s">
        <v>2459</v>
      </c>
      <c r="O141" s="116"/>
      <c r="P141" s="116">
        <v>221621500</v>
      </c>
      <c r="Q141" s="116" t="s">
        <v>2460</v>
      </c>
      <c r="R141" s="116" t="s">
        <v>961</v>
      </c>
      <c r="S141" s="116" t="s">
        <v>2461</v>
      </c>
      <c r="T141" s="116" t="s">
        <v>2462</v>
      </c>
      <c r="U141" s="116"/>
      <c r="V141" s="116">
        <v>221621513</v>
      </c>
      <c r="W141" s="116" t="s">
        <v>2463</v>
      </c>
      <c r="X141" s="116">
        <v>3</v>
      </c>
      <c r="Y141" s="116">
        <v>0</v>
      </c>
      <c r="Z141" s="116">
        <v>3</v>
      </c>
      <c r="AA141" s="116">
        <v>3</v>
      </c>
      <c r="AB141" s="116">
        <v>0</v>
      </c>
      <c r="AC141" s="116">
        <v>3</v>
      </c>
      <c r="AD141" s="148" t="str">
        <f t="shared" si="20"/>
        <v>A</v>
      </c>
      <c r="AE141" s="116">
        <v>3</v>
      </c>
      <c r="AF141" s="148" t="str">
        <f t="shared" si="21"/>
        <v>A</v>
      </c>
      <c r="AG141" s="116">
        <v>0</v>
      </c>
      <c r="AH141" s="116">
        <v>1</v>
      </c>
      <c r="AI141" s="116">
        <v>1</v>
      </c>
      <c r="AJ141" s="116">
        <v>1</v>
      </c>
      <c r="AK141" s="116">
        <v>3</v>
      </c>
      <c r="AL141" s="148" t="str">
        <f t="shared" si="22"/>
        <v>A</v>
      </c>
      <c r="AM141" s="116">
        <v>0</v>
      </c>
      <c r="AN141" s="116">
        <v>0</v>
      </c>
      <c r="AO141" s="116">
        <v>3</v>
      </c>
      <c r="AP141" s="116">
        <v>3</v>
      </c>
      <c r="AQ141" s="148" t="str">
        <f t="shared" si="23"/>
        <v>A</v>
      </c>
      <c r="AR141" s="116">
        <v>0</v>
      </c>
      <c r="AS141" s="116">
        <v>0</v>
      </c>
      <c r="AT141" s="116">
        <v>0</v>
      </c>
      <c r="AU141" s="116">
        <v>3</v>
      </c>
      <c r="AV141" s="116">
        <v>0</v>
      </c>
      <c r="AW141" s="116">
        <v>0</v>
      </c>
      <c r="AX141" s="116">
        <v>3</v>
      </c>
      <c r="AY141" s="148" t="str">
        <f t="shared" si="19"/>
        <v>A</v>
      </c>
      <c r="AZ141" s="116">
        <v>0</v>
      </c>
      <c r="BA141" s="116">
        <v>1</v>
      </c>
      <c r="BB141" s="116">
        <v>0</v>
      </c>
      <c r="BC141" s="116">
        <v>1</v>
      </c>
      <c r="BD141" s="116">
        <v>24</v>
      </c>
      <c r="BE141" s="116">
        <v>40</v>
      </c>
      <c r="BF141" s="116">
        <v>1</v>
      </c>
      <c r="BG141" s="116">
        <v>0</v>
      </c>
      <c r="BH141" s="116">
        <v>9</v>
      </c>
      <c r="BI141" s="116">
        <v>0</v>
      </c>
      <c r="BJ141" s="116">
        <v>0</v>
      </c>
      <c r="BK141" s="116">
        <v>0</v>
      </c>
      <c r="BL141" s="116">
        <v>60</v>
      </c>
      <c r="BM141" s="116">
        <v>0</v>
      </c>
      <c r="BN141" s="116">
        <v>6</v>
      </c>
      <c r="BO141" s="116">
        <v>0</v>
      </c>
      <c r="BP141" s="116">
        <v>52</v>
      </c>
      <c r="BQ141" s="116">
        <v>0</v>
      </c>
      <c r="BR141" s="116">
        <v>0</v>
      </c>
      <c r="BS141" s="116">
        <v>0</v>
      </c>
      <c r="BT141" s="116">
        <v>0</v>
      </c>
      <c r="BU141" s="116">
        <v>0</v>
      </c>
      <c r="BV141" s="116">
        <v>0</v>
      </c>
      <c r="BW141" s="116">
        <v>0</v>
      </c>
      <c r="BX141" s="116">
        <v>0</v>
      </c>
      <c r="BY141" s="116">
        <v>0</v>
      </c>
      <c r="BZ141" s="116">
        <v>0</v>
      </c>
      <c r="CA141" s="116">
        <v>0</v>
      </c>
      <c r="CB141" s="116">
        <v>0</v>
      </c>
      <c r="CC141" s="116">
        <v>0</v>
      </c>
      <c r="CD141" s="116">
        <v>0</v>
      </c>
      <c r="CE141" s="116">
        <v>0</v>
      </c>
      <c r="CF141" s="116">
        <v>0</v>
      </c>
      <c r="CG141" s="116">
        <v>0</v>
      </c>
      <c r="CH141" s="116">
        <v>1</v>
      </c>
      <c r="CI141" s="116">
        <v>0</v>
      </c>
      <c r="CJ141" s="116">
        <v>2</v>
      </c>
      <c r="CK141" s="116">
        <v>4</v>
      </c>
      <c r="CL141" s="116">
        <v>0</v>
      </c>
      <c r="CM141" s="116">
        <v>0</v>
      </c>
      <c r="CN141" s="116">
        <v>0</v>
      </c>
      <c r="CO141" s="116">
        <v>1</v>
      </c>
      <c r="CP141" s="116">
        <v>0</v>
      </c>
      <c r="CQ141" s="116">
        <v>0</v>
      </c>
      <c r="CR141" s="116">
        <v>0</v>
      </c>
      <c r="CS141" s="116">
        <v>0</v>
      </c>
      <c r="CT141" s="116">
        <v>0</v>
      </c>
      <c r="CU141" s="116">
        <v>0</v>
      </c>
      <c r="CV141" s="116">
        <v>0</v>
      </c>
      <c r="CW141" s="116">
        <v>0</v>
      </c>
      <c r="CX141" s="116">
        <v>0</v>
      </c>
      <c r="CY141" s="116">
        <v>0</v>
      </c>
      <c r="CZ141" s="116">
        <v>0</v>
      </c>
      <c r="DA141" s="116">
        <v>0</v>
      </c>
      <c r="DB141" s="116">
        <v>0</v>
      </c>
      <c r="DC141" s="116">
        <v>0</v>
      </c>
      <c r="DD141" s="116">
        <v>1</v>
      </c>
      <c r="DE141" s="116">
        <v>0</v>
      </c>
      <c r="DF141" s="116">
        <v>0</v>
      </c>
      <c r="DG141" s="116">
        <v>0</v>
      </c>
      <c r="DH141" s="116">
        <v>0</v>
      </c>
      <c r="DI141" s="116">
        <v>0</v>
      </c>
      <c r="DJ141" s="116">
        <v>0</v>
      </c>
      <c r="DK141" s="116">
        <v>0</v>
      </c>
      <c r="DL141" s="116">
        <v>0</v>
      </c>
      <c r="DM141" s="116">
        <v>0</v>
      </c>
      <c r="DN141" s="116">
        <v>0</v>
      </c>
      <c r="DO141" s="116">
        <v>0</v>
      </c>
      <c r="DP141" s="116">
        <v>50</v>
      </c>
      <c r="DQ141" s="116">
        <v>1</v>
      </c>
      <c r="DR141" s="116" t="s">
        <v>2464</v>
      </c>
      <c r="DS141" s="116">
        <v>3</v>
      </c>
      <c r="DT141" s="116" t="s">
        <v>2465</v>
      </c>
      <c r="DU141" s="116" t="s">
        <v>2466</v>
      </c>
      <c r="DV141" s="116">
        <v>1</v>
      </c>
      <c r="DW141" s="116">
        <v>0</v>
      </c>
      <c r="DX141" s="116">
        <v>1</v>
      </c>
      <c r="DY141" s="116"/>
      <c r="DZ141" s="149" t="s">
        <v>2467</v>
      </c>
      <c r="EA141" s="121">
        <v>97991</v>
      </c>
      <c r="EB141" s="121">
        <v>378.14</v>
      </c>
      <c r="EC141" s="122">
        <v>58</v>
      </c>
    </row>
    <row r="142" spans="1:133">
      <c r="A142" s="116" t="s">
        <v>421</v>
      </c>
      <c r="B142" s="116" t="s">
        <v>428</v>
      </c>
      <c r="C142" s="147">
        <v>1</v>
      </c>
      <c r="D142" s="116" t="s">
        <v>427</v>
      </c>
      <c r="E142" s="116" t="s">
        <v>2468</v>
      </c>
      <c r="F142" s="157" t="s">
        <v>1714</v>
      </c>
      <c r="G142" s="116">
        <v>28601</v>
      </c>
      <c r="H142" s="116" t="s">
        <v>428</v>
      </c>
      <c r="I142" s="116" t="s">
        <v>2469</v>
      </c>
      <c r="J142" s="116" t="s">
        <v>2470</v>
      </c>
      <c r="K142" s="116" t="s">
        <v>1151</v>
      </c>
      <c r="L142" s="116"/>
      <c r="M142" s="116" t="s">
        <v>1387</v>
      </c>
      <c r="N142" s="116" t="s">
        <v>2471</v>
      </c>
      <c r="O142" s="116"/>
      <c r="P142" s="116">
        <v>327300130</v>
      </c>
      <c r="Q142" s="116" t="s">
        <v>2472</v>
      </c>
      <c r="R142" s="116"/>
      <c r="S142" s="116" t="s">
        <v>2287</v>
      </c>
      <c r="T142" s="116" t="s">
        <v>2473</v>
      </c>
      <c r="U142" s="116"/>
      <c r="V142" s="116">
        <v>327300131</v>
      </c>
      <c r="W142" s="116" t="s">
        <v>2474</v>
      </c>
      <c r="X142" s="116">
        <v>2</v>
      </c>
      <c r="Y142" s="116">
        <v>0</v>
      </c>
      <c r="Z142" s="116">
        <v>2</v>
      </c>
      <c r="AA142" s="116">
        <v>2</v>
      </c>
      <c r="AB142" s="116">
        <v>0</v>
      </c>
      <c r="AC142" s="116">
        <v>2</v>
      </c>
      <c r="AD142" s="148" t="str">
        <f t="shared" si="20"/>
        <v>A</v>
      </c>
      <c r="AE142" s="116">
        <v>2</v>
      </c>
      <c r="AF142" s="148" t="str">
        <f t="shared" si="21"/>
        <v>A</v>
      </c>
      <c r="AG142" s="116">
        <v>0</v>
      </c>
      <c r="AH142" s="116">
        <v>2</v>
      </c>
      <c r="AI142" s="116">
        <v>0</v>
      </c>
      <c r="AJ142" s="116">
        <v>0</v>
      </c>
      <c r="AK142" s="116">
        <v>2</v>
      </c>
      <c r="AL142" s="148" t="str">
        <f t="shared" si="22"/>
        <v>A</v>
      </c>
      <c r="AM142" s="116">
        <v>0</v>
      </c>
      <c r="AN142" s="116">
        <v>2</v>
      </c>
      <c r="AO142" s="116">
        <v>0</v>
      </c>
      <c r="AP142" s="116">
        <v>2</v>
      </c>
      <c r="AQ142" s="148" t="str">
        <f t="shared" si="23"/>
        <v>A</v>
      </c>
      <c r="AR142" s="116">
        <v>0</v>
      </c>
      <c r="AS142" s="116">
        <v>0</v>
      </c>
      <c r="AT142" s="116">
        <v>2</v>
      </c>
      <c r="AU142" s="116">
        <v>0</v>
      </c>
      <c r="AV142" s="116">
        <v>0</v>
      </c>
      <c r="AW142" s="116">
        <v>0</v>
      </c>
      <c r="AX142" s="116">
        <v>2</v>
      </c>
      <c r="AY142" s="148" t="str">
        <f t="shared" si="19"/>
        <v>A</v>
      </c>
      <c r="AZ142" s="116">
        <v>0</v>
      </c>
      <c r="BA142" s="116">
        <v>1</v>
      </c>
      <c r="BB142" s="116">
        <v>0</v>
      </c>
      <c r="BC142" s="116">
        <v>1</v>
      </c>
      <c r="BD142" s="116">
        <v>1</v>
      </c>
      <c r="BE142" s="116">
        <v>2</v>
      </c>
      <c r="BF142" s="116">
        <v>0</v>
      </c>
      <c r="BG142" s="116">
        <v>0</v>
      </c>
      <c r="BH142" s="116">
        <v>0</v>
      </c>
      <c r="BI142" s="116">
        <v>0</v>
      </c>
      <c r="BJ142" s="116">
        <v>0</v>
      </c>
      <c r="BK142" s="116">
        <v>0</v>
      </c>
      <c r="BL142" s="116">
        <v>0</v>
      </c>
      <c r="BM142" s="116">
        <v>0</v>
      </c>
      <c r="BN142" s="116">
        <v>0</v>
      </c>
      <c r="BO142" s="116">
        <v>0</v>
      </c>
      <c r="BP142" s="116">
        <v>0</v>
      </c>
      <c r="BQ142" s="116">
        <v>0</v>
      </c>
      <c r="BR142" s="116">
        <v>0</v>
      </c>
      <c r="BS142" s="116">
        <v>0</v>
      </c>
      <c r="BT142" s="116">
        <v>0</v>
      </c>
      <c r="BU142" s="116">
        <v>0</v>
      </c>
      <c r="BV142" s="116">
        <v>0</v>
      </c>
      <c r="BW142" s="116">
        <v>0</v>
      </c>
      <c r="BX142" s="116">
        <v>0</v>
      </c>
      <c r="BY142" s="116">
        <v>0</v>
      </c>
      <c r="BZ142" s="116">
        <v>0</v>
      </c>
      <c r="CA142" s="116">
        <v>0</v>
      </c>
      <c r="CB142" s="116">
        <v>0</v>
      </c>
      <c r="CC142" s="116">
        <v>0</v>
      </c>
      <c r="CD142" s="116">
        <v>0</v>
      </c>
      <c r="CE142" s="116">
        <v>0</v>
      </c>
      <c r="CF142" s="116">
        <v>0</v>
      </c>
      <c r="CG142" s="116">
        <v>0</v>
      </c>
      <c r="CH142" s="116">
        <v>0</v>
      </c>
      <c r="CI142" s="116">
        <v>0</v>
      </c>
      <c r="CJ142" s="116">
        <v>0</v>
      </c>
      <c r="CK142" s="116">
        <v>0</v>
      </c>
      <c r="CL142" s="116">
        <v>0</v>
      </c>
      <c r="CM142" s="116">
        <v>0</v>
      </c>
      <c r="CN142" s="116">
        <v>0</v>
      </c>
      <c r="CO142" s="116">
        <v>0</v>
      </c>
      <c r="CP142" s="116">
        <v>0</v>
      </c>
      <c r="CQ142" s="116">
        <v>0</v>
      </c>
      <c r="CR142" s="116">
        <v>0</v>
      </c>
      <c r="CS142" s="116">
        <v>0</v>
      </c>
      <c r="CT142" s="116">
        <v>0</v>
      </c>
      <c r="CU142" s="116">
        <v>0</v>
      </c>
      <c r="CV142" s="116">
        <v>0</v>
      </c>
      <c r="CW142" s="116">
        <v>0</v>
      </c>
      <c r="CX142" s="116">
        <v>0</v>
      </c>
      <c r="CY142" s="116">
        <v>0</v>
      </c>
      <c r="CZ142" s="116">
        <v>0</v>
      </c>
      <c r="DA142" s="116">
        <v>0</v>
      </c>
      <c r="DB142" s="116">
        <v>0</v>
      </c>
      <c r="DC142" s="116">
        <v>0</v>
      </c>
      <c r="DD142" s="116">
        <v>0</v>
      </c>
      <c r="DE142" s="116">
        <v>0</v>
      </c>
      <c r="DF142" s="116">
        <v>0</v>
      </c>
      <c r="DG142" s="116">
        <v>0</v>
      </c>
      <c r="DH142" s="116">
        <v>0</v>
      </c>
      <c r="DI142" s="116">
        <v>0</v>
      </c>
      <c r="DJ142" s="116">
        <v>0</v>
      </c>
      <c r="DK142" s="116">
        <v>0</v>
      </c>
      <c r="DL142" s="116">
        <v>0</v>
      </c>
      <c r="DM142" s="116">
        <v>0</v>
      </c>
      <c r="DN142" s="116">
        <v>0</v>
      </c>
      <c r="DO142" s="116">
        <v>0</v>
      </c>
      <c r="DP142" s="116">
        <v>10</v>
      </c>
      <c r="DQ142" s="116">
        <v>1</v>
      </c>
      <c r="DR142" s="116" t="s">
        <v>2475</v>
      </c>
      <c r="DS142" s="116">
        <v>3</v>
      </c>
      <c r="DT142" s="116" t="s">
        <v>2476</v>
      </c>
      <c r="DU142" s="116" t="s">
        <v>2477</v>
      </c>
      <c r="DV142" s="116">
        <v>1</v>
      </c>
      <c r="DW142" s="116">
        <v>0</v>
      </c>
      <c r="DX142" s="116">
        <v>1</v>
      </c>
      <c r="DY142" s="116" t="s">
        <v>991</v>
      </c>
      <c r="DZ142" s="149" t="s">
        <v>991</v>
      </c>
      <c r="EA142" s="121">
        <v>25153</v>
      </c>
      <c r="EB142" s="121">
        <v>274.39</v>
      </c>
      <c r="EC142" s="122">
        <v>37</v>
      </c>
    </row>
    <row r="143" spans="1:133" ht="24">
      <c r="A143" s="116" t="s">
        <v>421</v>
      </c>
      <c r="B143" s="116" t="s">
        <v>430</v>
      </c>
      <c r="C143" s="147">
        <v>1</v>
      </c>
      <c r="D143" s="116" t="s">
        <v>429</v>
      </c>
      <c r="E143" s="116" t="s">
        <v>2478</v>
      </c>
      <c r="F143" s="116">
        <v>19</v>
      </c>
      <c r="G143" s="116">
        <v>12000</v>
      </c>
      <c r="H143" s="116" t="s">
        <v>58</v>
      </c>
      <c r="I143" s="116" t="s">
        <v>2479</v>
      </c>
      <c r="J143" s="116" t="s">
        <v>2480</v>
      </c>
      <c r="K143" s="116" t="s">
        <v>2481</v>
      </c>
      <c r="L143" s="116" t="s">
        <v>1872</v>
      </c>
      <c r="M143" s="116" t="s">
        <v>1851</v>
      </c>
      <c r="N143" s="116" t="s">
        <v>2482</v>
      </c>
      <c r="O143" s="116"/>
      <c r="P143" s="116" t="s">
        <v>2483</v>
      </c>
      <c r="Q143" s="116" t="s">
        <v>2484</v>
      </c>
      <c r="R143" s="116"/>
      <c r="S143" s="116" t="s">
        <v>2485</v>
      </c>
      <c r="T143" s="116" t="s">
        <v>2486</v>
      </c>
      <c r="U143" s="116"/>
      <c r="V143" s="116">
        <v>221982385</v>
      </c>
      <c r="W143" s="116" t="s">
        <v>2487</v>
      </c>
      <c r="X143" s="116">
        <v>2</v>
      </c>
      <c r="Y143" s="116">
        <v>0</v>
      </c>
      <c r="Z143" s="116">
        <v>2</v>
      </c>
      <c r="AA143" s="116">
        <v>2</v>
      </c>
      <c r="AB143" s="116">
        <v>0</v>
      </c>
      <c r="AC143" s="116">
        <v>2</v>
      </c>
      <c r="AD143" s="148" t="str">
        <f t="shared" si="20"/>
        <v>A</v>
      </c>
      <c r="AE143" s="116">
        <v>2</v>
      </c>
      <c r="AF143" s="148" t="str">
        <f t="shared" si="21"/>
        <v>A</v>
      </c>
      <c r="AG143" s="116">
        <v>0</v>
      </c>
      <c r="AH143" s="116">
        <v>2</v>
      </c>
      <c r="AI143" s="116">
        <v>0</v>
      </c>
      <c r="AJ143" s="116">
        <v>0</v>
      </c>
      <c r="AK143" s="116">
        <v>2</v>
      </c>
      <c r="AL143" s="148" t="str">
        <f t="shared" si="22"/>
        <v>A</v>
      </c>
      <c r="AM143" s="116">
        <v>0</v>
      </c>
      <c r="AN143" s="116">
        <v>1</v>
      </c>
      <c r="AO143" s="116">
        <v>1</v>
      </c>
      <c r="AP143" s="116">
        <v>2</v>
      </c>
      <c r="AQ143" s="148" t="str">
        <f t="shared" si="23"/>
        <v>A</v>
      </c>
      <c r="AR143" s="116">
        <v>0</v>
      </c>
      <c r="AS143" s="116">
        <v>0</v>
      </c>
      <c r="AT143" s="116">
        <v>0</v>
      </c>
      <c r="AU143" s="116">
        <v>2</v>
      </c>
      <c r="AV143" s="116">
        <v>0</v>
      </c>
      <c r="AW143" s="116">
        <v>0</v>
      </c>
      <c r="AX143" s="116">
        <v>2</v>
      </c>
      <c r="AY143" s="148" t="str">
        <f t="shared" si="19"/>
        <v>A</v>
      </c>
      <c r="AZ143" s="116">
        <v>1</v>
      </c>
      <c r="BA143" s="116">
        <v>1</v>
      </c>
      <c r="BB143" s="116">
        <v>1</v>
      </c>
      <c r="BC143" s="116">
        <v>1</v>
      </c>
      <c r="BD143" s="116">
        <v>8</v>
      </c>
      <c r="BE143" s="116">
        <v>19</v>
      </c>
      <c r="BF143" s="116">
        <v>0</v>
      </c>
      <c r="BG143" s="116">
        <v>0</v>
      </c>
      <c r="BH143" s="116">
        <v>7</v>
      </c>
      <c r="BI143" s="116">
        <v>0</v>
      </c>
      <c r="BJ143" s="116">
        <v>0</v>
      </c>
      <c r="BK143" s="116">
        <v>0</v>
      </c>
      <c r="BL143" s="116">
        <v>49</v>
      </c>
      <c r="BM143" s="116">
        <v>1</v>
      </c>
      <c r="BN143" s="116">
        <v>0</v>
      </c>
      <c r="BO143" s="116">
        <v>0</v>
      </c>
      <c r="BP143" s="116">
        <v>0</v>
      </c>
      <c r="BQ143" s="116">
        <v>0</v>
      </c>
      <c r="BR143" s="116">
        <v>0</v>
      </c>
      <c r="BS143" s="116">
        <v>0</v>
      </c>
      <c r="BT143" s="116">
        <v>0</v>
      </c>
      <c r="BU143" s="116">
        <v>0</v>
      </c>
      <c r="BV143" s="116">
        <v>0</v>
      </c>
      <c r="BW143" s="116">
        <v>0</v>
      </c>
      <c r="BX143" s="116">
        <v>0</v>
      </c>
      <c r="BY143" s="116">
        <v>0</v>
      </c>
      <c r="BZ143" s="116">
        <v>0</v>
      </c>
      <c r="CA143" s="116">
        <v>0</v>
      </c>
      <c r="CB143" s="116">
        <v>0</v>
      </c>
      <c r="CC143" s="116">
        <v>0</v>
      </c>
      <c r="CD143" s="116">
        <v>0</v>
      </c>
      <c r="CE143" s="116">
        <v>0</v>
      </c>
      <c r="CF143" s="116">
        <v>0</v>
      </c>
      <c r="CG143" s="116">
        <v>0</v>
      </c>
      <c r="CH143" s="116">
        <v>3</v>
      </c>
      <c r="CI143" s="116">
        <v>0</v>
      </c>
      <c r="CJ143" s="116">
        <v>0</v>
      </c>
      <c r="CK143" s="116">
        <v>2</v>
      </c>
      <c r="CL143" s="116">
        <v>0</v>
      </c>
      <c r="CM143" s="116">
        <v>0</v>
      </c>
      <c r="CN143" s="116">
        <v>0</v>
      </c>
      <c r="CO143" s="116">
        <v>0</v>
      </c>
      <c r="CP143" s="116">
        <v>0</v>
      </c>
      <c r="CQ143" s="116">
        <v>0</v>
      </c>
      <c r="CR143" s="116">
        <v>0</v>
      </c>
      <c r="CS143" s="116">
        <v>0</v>
      </c>
      <c r="CT143" s="116">
        <v>0</v>
      </c>
      <c r="CU143" s="116">
        <v>0</v>
      </c>
      <c r="CV143" s="116">
        <v>0</v>
      </c>
      <c r="CW143" s="116">
        <v>0</v>
      </c>
      <c r="CX143" s="116">
        <v>0</v>
      </c>
      <c r="CY143" s="116">
        <v>0</v>
      </c>
      <c r="CZ143" s="116">
        <v>0</v>
      </c>
      <c r="DA143" s="116">
        <v>0</v>
      </c>
      <c r="DB143" s="116">
        <v>0</v>
      </c>
      <c r="DC143" s="116">
        <v>0</v>
      </c>
      <c r="DD143" s="116">
        <v>0</v>
      </c>
      <c r="DE143" s="116">
        <v>0</v>
      </c>
      <c r="DF143" s="116">
        <v>0</v>
      </c>
      <c r="DG143" s="116">
        <v>0</v>
      </c>
      <c r="DH143" s="116">
        <v>0</v>
      </c>
      <c r="DI143" s="116">
        <v>0</v>
      </c>
      <c r="DJ143" s="116">
        <v>0</v>
      </c>
      <c r="DK143" s="116">
        <v>0</v>
      </c>
      <c r="DL143" s="116">
        <v>0</v>
      </c>
      <c r="DM143" s="116">
        <v>4</v>
      </c>
      <c r="DN143" s="116">
        <v>0</v>
      </c>
      <c r="DO143" s="116">
        <v>0</v>
      </c>
      <c r="DP143" s="116">
        <v>40</v>
      </c>
      <c r="DQ143" s="116">
        <v>1</v>
      </c>
      <c r="DR143" s="116" t="s">
        <v>2488</v>
      </c>
      <c r="DS143" s="116">
        <v>4</v>
      </c>
      <c r="DT143" s="116" t="s">
        <v>2489</v>
      </c>
      <c r="DU143" s="116" t="s">
        <v>2490</v>
      </c>
      <c r="DV143" s="116">
        <v>1</v>
      </c>
      <c r="DW143" s="116">
        <v>1</v>
      </c>
      <c r="DX143" s="116">
        <v>0</v>
      </c>
      <c r="DY143" s="116"/>
      <c r="DZ143" s="149"/>
      <c r="EA143" s="121">
        <v>131206</v>
      </c>
      <c r="EB143" s="121">
        <v>580.35</v>
      </c>
      <c r="EC143" s="122">
        <v>79</v>
      </c>
    </row>
    <row r="144" spans="1:133" ht="24">
      <c r="A144" s="116" t="s">
        <v>421</v>
      </c>
      <c r="B144" s="116" t="s">
        <v>432</v>
      </c>
      <c r="C144" s="147">
        <v>1</v>
      </c>
      <c r="D144" s="116" t="s">
        <v>431</v>
      </c>
      <c r="E144" s="116" t="s">
        <v>2491</v>
      </c>
      <c r="F144" s="116">
        <v>70</v>
      </c>
      <c r="G144" s="116">
        <v>28201</v>
      </c>
      <c r="H144" s="116" t="s">
        <v>432</v>
      </c>
      <c r="I144" s="116" t="s">
        <v>2492</v>
      </c>
      <c r="J144" s="116" t="s">
        <v>2493</v>
      </c>
      <c r="K144" s="116" t="s">
        <v>2494</v>
      </c>
      <c r="L144" s="116" t="s">
        <v>961</v>
      </c>
      <c r="M144" s="116" t="s">
        <v>1044</v>
      </c>
      <c r="N144" s="116" t="s">
        <v>2495</v>
      </c>
      <c r="O144" s="116"/>
      <c r="P144" s="116">
        <v>321612191</v>
      </c>
      <c r="Q144" s="116" t="s">
        <v>2496</v>
      </c>
      <c r="R144" s="116"/>
      <c r="S144" s="116" t="s">
        <v>976</v>
      </c>
      <c r="T144" s="116" t="s">
        <v>2497</v>
      </c>
      <c r="U144" s="116"/>
      <c r="V144" s="116">
        <v>321612196</v>
      </c>
      <c r="W144" s="116" t="s">
        <v>2498</v>
      </c>
      <c r="X144" s="116">
        <v>1</v>
      </c>
      <c r="Y144" s="116">
        <v>0</v>
      </c>
      <c r="Z144" s="116">
        <v>1</v>
      </c>
      <c r="AA144" s="116">
        <v>1</v>
      </c>
      <c r="AB144" s="116">
        <v>0</v>
      </c>
      <c r="AC144" s="116">
        <v>1</v>
      </c>
      <c r="AD144" s="148" t="str">
        <f t="shared" si="20"/>
        <v>A</v>
      </c>
      <c r="AE144" s="116">
        <v>1</v>
      </c>
      <c r="AF144" s="148" t="str">
        <f t="shared" si="21"/>
        <v>A</v>
      </c>
      <c r="AG144" s="116">
        <v>0</v>
      </c>
      <c r="AH144" s="116">
        <v>1</v>
      </c>
      <c r="AI144" s="116">
        <v>0</v>
      </c>
      <c r="AJ144" s="116">
        <v>0</v>
      </c>
      <c r="AK144" s="116">
        <v>1</v>
      </c>
      <c r="AL144" s="148" t="str">
        <f t="shared" si="22"/>
        <v>A</v>
      </c>
      <c r="AM144" s="116">
        <v>1</v>
      </c>
      <c r="AN144" s="116">
        <v>0</v>
      </c>
      <c r="AO144" s="116">
        <v>0</v>
      </c>
      <c r="AP144" s="116">
        <v>1</v>
      </c>
      <c r="AQ144" s="148" t="str">
        <f t="shared" si="23"/>
        <v>A</v>
      </c>
      <c r="AR144" s="116">
        <v>0</v>
      </c>
      <c r="AS144" s="116">
        <v>0</v>
      </c>
      <c r="AT144" s="116">
        <v>0</v>
      </c>
      <c r="AU144" s="116">
        <v>1</v>
      </c>
      <c r="AV144" s="116">
        <v>0</v>
      </c>
      <c r="AW144" s="116">
        <v>0</v>
      </c>
      <c r="AX144" s="116">
        <v>1</v>
      </c>
      <c r="AY144" s="148" t="str">
        <f t="shared" si="19"/>
        <v>A</v>
      </c>
      <c r="AZ144" s="116">
        <v>1</v>
      </c>
      <c r="BA144" s="116">
        <v>1</v>
      </c>
      <c r="BB144" s="116">
        <v>1</v>
      </c>
      <c r="BC144" s="116">
        <v>1</v>
      </c>
      <c r="BD144" s="116">
        <v>4</v>
      </c>
      <c r="BE144" s="116">
        <v>11</v>
      </c>
      <c r="BF144" s="116">
        <v>0</v>
      </c>
      <c r="BG144" s="116">
        <v>0</v>
      </c>
      <c r="BH144" s="116">
        <v>1</v>
      </c>
      <c r="BI144" s="116">
        <v>0</v>
      </c>
      <c r="BJ144" s="116">
        <v>0</v>
      </c>
      <c r="BK144" s="116">
        <v>0</v>
      </c>
      <c r="BL144" s="116">
        <v>11</v>
      </c>
      <c r="BM144" s="116">
        <v>0</v>
      </c>
      <c r="BN144" s="116">
        <v>0</v>
      </c>
      <c r="BO144" s="116">
        <v>2</v>
      </c>
      <c r="BP144" s="116">
        <v>0</v>
      </c>
      <c r="BQ144" s="116">
        <v>0</v>
      </c>
      <c r="BR144" s="116">
        <v>0</v>
      </c>
      <c r="BS144" s="116">
        <v>0</v>
      </c>
      <c r="BT144" s="116">
        <v>0</v>
      </c>
      <c r="BU144" s="116">
        <v>0</v>
      </c>
      <c r="BV144" s="116">
        <v>1</v>
      </c>
      <c r="BW144" s="116">
        <v>0</v>
      </c>
      <c r="BX144" s="116">
        <v>0</v>
      </c>
      <c r="BY144" s="116">
        <v>0</v>
      </c>
      <c r="BZ144" s="116">
        <v>0</v>
      </c>
      <c r="CA144" s="116">
        <v>0</v>
      </c>
      <c r="CB144" s="116">
        <v>0</v>
      </c>
      <c r="CC144" s="116">
        <v>0</v>
      </c>
      <c r="CD144" s="116">
        <v>0</v>
      </c>
      <c r="CE144" s="116">
        <v>0</v>
      </c>
      <c r="CF144" s="116">
        <v>0</v>
      </c>
      <c r="CG144" s="116">
        <v>0</v>
      </c>
      <c r="CH144" s="116">
        <v>0</v>
      </c>
      <c r="CI144" s="116">
        <v>0</v>
      </c>
      <c r="CJ144" s="116">
        <v>0</v>
      </c>
      <c r="CK144" s="116">
        <v>0</v>
      </c>
      <c r="CL144" s="116">
        <v>0</v>
      </c>
      <c r="CM144" s="116">
        <v>0</v>
      </c>
      <c r="CN144" s="116">
        <v>0</v>
      </c>
      <c r="CO144" s="116">
        <v>0</v>
      </c>
      <c r="CP144" s="116">
        <v>0</v>
      </c>
      <c r="CQ144" s="116">
        <v>0</v>
      </c>
      <c r="CR144" s="116">
        <v>0</v>
      </c>
      <c r="CS144" s="116">
        <v>0</v>
      </c>
      <c r="CT144" s="116">
        <v>0</v>
      </c>
      <c r="CU144" s="116">
        <v>0</v>
      </c>
      <c r="CV144" s="116">
        <v>0</v>
      </c>
      <c r="CW144" s="116">
        <v>0</v>
      </c>
      <c r="CX144" s="116">
        <v>0</v>
      </c>
      <c r="CY144" s="116">
        <v>0</v>
      </c>
      <c r="CZ144" s="116">
        <v>0</v>
      </c>
      <c r="DA144" s="116">
        <v>0</v>
      </c>
      <c r="DB144" s="116">
        <v>0</v>
      </c>
      <c r="DC144" s="116">
        <v>0</v>
      </c>
      <c r="DD144" s="116">
        <v>0</v>
      </c>
      <c r="DE144" s="116">
        <v>0</v>
      </c>
      <c r="DF144" s="116">
        <v>0</v>
      </c>
      <c r="DG144" s="116">
        <v>0</v>
      </c>
      <c r="DH144" s="116">
        <v>0</v>
      </c>
      <c r="DI144" s="116">
        <v>0</v>
      </c>
      <c r="DJ144" s="116">
        <v>0</v>
      </c>
      <c r="DK144" s="116">
        <v>0</v>
      </c>
      <c r="DL144" s="116">
        <v>0</v>
      </c>
      <c r="DM144" s="116">
        <v>0</v>
      </c>
      <c r="DN144" s="116">
        <v>0</v>
      </c>
      <c r="DO144" s="116">
        <v>0</v>
      </c>
      <c r="DP144" s="116">
        <v>70</v>
      </c>
      <c r="DQ144" s="116">
        <v>1</v>
      </c>
      <c r="DR144" s="116" t="s">
        <v>2499</v>
      </c>
      <c r="DS144" s="116">
        <v>3</v>
      </c>
      <c r="DT144" s="116"/>
      <c r="DU144" s="116"/>
      <c r="DV144" s="116">
        <v>1</v>
      </c>
      <c r="DW144" s="116">
        <v>1</v>
      </c>
      <c r="DX144" s="116">
        <v>1</v>
      </c>
      <c r="DY144" s="116"/>
      <c r="DZ144" s="149"/>
      <c r="EA144" s="121">
        <v>19825</v>
      </c>
      <c r="EB144" s="121">
        <v>184.51</v>
      </c>
      <c r="EC144" s="122">
        <v>24</v>
      </c>
    </row>
    <row r="145" spans="1:133" ht="24">
      <c r="A145" s="116" t="s">
        <v>421</v>
      </c>
      <c r="B145" s="116" t="s">
        <v>434</v>
      </c>
      <c r="C145" s="147">
        <v>1</v>
      </c>
      <c r="D145" s="116" t="s">
        <v>433</v>
      </c>
      <c r="E145" s="116" t="s">
        <v>1735</v>
      </c>
      <c r="F145" s="116">
        <v>119</v>
      </c>
      <c r="G145" s="116">
        <v>26301</v>
      </c>
      <c r="H145" s="116" t="s">
        <v>434</v>
      </c>
      <c r="I145" s="116" t="s">
        <v>2500</v>
      </c>
      <c r="J145" s="116" t="s">
        <v>2501</v>
      </c>
      <c r="K145" s="116" t="s">
        <v>2502</v>
      </c>
      <c r="L145" s="116" t="s">
        <v>961</v>
      </c>
      <c r="M145" s="116" t="s">
        <v>2149</v>
      </c>
      <c r="N145" s="116" t="s">
        <v>2503</v>
      </c>
      <c r="O145" s="116"/>
      <c r="P145" s="116">
        <v>318533330</v>
      </c>
      <c r="Q145" s="116" t="s">
        <v>2504</v>
      </c>
      <c r="R145" s="116"/>
      <c r="S145" s="116" t="s">
        <v>2025</v>
      </c>
      <c r="T145" s="116" t="s">
        <v>2505</v>
      </c>
      <c r="U145" s="116"/>
      <c r="V145" s="116">
        <v>318533321</v>
      </c>
      <c r="W145" s="116" t="s">
        <v>2506</v>
      </c>
      <c r="X145" s="116">
        <v>2</v>
      </c>
      <c r="Y145" s="116">
        <v>0</v>
      </c>
      <c r="Z145" s="116">
        <v>2</v>
      </c>
      <c r="AA145" s="116">
        <v>0</v>
      </c>
      <c r="AB145" s="116">
        <v>0</v>
      </c>
      <c r="AC145" s="116">
        <v>0</v>
      </c>
      <c r="AD145" s="148" t="str">
        <f t="shared" si="20"/>
        <v>A</v>
      </c>
      <c r="AE145" s="116">
        <v>2</v>
      </c>
      <c r="AF145" s="148" t="str">
        <f t="shared" si="21"/>
        <v>A</v>
      </c>
      <c r="AG145" s="116">
        <v>0</v>
      </c>
      <c r="AH145" s="116">
        <v>1</v>
      </c>
      <c r="AI145" s="116">
        <v>0</v>
      </c>
      <c r="AJ145" s="116">
        <v>1</v>
      </c>
      <c r="AK145" s="116">
        <v>2</v>
      </c>
      <c r="AL145" s="148" t="str">
        <f t="shared" si="22"/>
        <v>A</v>
      </c>
      <c r="AM145" s="116">
        <v>0</v>
      </c>
      <c r="AN145" s="116">
        <v>0</v>
      </c>
      <c r="AO145" s="116">
        <v>2</v>
      </c>
      <c r="AP145" s="116">
        <v>2</v>
      </c>
      <c r="AQ145" s="148" t="str">
        <f t="shared" si="23"/>
        <v>A</v>
      </c>
      <c r="AR145" s="116">
        <v>0</v>
      </c>
      <c r="AS145" s="116">
        <v>0</v>
      </c>
      <c r="AT145" s="116">
        <v>0</v>
      </c>
      <c r="AU145" s="116">
        <v>2</v>
      </c>
      <c r="AV145" s="116">
        <v>0</v>
      </c>
      <c r="AW145" s="116">
        <v>0</v>
      </c>
      <c r="AX145" s="116">
        <v>2</v>
      </c>
      <c r="AY145" s="148" t="str">
        <f t="shared" si="19"/>
        <v>A</v>
      </c>
      <c r="AZ145" s="116">
        <v>0</v>
      </c>
      <c r="BA145" s="116">
        <v>1</v>
      </c>
      <c r="BB145" s="116">
        <v>0</v>
      </c>
      <c r="BC145" s="116">
        <v>1</v>
      </c>
      <c r="BD145" s="116">
        <v>6</v>
      </c>
      <c r="BE145" s="116">
        <v>10</v>
      </c>
      <c r="BF145" s="116">
        <v>0</v>
      </c>
      <c r="BG145" s="116">
        <v>0</v>
      </c>
      <c r="BH145" s="116">
        <v>6</v>
      </c>
      <c r="BI145" s="116">
        <v>0</v>
      </c>
      <c r="BJ145" s="116">
        <v>0</v>
      </c>
      <c r="BK145" s="116">
        <v>0</v>
      </c>
      <c r="BL145" s="116">
        <v>10</v>
      </c>
      <c r="BM145" s="116">
        <v>0</v>
      </c>
      <c r="BN145" s="116">
        <v>4</v>
      </c>
      <c r="BO145" s="116">
        <v>0</v>
      </c>
      <c r="BP145" s="116">
        <v>16</v>
      </c>
      <c r="BQ145" s="116">
        <v>0</v>
      </c>
      <c r="BR145" s="116">
        <v>0</v>
      </c>
      <c r="BS145" s="116">
        <v>0</v>
      </c>
      <c r="BT145" s="116">
        <v>0</v>
      </c>
      <c r="BU145" s="116">
        <v>0</v>
      </c>
      <c r="BV145" s="116">
        <v>0</v>
      </c>
      <c r="BW145" s="116">
        <v>0</v>
      </c>
      <c r="BX145" s="116">
        <v>0</v>
      </c>
      <c r="BY145" s="116">
        <v>0</v>
      </c>
      <c r="BZ145" s="116">
        <v>0</v>
      </c>
      <c r="CA145" s="116">
        <v>0</v>
      </c>
      <c r="CB145" s="116">
        <v>0</v>
      </c>
      <c r="CC145" s="116">
        <v>0</v>
      </c>
      <c r="CD145" s="116">
        <v>0</v>
      </c>
      <c r="CE145" s="116">
        <v>0</v>
      </c>
      <c r="CF145" s="116">
        <v>0</v>
      </c>
      <c r="CG145" s="116">
        <v>0</v>
      </c>
      <c r="CH145" s="116">
        <v>0</v>
      </c>
      <c r="CI145" s="116">
        <v>0</v>
      </c>
      <c r="CJ145" s="116">
        <v>0</v>
      </c>
      <c r="CK145" s="116">
        <v>1</v>
      </c>
      <c r="CL145" s="116">
        <v>0</v>
      </c>
      <c r="CM145" s="116">
        <v>0</v>
      </c>
      <c r="CN145" s="116">
        <v>0</v>
      </c>
      <c r="CO145" s="116">
        <v>0</v>
      </c>
      <c r="CP145" s="116">
        <v>0</v>
      </c>
      <c r="CQ145" s="116">
        <v>0</v>
      </c>
      <c r="CR145" s="116">
        <v>0</v>
      </c>
      <c r="CS145" s="116">
        <v>0</v>
      </c>
      <c r="CT145" s="116">
        <v>0</v>
      </c>
      <c r="CU145" s="116">
        <v>0</v>
      </c>
      <c r="CV145" s="116">
        <v>0</v>
      </c>
      <c r="CW145" s="116">
        <v>0</v>
      </c>
      <c r="CX145" s="116">
        <v>0</v>
      </c>
      <c r="CY145" s="116">
        <v>0</v>
      </c>
      <c r="CZ145" s="116">
        <v>0</v>
      </c>
      <c r="DA145" s="116">
        <v>0</v>
      </c>
      <c r="DB145" s="116">
        <v>0</v>
      </c>
      <c r="DC145" s="116">
        <v>0</v>
      </c>
      <c r="DD145" s="116">
        <v>0</v>
      </c>
      <c r="DE145" s="116">
        <v>0</v>
      </c>
      <c r="DF145" s="116">
        <v>0</v>
      </c>
      <c r="DG145" s="116">
        <v>0</v>
      </c>
      <c r="DH145" s="116">
        <v>0</v>
      </c>
      <c r="DI145" s="116">
        <v>0</v>
      </c>
      <c r="DJ145" s="116">
        <v>0</v>
      </c>
      <c r="DK145" s="116">
        <v>0</v>
      </c>
      <c r="DL145" s="116">
        <v>0</v>
      </c>
      <c r="DM145" s="116">
        <v>0</v>
      </c>
      <c r="DN145" s="116">
        <v>0</v>
      </c>
      <c r="DO145" s="116">
        <v>0</v>
      </c>
      <c r="DP145" s="116">
        <v>30</v>
      </c>
      <c r="DQ145" s="116">
        <v>1</v>
      </c>
      <c r="DR145" s="116" t="s">
        <v>2507</v>
      </c>
      <c r="DS145" s="116"/>
      <c r="DT145" s="116"/>
      <c r="DU145" s="116"/>
      <c r="DV145" s="116">
        <v>1</v>
      </c>
      <c r="DW145" s="116">
        <v>1</v>
      </c>
      <c r="DX145" s="116">
        <v>1</v>
      </c>
      <c r="DY145" s="116"/>
      <c r="DZ145" s="149"/>
      <c r="EA145" s="121">
        <v>21757</v>
      </c>
      <c r="EB145" s="121">
        <v>318.47000000000003</v>
      </c>
      <c r="EC145" s="122">
        <v>24</v>
      </c>
    </row>
    <row r="146" spans="1:133" ht="24">
      <c r="A146" s="116" t="s">
        <v>421</v>
      </c>
      <c r="B146" s="116" t="s">
        <v>436</v>
      </c>
      <c r="C146" s="147">
        <v>1</v>
      </c>
      <c r="D146" s="116" t="s">
        <v>435</v>
      </c>
      <c r="E146" s="116" t="s">
        <v>1382</v>
      </c>
      <c r="F146" s="157" t="s">
        <v>1254</v>
      </c>
      <c r="G146" s="116">
        <v>26801</v>
      </c>
      <c r="H146" s="116" t="s">
        <v>436</v>
      </c>
      <c r="I146" s="116" t="s">
        <v>2508</v>
      </c>
      <c r="J146" s="116" t="s">
        <v>2509</v>
      </c>
      <c r="K146" s="116" t="s">
        <v>2510</v>
      </c>
      <c r="L146" s="116" t="s">
        <v>961</v>
      </c>
      <c r="M146" s="116" t="s">
        <v>1752</v>
      </c>
      <c r="N146" s="116" t="s">
        <v>2511</v>
      </c>
      <c r="O146" s="116"/>
      <c r="P146" s="116">
        <v>311545322</v>
      </c>
      <c r="Q146" s="116" t="s">
        <v>2512</v>
      </c>
      <c r="R146" s="116"/>
      <c r="S146" s="116" t="s">
        <v>2513</v>
      </c>
      <c r="T146" s="116" t="s">
        <v>2514</v>
      </c>
      <c r="U146" s="116"/>
      <c r="V146" s="116">
        <v>311545367</v>
      </c>
      <c r="W146" s="116" t="s">
        <v>2515</v>
      </c>
      <c r="X146" s="116">
        <v>2</v>
      </c>
      <c r="Y146" s="116">
        <v>0</v>
      </c>
      <c r="Z146" s="116">
        <v>2</v>
      </c>
      <c r="AA146" s="116">
        <v>2</v>
      </c>
      <c r="AB146" s="116">
        <v>0</v>
      </c>
      <c r="AC146" s="116">
        <v>2</v>
      </c>
      <c r="AD146" s="148" t="str">
        <f t="shared" si="20"/>
        <v>A</v>
      </c>
      <c r="AE146" s="116">
        <v>2</v>
      </c>
      <c r="AF146" s="148" t="str">
        <f t="shared" si="21"/>
        <v>A</v>
      </c>
      <c r="AG146" s="116">
        <v>0</v>
      </c>
      <c r="AH146" s="116">
        <v>1</v>
      </c>
      <c r="AI146" s="116">
        <v>0</v>
      </c>
      <c r="AJ146" s="116">
        <v>1</v>
      </c>
      <c r="AK146" s="116">
        <v>2</v>
      </c>
      <c r="AL146" s="148" t="str">
        <f t="shared" si="22"/>
        <v>A</v>
      </c>
      <c r="AM146" s="116">
        <v>1</v>
      </c>
      <c r="AN146" s="116">
        <v>1</v>
      </c>
      <c r="AO146" s="116">
        <v>0</v>
      </c>
      <c r="AP146" s="116">
        <v>2</v>
      </c>
      <c r="AQ146" s="148" t="str">
        <f t="shared" si="23"/>
        <v>A</v>
      </c>
      <c r="AR146" s="116">
        <v>0</v>
      </c>
      <c r="AS146" s="116">
        <v>0</v>
      </c>
      <c r="AT146" s="116">
        <v>2</v>
      </c>
      <c r="AU146" s="116">
        <v>0</v>
      </c>
      <c r="AV146" s="116">
        <v>0</v>
      </c>
      <c r="AW146" s="116">
        <v>0</v>
      </c>
      <c r="AX146" s="116">
        <v>2</v>
      </c>
      <c r="AY146" s="148" t="str">
        <f t="shared" si="19"/>
        <v>A</v>
      </c>
      <c r="AZ146" s="116">
        <v>1</v>
      </c>
      <c r="BA146" s="116">
        <v>1</v>
      </c>
      <c r="BB146" s="116">
        <v>0</v>
      </c>
      <c r="BC146" s="116">
        <v>1</v>
      </c>
      <c r="BD146" s="116">
        <v>10</v>
      </c>
      <c r="BE146" s="116">
        <v>15</v>
      </c>
      <c r="BF146" s="116">
        <v>0</v>
      </c>
      <c r="BG146" s="116">
        <v>0</v>
      </c>
      <c r="BH146" s="116">
        <v>0</v>
      </c>
      <c r="BI146" s="116">
        <v>0</v>
      </c>
      <c r="BJ146" s="116">
        <v>0</v>
      </c>
      <c r="BK146" s="116">
        <v>0</v>
      </c>
      <c r="BL146" s="116">
        <v>8</v>
      </c>
      <c r="BM146" s="116">
        <v>0</v>
      </c>
      <c r="BN146" s="116">
        <v>0</v>
      </c>
      <c r="BO146" s="116">
        <v>0</v>
      </c>
      <c r="BP146" s="116">
        <v>22</v>
      </c>
      <c r="BQ146" s="116">
        <v>0</v>
      </c>
      <c r="BR146" s="116">
        <v>0</v>
      </c>
      <c r="BS146" s="116">
        <v>0</v>
      </c>
      <c r="BT146" s="116">
        <v>0</v>
      </c>
      <c r="BU146" s="116">
        <v>0</v>
      </c>
      <c r="BV146" s="116">
        <v>0</v>
      </c>
      <c r="BW146" s="116">
        <v>0</v>
      </c>
      <c r="BX146" s="116">
        <v>0</v>
      </c>
      <c r="BY146" s="116">
        <v>0</v>
      </c>
      <c r="BZ146" s="116">
        <v>0</v>
      </c>
      <c r="CA146" s="116">
        <v>0</v>
      </c>
      <c r="CB146" s="116">
        <v>0</v>
      </c>
      <c r="CC146" s="116">
        <v>0</v>
      </c>
      <c r="CD146" s="116">
        <v>0</v>
      </c>
      <c r="CE146" s="116">
        <v>0</v>
      </c>
      <c r="CF146" s="116">
        <v>0</v>
      </c>
      <c r="CG146" s="116">
        <v>0</v>
      </c>
      <c r="CH146" s="116">
        <v>0</v>
      </c>
      <c r="CI146" s="116">
        <v>0</v>
      </c>
      <c r="CJ146" s="116">
        <v>0</v>
      </c>
      <c r="CK146" s="116">
        <v>0</v>
      </c>
      <c r="CL146" s="116">
        <v>0</v>
      </c>
      <c r="CM146" s="116">
        <v>0</v>
      </c>
      <c r="CN146" s="116">
        <v>0</v>
      </c>
      <c r="CO146" s="116">
        <v>0</v>
      </c>
      <c r="CP146" s="116">
        <v>0</v>
      </c>
      <c r="CQ146" s="116">
        <v>0</v>
      </c>
      <c r="CR146" s="116">
        <v>0</v>
      </c>
      <c r="CS146" s="116">
        <v>0</v>
      </c>
      <c r="CT146" s="116">
        <v>0</v>
      </c>
      <c r="CU146" s="116">
        <v>0</v>
      </c>
      <c r="CV146" s="116">
        <v>0</v>
      </c>
      <c r="CW146" s="116">
        <v>0</v>
      </c>
      <c r="CX146" s="116">
        <v>0</v>
      </c>
      <c r="CY146" s="116">
        <v>0</v>
      </c>
      <c r="CZ146" s="116">
        <v>0</v>
      </c>
      <c r="DA146" s="116">
        <v>0</v>
      </c>
      <c r="DB146" s="116">
        <v>1</v>
      </c>
      <c r="DC146" s="116">
        <v>0</v>
      </c>
      <c r="DD146" s="116">
        <v>0</v>
      </c>
      <c r="DE146" s="116">
        <v>0</v>
      </c>
      <c r="DF146" s="116">
        <v>0</v>
      </c>
      <c r="DG146" s="116">
        <v>0</v>
      </c>
      <c r="DH146" s="116">
        <v>0</v>
      </c>
      <c r="DI146" s="116">
        <v>0</v>
      </c>
      <c r="DJ146" s="116">
        <v>0</v>
      </c>
      <c r="DK146" s="116">
        <v>0</v>
      </c>
      <c r="DL146" s="116">
        <v>0</v>
      </c>
      <c r="DM146" s="116">
        <v>0</v>
      </c>
      <c r="DN146" s="116">
        <v>0</v>
      </c>
      <c r="DO146" s="116">
        <v>0</v>
      </c>
      <c r="DP146" s="116">
        <v>90</v>
      </c>
      <c r="DQ146" s="116">
        <v>1</v>
      </c>
      <c r="DR146" s="116" t="s">
        <v>2516</v>
      </c>
      <c r="DS146" s="116">
        <v>2</v>
      </c>
      <c r="DT146" s="116"/>
      <c r="DU146" s="116"/>
      <c r="DV146" s="116">
        <v>1</v>
      </c>
      <c r="DW146" s="116">
        <v>0</v>
      </c>
      <c r="DX146" s="116">
        <v>1</v>
      </c>
      <c r="DY146" s="116"/>
      <c r="DZ146" s="149"/>
      <c r="EA146" s="121">
        <v>29057</v>
      </c>
      <c r="EB146" s="121">
        <v>246.17</v>
      </c>
      <c r="EC146" s="122">
        <v>37</v>
      </c>
    </row>
    <row r="147" spans="1:133" ht="36">
      <c r="A147" s="116" t="s">
        <v>421</v>
      </c>
      <c r="B147" s="116" t="s">
        <v>438</v>
      </c>
      <c r="C147" s="147">
        <v>1</v>
      </c>
      <c r="D147" s="116" t="s">
        <v>437</v>
      </c>
      <c r="E147" s="116" t="s">
        <v>2517</v>
      </c>
      <c r="F147" s="116">
        <v>44</v>
      </c>
      <c r="G147" s="116">
        <v>27252</v>
      </c>
      <c r="H147" s="116" t="s">
        <v>438</v>
      </c>
      <c r="I147" s="116" t="s">
        <v>2518</v>
      </c>
      <c r="J147" s="116" t="s">
        <v>2519</v>
      </c>
      <c r="K147" s="116" t="s">
        <v>2520</v>
      </c>
      <c r="L147" s="116" t="s">
        <v>961</v>
      </c>
      <c r="M147" s="116" t="s">
        <v>1305</v>
      </c>
      <c r="N147" s="116" t="s">
        <v>2521</v>
      </c>
      <c r="O147" s="116"/>
      <c r="P147" s="116">
        <v>312604301</v>
      </c>
      <c r="Q147" s="116" t="s">
        <v>2522</v>
      </c>
      <c r="R147" s="116"/>
      <c r="S147" s="116" t="s">
        <v>1752</v>
      </c>
      <c r="T147" s="116" t="s">
        <v>2523</v>
      </c>
      <c r="U147" s="116"/>
      <c r="V147" s="116">
        <v>312604623</v>
      </c>
      <c r="W147" s="116" t="s">
        <v>2524</v>
      </c>
      <c r="X147" s="116">
        <v>1</v>
      </c>
      <c r="Y147" s="116">
        <v>0</v>
      </c>
      <c r="Z147" s="116">
        <v>1</v>
      </c>
      <c r="AA147" s="116">
        <v>1</v>
      </c>
      <c r="AB147" s="116">
        <v>0</v>
      </c>
      <c r="AC147" s="116">
        <v>1</v>
      </c>
      <c r="AD147" s="148" t="str">
        <f t="shared" si="20"/>
        <v>A</v>
      </c>
      <c r="AE147" s="116">
        <v>1</v>
      </c>
      <c r="AF147" s="148" t="str">
        <f t="shared" si="21"/>
        <v>A</v>
      </c>
      <c r="AG147" s="116">
        <v>0</v>
      </c>
      <c r="AH147" s="116">
        <v>1</v>
      </c>
      <c r="AI147" s="116">
        <v>0</v>
      </c>
      <c r="AJ147" s="116">
        <v>0</v>
      </c>
      <c r="AK147" s="116">
        <v>1</v>
      </c>
      <c r="AL147" s="148" t="str">
        <f t="shared" si="22"/>
        <v>A</v>
      </c>
      <c r="AM147" s="116">
        <v>0</v>
      </c>
      <c r="AN147" s="116">
        <v>0</v>
      </c>
      <c r="AO147" s="116">
        <v>1</v>
      </c>
      <c r="AP147" s="116">
        <v>1</v>
      </c>
      <c r="AQ147" s="148" t="str">
        <f t="shared" si="23"/>
        <v>A</v>
      </c>
      <c r="AR147" s="116">
        <v>0</v>
      </c>
      <c r="AS147" s="116">
        <v>0</v>
      </c>
      <c r="AT147" s="116">
        <v>1</v>
      </c>
      <c r="AU147" s="116">
        <v>0</v>
      </c>
      <c r="AV147" s="116">
        <v>0</v>
      </c>
      <c r="AW147" s="116">
        <v>0</v>
      </c>
      <c r="AX147" s="116">
        <v>1</v>
      </c>
      <c r="AY147" s="148" t="str">
        <f t="shared" si="19"/>
        <v>A</v>
      </c>
      <c r="AZ147" s="116">
        <v>1</v>
      </c>
      <c r="BA147" s="116">
        <v>1</v>
      </c>
      <c r="BB147" s="116">
        <v>0</v>
      </c>
      <c r="BC147" s="116">
        <v>1</v>
      </c>
      <c r="BD147" s="116">
        <v>2</v>
      </c>
      <c r="BE147" s="116">
        <v>37</v>
      </c>
      <c r="BF147" s="116">
        <v>0</v>
      </c>
      <c r="BG147" s="116">
        <v>0</v>
      </c>
      <c r="BH147" s="116">
        <v>14</v>
      </c>
      <c r="BI147" s="116">
        <v>0</v>
      </c>
      <c r="BJ147" s="116">
        <v>0</v>
      </c>
      <c r="BK147" s="116">
        <v>0</v>
      </c>
      <c r="BL147" s="116">
        <v>34</v>
      </c>
      <c r="BM147" s="116">
        <v>0</v>
      </c>
      <c r="BN147" s="116">
        <v>9</v>
      </c>
      <c r="BO147" s="116">
        <v>0</v>
      </c>
      <c r="BP147" s="116">
        <v>1</v>
      </c>
      <c r="BQ147" s="116">
        <v>0</v>
      </c>
      <c r="BR147" s="116">
        <v>0</v>
      </c>
      <c r="BS147" s="116">
        <v>0</v>
      </c>
      <c r="BT147" s="116">
        <v>0</v>
      </c>
      <c r="BU147" s="116">
        <v>0</v>
      </c>
      <c r="BV147" s="116">
        <v>1</v>
      </c>
      <c r="BW147" s="116">
        <v>0</v>
      </c>
      <c r="BX147" s="116">
        <v>2</v>
      </c>
      <c r="BY147" s="116">
        <v>0</v>
      </c>
      <c r="BZ147" s="116">
        <v>1</v>
      </c>
      <c r="CA147" s="116">
        <v>0</v>
      </c>
      <c r="CB147" s="116">
        <v>0</v>
      </c>
      <c r="CC147" s="116">
        <v>0</v>
      </c>
      <c r="CD147" s="116">
        <v>0</v>
      </c>
      <c r="CE147" s="116">
        <v>0</v>
      </c>
      <c r="CF147" s="116">
        <v>0</v>
      </c>
      <c r="CG147" s="116">
        <v>0</v>
      </c>
      <c r="CH147" s="116">
        <v>4</v>
      </c>
      <c r="CI147" s="116">
        <v>0</v>
      </c>
      <c r="CJ147" s="116">
        <v>0</v>
      </c>
      <c r="CK147" s="116">
        <v>1</v>
      </c>
      <c r="CL147" s="116">
        <v>0</v>
      </c>
      <c r="CM147" s="116">
        <v>1</v>
      </c>
      <c r="CN147" s="116">
        <v>0</v>
      </c>
      <c r="CO147" s="116">
        <v>0</v>
      </c>
      <c r="CP147" s="116">
        <v>0</v>
      </c>
      <c r="CQ147" s="116">
        <v>0</v>
      </c>
      <c r="CR147" s="116">
        <v>0</v>
      </c>
      <c r="CS147" s="116">
        <v>0</v>
      </c>
      <c r="CT147" s="116">
        <v>0</v>
      </c>
      <c r="CU147" s="116">
        <v>0</v>
      </c>
      <c r="CV147" s="116">
        <v>0</v>
      </c>
      <c r="CW147" s="116">
        <v>0</v>
      </c>
      <c r="CX147" s="116">
        <v>0</v>
      </c>
      <c r="CY147" s="116">
        <v>0</v>
      </c>
      <c r="CZ147" s="116">
        <v>0</v>
      </c>
      <c r="DA147" s="116">
        <v>0</v>
      </c>
      <c r="DB147" s="116">
        <v>6</v>
      </c>
      <c r="DC147" s="116">
        <v>0</v>
      </c>
      <c r="DD147" s="116">
        <v>0</v>
      </c>
      <c r="DE147" s="116">
        <v>0</v>
      </c>
      <c r="DF147" s="116">
        <v>0</v>
      </c>
      <c r="DG147" s="116">
        <v>0</v>
      </c>
      <c r="DH147" s="116">
        <v>1</v>
      </c>
      <c r="DI147" s="116">
        <v>0</v>
      </c>
      <c r="DJ147" s="116">
        <v>0</v>
      </c>
      <c r="DK147" s="116">
        <v>0</v>
      </c>
      <c r="DL147" s="116">
        <v>0</v>
      </c>
      <c r="DM147" s="116">
        <v>0</v>
      </c>
      <c r="DN147" s="116">
        <v>0</v>
      </c>
      <c r="DO147" s="116">
        <v>0</v>
      </c>
      <c r="DP147" s="116">
        <v>100</v>
      </c>
      <c r="DQ147" s="116">
        <v>0</v>
      </c>
      <c r="DR147" s="116"/>
      <c r="DS147" s="116">
        <v>3</v>
      </c>
      <c r="DT147" s="116" t="s">
        <v>2525</v>
      </c>
      <c r="DU147" s="116" t="s">
        <v>2526</v>
      </c>
      <c r="DV147" s="116">
        <v>1</v>
      </c>
      <c r="DW147" s="116">
        <v>1</v>
      </c>
      <c r="DX147" s="116">
        <v>1</v>
      </c>
      <c r="DY147" s="116"/>
      <c r="DZ147" s="149"/>
      <c r="EA147" s="121">
        <v>121187</v>
      </c>
      <c r="EB147" s="121">
        <v>350.88</v>
      </c>
      <c r="EC147" s="122">
        <v>48</v>
      </c>
    </row>
    <row r="148" spans="1:133" ht="24">
      <c r="A148" s="116" t="s">
        <v>421</v>
      </c>
      <c r="B148" s="116" t="s">
        <v>440</v>
      </c>
      <c r="C148" s="147">
        <v>1</v>
      </c>
      <c r="D148" s="116" t="s">
        <v>439</v>
      </c>
      <c r="E148" s="116" t="s">
        <v>2527</v>
      </c>
      <c r="F148" s="156">
        <v>78</v>
      </c>
      <c r="G148" s="116">
        <v>28012</v>
      </c>
      <c r="H148" s="116" t="s">
        <v>440</v>
      </c>
      <c r="I148" s="116" t="s">
        <v>2528</v>
      </c>
      <c r="J148" s="116" t="s">
        <v>2529</v>
      </c>
      <c r="K148" s="116" t="s">
        <v>1645</v>
      </c>
      <c r="L148" s="116" t="s">
        <v>1000</v>
      </c>
      <c r="M148" s="116" t="s">
        <v>1387</v>
      </c>
      <c r="N148" s="116" t="s">
        <v>2530</v>
      </c>
      <c r="O148" s="116" t="s">
        <v>991</v>
      </c>
      <c r="P148" s="116">
        <v>321748129</v>
      </c>
      <c r="Q148" s="116" t="s">
        <v>2531</v>
      </c>
      <c r="R148" s="116" t="s">
        <v>991</v>
      </c>
      <c r="S148" s="116" t="s">
        <v>1832</v>
      </c>
      <c r="T148" s="116" t="s">
        <v>2532</v>
      </c>
      <c r="U148" s="116" t="s">
        <v>991</v>
      </c>
      <c r="V148" s="116">
        <v>321748107</v>
      </c>
      <c r="W148" s="116" t="s">
        <v>2533</v>
      </c>
      <c r="X148" s="116">
        <v>1</v>
      </c>
      <c r="Y148" s="116">
        <v>0</v>
      </c>
      <c r="Z148" s="116">
        <v>1</v>
      </c>
      <c r="AA148" s="116">
        <v>1</v>
      </c>
      <c r="AB148" s="116">
        <v>0</v>
      </c>
      <c r="AC148" s="116">
        <v>1</v>
      </c>
      <c r="AD148" s="148" t="str">
        <f t="shared" si="20"/>
        <v>A</v>
      </c>
      <c r="AE148" s="116">
        <v>1</v>
      </c>
      <c r="AF148" s="148" t="str">
        <f t="shared" si="21"/>
        <v>A</v>
      </c>
      <c r="AG148" s="116">
        <v>0</v>
      </c>
      <c r="AH148" s="116">
        <v>1</v>
      </c>
      <c r="AI148" s="116">
        <v>0</v>
      </c>
      <c r="AJ148" s="116">
        <v>0</v>
      </c>
      <c r="AK148" s="116">
        <v>1</v>
      </c>
      <c r="AL148" s="148" t="str">
        <f t="shared" si="22"/>
        <v>A</v>
      </c>
      <c r="AM148" s="116">
        <v>0</v>
      </c>
      <c r="AN148" s="116">
        <v>0</v>
      </c>
      <c r="AO148" s="116">
        <v>1</v>
      </c>
      <c r="AP148" s="116">
        <v>1</v>
      </c>
      <c r="AQ148" s="148" t="str">
        <f t="shared" si="23"/>
        <v>A</v>
      </c>
      <c r="AR148" s="116">
        <v>0</v>
      </c>
      <c r="AS148" s="116">
        <v>0</v>
      </c>
      <c r="AT148" s="116">
        <v>1</v>
      </c>
      <c r="AU148" s="116">
        <v>0</v>
      </c>
      <c r="AV148" s="116">
        <v>0</v>
      </c>
      <c r="AW148" s="116">
        <v>0</v>
      </c>
      <c r="AX148" s="116">
        <v>1</v>
      </c>
      <c r="AY148" s="148" t="str">
        <f t="shared" si="19"/>
        <v>A</v>
      </c>
      <c r="AZ148" s="116">
        <v>0</v>
      </c>
      <c r="BA148" s="116">
        <v>1</v>
      </c>
      <c r="BB148" s="116">
        <v>0</v>
      </c>
      <c r="BC148" s="116">
        <v>1</v>
      </c>
      <c r="BD148" s="116">
        <v>10</v>
      </c>
      <c r="BE148" s="116">
        <v>13</v>
      </c>
      <c r="BF148" s="116">
        <v>0</v>
      </c>
      <c r="BG148" s="116">
        <v>0</v>
      </c>
      <c r="BH148" s="116">
        <v>0</v>
      </c>
      <c r="BI148" s="116">
        <v>0</v>
      </c>
      <c r="BJ148" s="116">
        <v>0</v>
      </c>
      <c r="BK148" s="116">
        <v>0</v>
      </c>
      <c r="BL148" s="116">
        <v>8</v>
      </c>
      <c r="BM148" s="116">
        <v>0</v>
      </c>
      <c r="BN148" s="116">
        <v>0</v>
      </c>
      <c r="BO148" s="116">
        <v>0</v>
      </c>
      <c r="BP148" s="116">
        <v>19</v>
      </c>
      <c r="BQ148" s="116">
        <v>0</v>
      </c>
      <c r="BR148" s="116">
        <v>0</v>
      </c>
      <c r="BS148" s="116">
        <v>0</v>
      </c>
      <c r="BT148" s="116">
        <v>0</v>
      </c>
      <c r="BU148" s="116">
        <v>0</v>
      </c>
      <c r="BV148" s="116">
        <v>0</v>
      </c>
      <c r="BW148" s="116">
        <v>0</v>
      </c>
      <c r="BX148" s="116">
        <v>0</v>
      </c>
      <c r="BY148" s="116">
        <v>0</v>
      </c>
      <c r="BZ148" s="116">
        <v>0</v>
      </c>
      <c r="CA148" s="116">
        <v>0</v>
      </c>
      <c r="CB148" s="116">
        <v>0</v>
      </c>
      <c r="CC148" s="116">
        <v>0</v>
      </c>
      <c r="CD148" s="116">
        <v>0</v>
      </c>
      <c r="CE148" s="116">
        <v>0</v>
      </c>
      <c r="CF148" s="116">
        <v>0</v>
      </c>
      <c r="CG148" s="116">
        <v>0</v>
      </c>
      <c r="CH148" s="116">
        <v>0</v>
      </c>
      <c r="CI148" s="116">
        <v>0</v>
      </c>
      <c r="CJ148" s="116">
        <v>0</v>
      </c>
      <c r="CK148" s="116">
        <v>0</v>
      </c>
      <c r="CL148" s="116">
        <v>0</v>
      </c>
      <c r="CM148" s="116">
        <v>1</v>
      </c>
      <c r="CN148" s="116">
        <v>0</v>
      </c>
      <c r="CO148" s="116">
        <v>0</v>
      </c>
      <c r="CP148" s="116">
        <v>0</v>
      </c>
      <c r="CQ148" s="116">
        <v>0</v>
      </c>
      <c r="CR148" s="116">
        <v>0</v>
      </c>
      <c r="CS148" s="116">
        <v>0</v>
      </c>
      <c r="CT148" s="116">
        <v>0</v>
      </c>
      <c r="CU148" s="116">
        <v>0</v>
      </c>
      <c r="CV148" s="116">
        <v>0</v>
      </c>
      <c r="CW148" s="116">
        <v>0</v>
      </c>
      <c r="CX148" s="116">
        <v>0</v>
      </c>
      <c r="CY148" s="116">
        <v>0</v>
      </c>
      <c r="CZ148" s="116">
        <v>1</v>
      </c>
      <c r="DA148" s="116">
        <v>0</v>
      </c>
      <c r="DB148" s="116">
        <v>0</v>
      </c>
      <c r="DC148" s="116">
        <v>0</v>
      </c>
      <c r="DD148" s="116">
        <v>0</v>
      </c>
      <c r="DE148" s="116">
        <v>0</v>
      </c>
      <c r="DF148" s="116">
        <v>0</v>
      </c>
      <c r="DG148" s="116">
        <v>0</v>
      </c>
      <c r="DH148" s="116">
        <v>1</v>
      </c>
      <c r="DI148" s="116">
        <v>0</v>
      </c>
      <c r="DJ148" s="116">
        <v>0</v>
      </c>
      <c r="DK148" s="116">
        <v>0</v>
      </c>
      <c r="DL148" s="116">
        <v>0</v>
      </c>
      <c r="DM148" s="116">
        <v>0</v>
      </c>
      <c r="DN148" s="116">
        <v>0</v>
      </c>
      <c r="DO148" s="116">
        <v>0</v>
      </c>
      <c r="DP148" s="116">
        <v>90</v>
      </c>
      <c r="DQ148" s="116">
        <v>1</v>
      </c>
      <c r="DR148" s="116" t="s">
        <v>2534</v>
      </c>
      <c r="DS148" s="116">
        <v>3</v>
      </c>
      <c r="DT148" s="116" t="s">
        <v>2535</v>
      </c>
      <c r="DU148" s="116" t="s">
        <v>991</v>
      </c>
      <c r="DV148" s="116">
        <v>1</v>
      </c>
      <c r="DW148" s="116">
        <v>0</v>
      </c>
      <c r="DX148" s="116">
        <v>1</v>
      </c>
      <c r="DY148" s="116" t="s">
        <v>991</v>
      </c>
      <c r="DZ148" s="149" t="s">
        <v>991</v>
      </c>
      <c r="EA148" s="121">
        <v>80064</v>
      </c>
      <c r="EB148" s="121">
        <v>584.17999999999995</v>
      </c>
      <c r="EC148" s="122">
        <v>69</v>
      </c>
    </row>
    <row r="149" spans="1:133" ht="36">
      <c r="A149" s="116" t="s">
        <v>421</v>
      </c>
      <c r="B149" s="116" t="s">
        <v>442</v>
      </c>
      <c r="C149" s="147">
        <v>1</v>
      </c>
      <c r="D149" s="116" t="s">
        <v>441</v>
      </c>
      <c r="E149" s="116" t="s">
        <v>1382</v>
      </c>
      <c r="F149" s="116">
        <v>1</v>
      </c>
      <c r="G149" s="116">
        <v>27801</v>
      </c>
      <c r="H149" s="116" t="s">
        <v>442</v>
      </c>
      <c r="I149" s="116" t="s">
        <v>2536</v>
      </c>
      <c r="J149" s="116" t="s">
        <v>2537</v>
      </c>
      <c r="K149" s="116" t="s">
        <v>1151</v>
      </c>
      <c r="L149" s="116"/>
      <c r="M149" s="116" t="s">
        <v>1387</v>
      </c>
      <c r="N149" s="116" t="s">
        <v>2538</v>
      </c>
      <c r="O149" s="116"/>
      <c r="P149" s="116">
        <v>315728088</v>
      </c>
      <c r="Q149" s="116" t="s">
        <v>2539</v>
      </c>
      <c r="R149" s="116"/>
      <c r="S149" s="116" t="s">
        <v>1387</v>
      </c>
      <c r="T149" s="116" t="s">
        <v>2538</v>
      </c>
      <c r="U149" s="116"/>
      <c r="V149" s="116">
        <v>315728088</v>
      </c>
      <c r="W149" s="116" t="s">
        <v>2539</v>
      </c>
      <c r="X149" s="116">
        <v>2</v>
      </c>
      <c r="Y149" s="116">
        <v>0</v>
      </c>
      <c r="Z149" s="116">
        <v>2</v>
      </c>
      <c r="AA149" s="116">
        <v>2</v>
      </c>
      <c r="AB149" s="116">
        <v>0</v>
      </c>
      <c r="AC149" s="116">
        <v>2</v>
      </c>
      <c r="AD149" s="148" t="str">
        <f t="shared" si="20"/>
        <v>A</v>
      </c>
      <c r="AE149" s="116">
        <v>2</v>
      </c>
      <c r="AF149" s="148" t="str">
        <f t="shared" si="21"/>
        <v>A</v>
      </c>
      <c r="AG149" s="116">
        <v>0</v>
      </c>
      <c r="AH149" s="116">
        <v>2</v>
      </c>
      <c r="AI149" s="116">
        <v>0</v>
      </c>
      <c r="AJ149" s="116">
        <v>0</v>
      </c>
      <c r="AK149" s="116">
        <v>2</v>
      </c>
      <c r="AL149" s="148" t="str">
        <f t="shared" si="22"/>
        <v>A</v>
      </c>
      <c r="AM149" s="116">
        <v>1</v>
      </c>
      <c r="AN149" s="116">
        <v>1</v>
      </c>
      <c r="AO149" s="116">
        <v>0</v>
      </c>
      <c r="AP149" s="116">
        <v>2</v>
      </c>
      <c r="AQ149" s="148" t="str">
        <f t="shared" si="23"/>
        <v>A</v>
      </c>
      <c r="AR149" s="116">
        <v>0</v>
      </c>
      <c r="AS149" s="116">
        <v>0</v>
      </c>
      <c r="AT149" s="116">
        <v>0</v>
      </c>
      <c r="AU149" s="116">
        <v>2</v>
      </c>
      <c r="AV149" s="116">
        <v>0</v>
      </c>
      <c r="AW149" s="116">
        <v>0</v>
      </c>
      <c r="AX149" s="116">
        <v>2</v>
      </c>
      <c r="AY149" s="148" t="str">
        <f t="shared" si="19"/>
        <v>A</v>
      </c>
      <c r="AZ149" s="116">
        <v>1</v>
      </c>
      <c r="BA149" s="116">
        <v>1</v>
      </c>
      <c r="BB149" s="116">
        <v>1</v>
      </c>
      <c r="BC149" s="116">
        <v>1</v>
      </c>
      <c r="BD149" s="116">
        <v>2</v>
      </c>
      <c r="BE149" s="116">
        <v>7</v>
      </c>
      <c r="BF149" s="116">
        <v>0</v>
      </c>
      <c r="BG149" s="116">
        <v>0</v>
      </c>
      <c r="BH149" s="116">
        <v>0</v>
      </c>
      <c r="BI149" s="116">
        <v>0</v>
      </c>
      <c r="BJ149" s="116">
        <v>0</v>
      </c>
      <c r="BK149" s="116">
        <v>0</v>
      </c>
      <c r="BL149" s="116">
        <v>2</v>
      </c>
      <c r="BM149" s="116">
        <v>0</v>
      </c>
      <c r="BN149" s="116">
        <v>0</v>
      </c>
      <c r="BO149" s="116">
        <v>0</v>
      </c>
      <c r="BP149" s="116">
        <v>7</v>
      </c>
      <c r="BQ149" s="116">
        <v>0</v>
      </c>
      <c r="BR149" s="116">
        <v>0</v>
      </c>
      <c r="BS149" s="116">
        <v>0</v>
      </c>
      <c r="BT149" s="116">
        <v>0</v>
      </c>
      <c r="BU149" s="116">
        <v>0</v>
      </c>
      <c r="BV149" s="116">
        <v>0</v>
      </c>
      <c r="BW149" s="116">
        <v>0</v>
      </c>
      <c r="BX149" s="116">
        <v>0</v>
      </c>
      <c r="BY149" s="116">
        <v>0</v>
      </c>
      <c r="BZ149" s="116">
        <v>0</v>
      </c>
      <c r="CA149" s="116">
        <v>0</v>
      </c>
      <c r="CB149" s="116">
        <v>0</v>
      </c>
      <c r="CC149" s="116">
        <v>0</v>
      </c>
      <c r="CD149" s="116">
        <v>0</v>
      </c>
      <c r="CE149" s="116">
        <v>0</v>
      </c>
      <c r="CF149" s="116">
        <v>2</v>
      </c>
      <c r="CG149" s="116">
        <v>0</v>
      </c>
      <c r="CH149" s="116">
        <v>0</v>
      </c>
      <c r="CI149" s="116">
        <v>0</v>
      </c>
      <c r="CJ149" s="116">
        <v>0</v>
      </c>
      <c r="CK149" s="116">
        <v>0</v>
      </c>
      <c r="CL149" s="116">
        <v>0</v>
      </c>
      <c r="CM149" s="116">
        <v>0</v>
      </c>
      <c r="CN149" s="116">
        <v>0</v>
      </c>
      <c r="CO149" s="116">
        <v>0</v>
      </c>
      <c r="CP149" s="116">
        <v>0</v>
      </c>
      <c r="CQ149" s="116">
        <v>0</v>
      </c>
      <c r="CR149" s="116">
        <v>0</v>
      </c>
      <c r="CS149" s="116">
        <v>0</v>
      </c>
      <c r="CT149" s="116">
        <v>0</v>
      </c>
      <c r="CU149" s="116">
        <v>0</v>
      </c>
      <c r="CV149" s="116">
        <v>0</v>
      </c>
      <c r="CW149" s="116">
        <v>0</v>
      </c>
      <c r="CX149" s="116">
        <v>0</v>
      </c>
      <c r="CY149" s="116">
        <v>0</v>
      </c>
      <c r="CZ149" s="116">
        <v>0</v>
      </c>
      <c r="DA149" s="116">
        <v>0</v>
      </c>
      <c r="DB149" s="116">
        <v>0</v>
      </c>
      <c r="DC149" s="116">
        <v>0</v>
      </c>
      <c r="DD149" s="116">
        <v>0</v>
      </c>
      <c r="DE149" s="116">
        <v>0</v>
      </c>
      <c r="DF149" s="116">
        <v>0</v>
      </c>
      <c r="DG149" s="116">
        <v>0</v>
      </c>
      <c r="DH149" s="116">
        <v>0</v>
      </c>
      <c r="DI149" s="116">
        <v>0</v>
      </c>
      <c r="DJ149" s="116">
        <v>0</v>
      </c>
      <c r="DK149" s="116">
        <v>0</v>
      </c>
      <c r="DL149" s="116">
        <v>0</v>
      </c>
      <c r="DM149" s="116">
        <v>1</v>
      </c>
      <c r="DN149" s="116">
        <v>0</v>
      </c>
      <c r="DO149" s="116">
        <v>0</v>
      </c>
      <c r="DP149" s="116">
        <v>30</v>
      </c>
      <c r="DQ149" s="116">
        <v>1</v>
      </c>
      <c r="DR149" s="116" t="s">
        <v>2540</v>
      </c>
      <c r="DS149" s="116">
        <v>3</v>
      </c>
      <c r="DT149" s="116" t="s">
        <v>2541</v>
      </c>
      <c r="DU149" s="116" t="s">
        <v>2542</v>
      </c>
      <c r="DV149" s="116">
        <v>1</v>
      </c>
      <c r="DW149" s="116">
        <v>1</v>
      </c>
      <c r="DX149" s="116">
        <v>1</v>
      </c>
      <c r="DY149" s="116"/>
      <c r="DZ149" s="149"/>
      <c r="EA149" s="121">
        <v>30455</v>
      </c>
      <c r="EB149" s="121">
        <v>131.21</v>
      </c>
      <c r="EC149" s="122">
        <v>18</v>
      </c>
    </row>
    <row r="150" spans="1:133" ht="36">
      <c r="A150" s="116" t="s">
        <v>421</v>
      </c>
      <c r="B150" s="116" t="s">
        <v>444</v>
      </c>
      <c r="C150" s="147">
        <v>1</v>
      </c>
      <c r="D150" s="116" t="s">
        <v>443</v>
      </c>
      <c r="E150" s="116" t="s">
        <v>2543</v>
      </c>
      <c r="F150" s="116" t="s">
        <v>2544</v>
      </c>
      <c r="G150" s="116">
        <v>28401</v>
      </c>
      <c r="H150" s="116" t="s">
        <v>2545</v>
      </c>
      <c r="I150" s="116" t="s">
        <v>2546</v>
      </c>
      <c r="J150" s="116" t="s">
        <v>2547</v>
      </c>
      <c r="K150" s="116" t="s">
        <v>1013</v>
      </c>
      <c r="L150" s="116" t="s">
        <v>961</v>
      </c>
      <c r="M150" s="116" t="s">
        <v>1749</v>
      </c>
      <c r="N150" s="116" t="s">
        <v>2548</v>
      </c>
      <c r="O150" s="116" t="s">
        <v>991</v>
      </c>
      <c r="P150" s="116">
        <v>327710310</v>
      </c>
      <c r="Q150" s="116" t="s">
        <v>2549</v>
      </c>
      <c r="R150" s="116" t="s">
        <v>961</v>
      </c>
      <c r="S150" s="116" t="s">
        <v>1239</v>
      </c>
      <c r="T150" s="116" t="s">
        <v>2550</v>
      </c>
      <c r="U150" s="116" t="s">
        <v>991</v>
      </c>
      <c r="V150" s="116">
        <v>327710302</v>
      </c>
      <c r="W150" s="116" t="s">
        <v>2551</v>
      </c>
      <c r="X150" s="116">
        <v>1</v>
      </c>
      <c r="Y150" s="116">
        <v>0</v>
      </c>
      <c r="Z150" s="116">
        <v>1</v>
      </c>
      <c r="AA150" s="116">
        <v>1</v>
      </c>
      <c r="AB150" s="116">
        <v>0</v>
      </c>
      <c r="AC150" s="116">
        <v>1</v>
      </c>
      <c r="AD150" s="148" t="str">
        <f t="shared" si="20"/>
        <v>A</v>
      </c>
      <c r="AE150" s="116">
        <v>1</v>
      </c>
      <c r="AF150" s="148" t="str">
        <f t="shared" si="21"/>
        <v>A</v>
      </c>
      <c r="AG150" s="116">
        <v>0</v>
      </c>
      <c r="AH150" s="116">
        <v>0</v>
      </c>
      <c r="AI150" s="116">
        <v>0</v>
      </c>
      <c r="AJ150" s="116">
        <v>1</v>
      </c>
      <c r="AK150" s="116">
        <v>1</v>
      </c>
      <c r="AL150" s="148" t="str">
        <f t="shared" si="22"/>
        <v>A</v>
      </c>
      <c r="AM150" s="116">
        <v>0</v>
      </c>
      <c r="AN150" s="116">
        <v>0</v>
      </c>
      <c r="AO150" s="116">
        <v>1</v>
      </c>
      <c r="AP150" s="116">
        <v>1</v>
      </c>
      <c r="AQ150" s="148" t="str">
        <f t="shared" si="23"/>
        <v>A</v>
      </c>
      <c r="AR150" s="116">
        <v>0</v>
      </c>
      <c r="AS150" s="116">
        <v>0</v>
      </c>
      <c r="AT150" s="116">
        <v>0</v>
      </c>
      <c r="AU150" s="116">
        <v>1</v>
      </c>
      <c r="AV150" s="116">
        <v>0</v>
      </c>
      <c r="AW150" s="116">
        <v>0</v>
      </c>
      <c r="AX150" s="116">
        <v>1</v>
      </c>
      <c r="AY150" s="148" t="str">
        <f t="shared" si="19"/>
        <v>A</v>
      </c>
      <c r="AZ150" s="116">
        <v>1</v>
      </c>
      <c r="BA150" s="116">
        <v>1</v>
      </c>
      <c r="BB150" s="116">
        <v>0</v>
      </c>
      <c r="BC150" s="116">
        <v>1</v>
      </c>
      <c r="BD150" s="116">
        <v>16</v>
      </c>
      <c r="BE150" s="116">
        <v>17</v>
      </c>
      <c r="BF150" s="116">
        <v>0</v>
      </c>
      <c r="BG150" s="116">
        <v>0</v>
      </c>
      <c r="BH150" s="116">
        <v>6</v>
      </c>
      <c r="BI150" s="116">
        <v>0</v>
      </c>
      <c r="BJ150" s="116">
        <v>0</v>
      </c>
      <c r="BK150" s="116">
        <v>0</v>
      </c>
      <c r="BL150" s="116">
        <v>17</v>
      </c>
      <c r="BM150" s="116">
        <v>0</v>
      </c>
      <c r="BN150" s="116">
        <v>3</v>
      </c>
      <c r="BO150" s="116">
        <v>0</v>
      </c>
      <c r="BP150" s="116">
        <v>0</v>
      </c>
      <c r="BQ150" s="116">
        <v>0</v>
      </c>
      <c r="BR150" s="116">
        <v>0</v>
      </c>
      <c r="BS150" s="116">
        <v>0</v>
      </c>
      <c r="BT150" s="116">
        <v>0</v>
      </c>
      <c r="BU150" s="116">
        <v>0</v>
      </c>
      <c r="BV150" s="116">
        <v>1</v>
      </c>
      <c r="BW150" s="116">
        <v>0</v>
      </c>
      <c r="BX150" s="116">
        <v>0</v>
      </c>
      <c r="BY150" s="116">
        <v>0</v>
      </c>
      <c r="BZ150" s="116">
        <v>0</v>
      </c>
      <c r="CA150" s="116">
        <v>0</v>
      </c>
      <c r="CB150" s="116">
        <v>0</v>
      </c>
      <c r="CC150" s="116">
        <v>0</v>
      </c>
      <c r="CD150" s="116">
        <v>0</v>
      </c>
      <c r="CE150" s="116">
        <v>0</v>
      </c>
      <c r="CF150" s="116">
        <v>0</v>
      </c>
      <c r="CG150" s="116">
        <v>0</v>
      </c>
      <c r="CH150" s="116">
        <v>0</v>
      </c>
      <c r="CI150" s="116">
        <v>0</v>
      </c>
      <c r="CJ150" s="116">
        <v>0</v>
      </c>
      <c r="CK150" s="116">
        <v>2</v>
      </c>
      <c r="CL150" s="116">
        <v>0</v>
      </c>
      <c r="CM150" s="116">
        <v>2</v>
      </c>
      <c r="CN150" s="116">
        <v>0</v>
      </c>
      <c r="CO150" s="116">
        <v>0</v>
      </c>
      <c r="CP150" s="116">
        <v>0</v>
      </c>
      <c r="CQ150" s="116">
        <v>0</v>
      </c>
      <c r="CR150" s="116">
        <v>0</v>
      </c>
      <c r="CS150" s="116">
        <v>0</v>
      </c>
      <c r="CT150" s="116">
        <v>0</v>
      </c>
      <c r="CU150" s="116">
        <v>0</v>
      </c>
      <c r="CV150" s="116">
        <v>0</v>
      </c>
      <c r="CW150" s="116">
        <v>0</v>
      </c>
      <c r="CX150" s="116">
        <v>0</v>
      </c>
      <c r="CY150" s="116">
        <v>0</v>
      </c>
      <c r="CZ150" s="116">
        <v>0</v>
      </c>
      <c r="DA150" s="116">
        <v>0</v>
      </c>
      <c r="DB150" s="116">
        <v>0</v>
      </c>
      <c r="DC150" s="116">
        <v>0</v>
      </c>
      <c r="DD150" s="116">
        <v>0</v>
      </c>
      <c r="DE150" s="116">
        <v>0</v>
      </c>
      <c r="DF150" s="116">
        <v>0</v>
      </c>
      <c r="DG150" s="116">
        <v>0</v>
      </c>
      <c r="DH150" s="116">
        <v>0</v>
      </c>
      <c r="DI150" s="116">
        <v>0</v>
      </c>
      <c r="DJ150" s="116">
        <v>1</v>
      </c>
      <c r="DK150" s="116">
        <v>1</v>
      </c>
      <c r="DL150" s="116">
        <v>0</v>
      </c>
      <c r="DM150" s="116">
        <v>0</v>
      </c>
      <c r="DN150" s="116">
        <v>0</v>
      </c>
      <c r="DO150" s="116">
        <v>0</v>
      </c>
      <c r="DP150" s="116">
        <v>90</v>
      </c>
      <c r="DQ150" s="116">
        <v>1</v>
      </c>
      <c r="DR150" s="116" t="s">
        <v>2552</v>
      </c>
      <c r="DS150" s="116">
        <v>2</v>
      </c>
      <c r="DT150" s="116" t="s">
        <v>2553</v>
      </c>
      <c r="DU150" s="116" t="s">
        <v>991</v>
      </c>
      <c r="DV150" s="116">
        <v>1</v>
      </c>
      <c r="DW150" s="116">
        <v>0</v>
      </c>
      <c r="DX150" s="116">
        <v>1</v>
      </c>
      <c r="DY150" s="116" t="s">
        <v>991</v>
      </c>
      <c r="DZ150" s="149" t="s">
        <v>991</v>
      </c>
      <c r="EA150" s="121">
        <v>49084</v>
      </c>
      <c r="EB150" s="121">
        <v>642.79999999999995</v>
      </c>
      <c r="EC150" s="122">
        <v>51</v>
      </c>
    </row>
    <row r="151" spans="1:133" ht="60">
      <c r="A151" s="116" t="s">
        <v>421</v>
      </c>
      <c r="B151" s="116" t="s">
        <v>446</v>
      </c>
      <c r="C151" s="147">
        <v>1</v>
      </c>
      <c r="D151" s="116" t="s">
        <v>445</v>
      </c>
      <c r="E151" s="116" t="s">
        <v>2554</v>
      </c>
      <c r="F151" s="116">
        <v>23</v>
      </c>
      <c r="G151" s="116">
        <v>28922</v>
      </c>
      <c r="H151" s="116" t="s">
        <v>446</v>
      </c>
      <c r="I151" s="116" t="s">
        <v>2555</v>
      </c>
      <c r="J151" s="116" t="s">
        <v>2556</v>
      </c>
      <c r="K151" s="116" t="s">
        <v>1708</v>
      </c>
      <c r="L151" s="116" t="s">
        <v>961</v>
      </c>
      <c r="M151" s="116" t="s">
        <v>2557</v>
      </c>
      <c r="N151" s="116" t="s">
        <v>2558</v>
      </c>
      <c r="O151" s="116"/>
      <c r="P151" s="116">
        <v>325510227</v>
      </c>
      <c r="Q151" s="116" t="s">
        <v>2559</v>
      </c>
      <c r="R151" s="116" t="s">
        <v>961</v>
      </c>
      <c r="S151" s="116" t="s">
        <v>2557</v>
      </c>
      <c r="T151" s="116" t="s">
        <v>2558</v>
      </c>
      <c r="U151" s="116"/>
      <c r="V151" s="116">
        <v>325510227</v>
      </c>
      <c r="W151" s="116" t="s">
        <v>2559</v>
      </c>
      <c r="X151" s="116">
        <v>4</v>
      </c>
      <c r="Y151" s="116">
        <v>0</v>
      </c>
      <c r="Z151" s="116">
        <v>4</v>
      </c>
      <c r="AA151" s="116">
        <v>0.1</v>
      </c>
      <c r="AB151" s="116">
        <v>0</v>
      </c>
      <c r="AC151" s="116">
        <v>0.1</v>
      </c>
      <c r="AD151" s="148" t="str">
        <f t="shared" si="20"/>
        <v>A</v>
      </c>
      <c r="AE151" s="116">
        <v>0</v>
      </c>
      <c r="AF151" s="148" t="str">
        <f t="shared" si="21"/>
        <v>A</v>
      </c>
      <c r="AG151" s="116">
        <v>0</v>
      </c>
      <c r="AH151" s="116">
        <v>2</v>
      </c>
      <c r="AI151" s="116">
        <v>0</v>
      </c>
      <c r="AJ151" s="116">
        <v>2</v>
      </c>
      <c r="AK151" s="116">
        <v>4</v>
      </c>
      <c r="AL151" s="148" t="str">
        <f t="shared" si="22"/>
        <v>A</v>
      </c>
      <c r="AM151" s="116">
        <v>1</v>
      </c>
      <c r="AN151" s="116">
        <v>0</v>
      </c>
      <c r="AO151" s="116">
        <v>3</v>
      </c>
      <c r="AP151" s="116">
        <v>4</v>
      </c>
      <c r="AQ151" s="148" t="str">
        <f t="shared" si="23"/>
        <v>A</v>
      </c>
      <c r="AR151" s="116">
        <v>0</v>
      </c>
      <c r="AS151" s="116">
        <v>0</v>
      </c>
      <c r="AT151" s="116">
        <v>3</v>
      </c>
      <c r="AU151" s="116">
        <v>1</v>
      </c>
      <c r="AV151" s="116">
        <v>0</v>
      </c>
      <c r="AW151" s="116">
        <v>0</v>
      </c>
      <c r="AX151" s="116">
        <v>4</v>
      </c>
      <c r="AY151" s="148" t="str">
        <f t="shared" si="19"/>
        <v>A</v>
      </c>
      <c r="AZ151" s="116">
        <v>1</v>
      </c>
      <c r="BA151" s="116">
        <v>1</v>
      </c>
      <c r="BB151" s="116">
        <v>1</v>
      </c>
      <c r="BC151" s="116">
        <v>1</v>
      </c>
      <c r="BD151" s="116">
        <v>0</v>
      </c>
      <c r="BE151" s="116">
        <v>12</v>
      </c>
      <c r="BF151" s="116">
        <v>0</v>
      </c>
      <c r="BG151" s="116">
        <v>0</v>
      </c>
      <c r="BH151" s="116">
        <v>0</v>
      </c>
      <c r="BI151" s="116">
        <v>0</v>
      </c>
      <c r="BJ151" s="116">
        <v>0</v>
      </c>
      <c r="BK151" s="116">
        <v>0</v>
      </c>
      <c r="BL151" s="116">
        <v>10</v>
      </c>
      <c r="BM151" s="116">
        <v>0</v>
      </c>
      <c r="BN151" s="116">
        <v>0</v>
      </c>
      <c r="BO151" s="116">
        <v>0</v>
      </c>
      <c r="BP151" s="116">
        <v>0</v>
      </c>
      <c r="BQ151" s="116">
        <v>0</v>
      </c>
      <c r="BR151" s="116">
        <v>0</v>
      </c>
      <c r="BS151" s="116">
        <v>0</v>
      </c>
      <c r="BT151" s="116">
        <v>0</v>
      </c>
      <c r="BU151" s="116">
        <v>0</v>
      </c>
      <c r="BV151" s="116">
        <v>0</v>
      </c>
      <c r="BW151" s="116">
        <v>0</v>
      </c>
      <c r="BX151" s="116">
        <v>0</v>
      </c>
      <c r="BY151" s="116">
        <v>0</v>
      </c>
      <c r="BZ151" s="116">
        <v>0</v>
      </c>
      <c r="CA151" s="116">
        <v>0</v>
      </c>
      <c r="CB151" s="116">
        <v>0</v>
      </c>
      <c r="CC151" s="116">
        <v>0</v>
      </c>
      <c r="CD151" s="116">
        <v>0</v>
      </c>
      <c r="CE151" s="116">
        <v>0</v>
      </c>
      <c r="CF151" s="116">
        <v>0</v>
      </c>
      <c r="CG151" s="116">
        <v>0</v>
      </c>
      <c r="CH151" s="116">
        <v>0</v>
      </c>
      <c r="CI151" s="116">
        <v>0</v>
      </c>
      <c r="CJ151" s="116">
        <v>0</v>
      </c>
      <c r="CK151" s="116">
        <v>0</v>
      </c>
      <c r="CL151" s="116">
        <v>0</v>
      </c>
      <c r="CM151" s="116">
        <v>0</v>
      </c>
      <c r="CN151" s="116">
        <v>0</v>
      </c>
      <c r="CO151" s="116">
        <v>0</v>
      </c>
      <c r="CP151" s="116">
        <v>0</v>
      </c>
      <c r="CQ151" s="116">
        <v>0</v>
      </c>
      <c r="CR151" s="116">
        <v>0</v>
      </c>
      <c r="CS151" s="116">
        <v>0</v>
      </c>
      <c r="CT151" s="116">
        <v>0</v>
      </c>
      <c r="CU151" s="116">
        <v>0</v>
      </c>
      <c r="CV151" s="116">
        <v>0</v>
      </c>
      <c r="CW151" s="116">
        <v>0</v>
      </c>
      <c r="CX151" s="116">
        <v>0</v>
      </c>
      <c r="CY151" s="116">
        <v>0</v>
      </c>
      <c r="CZ151" s="116">
        <v>0</v>
      </c>
      <c r="DA151" s="116">
        <v>2</v>
      </c>
      <c r="DB151" s="116">
        <v>0</v>
      </c>
      <c r="DC151" s="116">
        <v>0</v>
      </c>
      <c r="DD151" s="116">
        <v>0</v>
      </c>
      <c r="DE151" s="116">
        <v>0</v>
      </c>
      <c r="DF151" s="116">
        <v>0</v>
      </c>
      <c r="DG151" s="116">
        <v>0</v>
      </c>
      <c r="DH151" s="116">
        <v>0</v>
      </c>
      <c r="DI151" s="116">
        <v>0</v>
      </c>
      <c r="DJ151" s="116">
        <v>0</v>
      </c>
      <c r="DK151" s="116">
        <v>0</v>
      </c>
      <c r="DL151" s="116">
        <v>0</v>
      </c>
      <c r="DM151" s="116">
        <v>0</v>
      </c>
      <c r="DN151" s="116">
        <v>0</v>
      </c>
      <c r="DO151" s="116">
        <v>10</v>
      </c>
      <c r="DP151" s="116">
        <v>5</v>
      </c>
      <c r="DQ151" s="116">
        <v>1</v>
      </c>
      <c r="DR151" s="116" t="s">
        <v>2560</v>
      </c>
      <c r="DS151" s="116">
        <v>2</v>
      </c>
      <c r="DT151" s="116" t="s">
        <v>2561</v>
      </c>
      <c r="DU151" s="116" t="s">
        <v>2562</v>
      </c>
      <c r="DV151" s="116">
        <v>1</v>
      </c>
      <c r="DW151" s="116">
        <v>1</v>
      </c>
      <c r="DX151" s="116">
        <v>1</v>
      </c>
      <c r="DY151" s="116" t="s">
        <v>2563</v>
      </c>
      <c r="DZ151" s="149" t="s">
        <v>2564</v>
      </c>
      <c r="EA151" s="121">
        <v>23881</v>
      </c>
      <c r="EB151" s="121">
        <v>121.09</v>
      </c>
      <c r="EC151" s="122">
        <v>9</v>
      </c>
    </row>
    <row r="152" spans="1:133" ht="36">
      <c r="A152" s="116" t="s">
        <v>421</v>
      </c>
      <c r="B152" s="116" t="s">
        <v>448</v>
      </c>
      <c r="C152" s="147">
        <v>1</v>
      </c>
      <c r="D152" s="116" t="s">
        <v>447</v>
      </c>
      <c r="E152" s="116" t="s">
        <v>1273</v>
      </c>
      <c r="F152" s="157" t="s">
        <v>1714</v>
      </c>
      <c r="G152" s="116">
        <v>27601</v>
      </c>
      <c r="H152" s="116" t="s">
        <v>448</v>
      </c>
      <c r="I152" s="116" t="s">
        <v>2565</v>
      </c>
      <c r="J152" s="116" t="s">
        <v>2566</v>
      </c>
      <c r="K152" s="116" t="s">
        <v>2567</v>
      </c>
      <c r="L152" s="116" t="s">
        <v>2568</v>
      </c>
      <c r="M152" s="116" t="s">
        <v>2569</v>
      </c>
      <c r="N152" s="116" t="s">
        <v>1028</v>
      </c>
      <c r="O152" s="116"/>
      <c r="P152" s="116">
        <v>315635501</v>
      </c>
      <c r="Q152" s="116" t="s">
        <v>2570</v>
      </c>
      <c r="R152" s="116"/>
      <c r="S152" s="116" t="s">
        <v>1098</v>
      </c>
      <c r="T152" s="116" t="s">
        <v>2571</v>
      </c>
      <c r="U152" s="116"/>
      <c r="V152" s="116">
        <v>3150635525</v>
      </c>
      <c r="W152" s="116" t="s">
        <v>2572</v>
      </c>
      <c r="X152" s="116">
        <v>1</v>
      </c>
      <c r="Y152" s="116">
        <v>0</v>
      </c>
      <c r="Z152" s="116">
        <v>1</v>
      </c>
      <c r="AA152" s="116">
        <v>1</v>
      </c>
      <c r="AB152" s="116">
        <v>0</v>
      </c>
      <c r="AC152" s="116">
        <v>1</v>
      </c>
      <c r="AD152" s="148" t="str">
        <f t="shared" si="20"/>
        <v>A</v>
      </c>
      <c r="AE152" s="116">
        <v>1</v>
      </c>
      <c r="AF152" s="148" t="str">
        <f t="shared" si="21"/>
        <v>A</v>
      </c>
      <c r="AG152" s="116">
        <v>0</v>
      </c>
      <c r="AH152" s="116">
        <v>1</v>
      </c>
      <c r="AI152" s="116">
        <v>0</v>
      </c>
      <c r="AJ152" s="116">
        <v>0</v>
      </c>
      <c r="AK152" s="116">
        <v>1</v>
      </c>
      <c r="AL152" s="148" t="str">
        <f t="shared" si="22"/>
        <v>A</v>
      </c>
      <c r="AM152" s="116">
        <v>0</v>
      </c>
      <c r="AN152" s="116">
        <v>0</v>
      </c>
      <c r="AO152" s="116">
        <v>1</v>
      </c>
      <c r="AP152" s="116">
        <v>1</v>
      </c>
      <c r="AQ152" s="148" t="str">
        <f t="shared" si="23"/>
        <v>A</v>
      </c>
      <c r="AR152" s="116">
        <v>0</v>
      </c>
      <c r="AS152" s="116">
        <v>0</v>
      </c>
      <c r="AT152" s="116">
        <v>0</v>
      </c>
      <c r="AU152" s="116">
        <v>1</v>
      </c>
      <c r="AV152" s="116">
        <v>0</v>
      </c>
      <c r="AW152" s="116">
        <v>0</v>
      </c>
      <c r="AX152" s="116">
        <v>1</v>
      </c>
      <c r="AY152" s="148" t="str">
        <f t="shared" si="19"/>
        <v>A</v>
      </c>
      <c r="AZ152" s="116">
        <v>1</v>
      </c>
      <c r="BA152" s="116">
        <v>1</v>
      </c>
      <c r="BB152" s="116">
        <v>0</v>
      </c>
      <c r="BC152" s="116">
        <v>1</v>
      </c>
      <c r="BD152" s="116">
        <v>9</v>
      </c>
      <c r="BE152" s="116">
        <v>19</v>
      </c>
      <c r="BF152" s="116">
        <v>0</v>
      </c>
      <c r="BG152" s="116">
        <v>0</v>
      </c>
      <c r="BH152" s="116">
        <v>7</v>
      </c>
      <c r="BI152" s="116">
        <v>0</v>
      </c>
      <c r="BJ152" s="116">
        <v>1</v>
      </c>
      <c r="BK152" s="116">
        <v>0</v>
      </c>
      <c r="BL152" s="116">
        <v>18</v>
      </c>
      <c r="BM152" s="116">
        <v>0</v>
      </c>
      <c r="BN152" s="116">
        <v>3</v>
      </c>
      <c r="BO152" s="116">
        <v>0</v>
      </c>
      <c r="BP152" s="116">
        <v>0</v>
      </c>
      <c r="BQ152" s="116">
        <v>0</v>
      </c>
      <c r="BR152" s="116">
        <v>0</v>
      </c>
      <c r="BS152" s="116">
        <v>0</v>
      </c>
      <c r="BT152" s="116">
        <v>0</v>
      </c>
      <c r="BU152" s="116">
        <v>0</v>
      </c>
      <c r="BV152" s="116">
        <v>0</v>
      </c>
      <c r="BW152" s="116">
        <v>0</v>
      </c>
      <c r="BX152" s="116">
        <v>0</v>
      </c>
      <c r="BY152" s="116">
        <v>0</v>
      </c>
      <c r="BZ152" s="116">
        <v>0</v>
      </c>
      <c r="CA152" s="116">
        <v>0</v>
      </c>
      <c r="CB152" s="116">
        <v>0</v>
      </c>
      <c r="CC152" s="116">
        <v>0</v>
      </c>
      <c r="CD152" s="116">
        <v>0</v>
      </c>
      <c r="CE152" s="116">
        <v>0</v>
      </c>
      <c r="CF152" s="116">
        <v>0</v>
      </c>
      <c r="CG152" s="116">
        <v>0</v>
      </c>
      <c r="CH152" s="116">
        <v>0</v>
      </c>
      <c r="CI152" s="116">
        <v>0</v>
      </c>
      <c r="CJ152" s="116">
        <v>0</v>
      </c>
      <c r="CK152" s="116">
        <v>0</v>
      </c>
      <c r="CL152" s="116">
        <v>0</v>
      </c>
      <c r="CM152" s="116">
        <v>1</v>
      </c>
      <c r="CN152" s="116">
        <v>0</v>
      </c>
      <c r="CO152" s="116">
        <v>0</v>
      </c>
      <c r="CP152" s="116">
        <v>0</v>
      </c>
      <c r="CQ152" s="116">
        <v>0</v>
      </c>
      <c r="CR152" s="116">
        <v>0</v>
      </c>
      <c r="CS152" s="116">
        <v>0</v>
      </c>
      <c r="CT152" s="116">
        <v>0</v>
      </c>
      <c r="CU152" s="116">
        <v>0</v>
      </c>
      <c r="CV152" s="116">
        <v>0</v>
      </c>
      <c r="CW152" s="116">
        <v>0</v>
      </c>
      <c r="CX152" s="116">
        <v>0</v>
      </c>
      <c r="CY152" s="116">
        <v>0</v>
      </c>
      <c r="CZ152" s="116">
        <v>0</v>
      </c>
      <c r="DA152" s="116">
        <v>0</v>
      </c>
      <c r="DB152" s="116">
        <v>0</v>
      </c>
      <c r="DC152" s="116">
        <v>0</v>
      </c>
      <c r="DD152" s="116">
        <v>0</v>
      </c>
      <c r="DE152" s="116">
        <v>0</v>
      </c>
      <c r="DF152" s="116">
        <v>0</v>
      </c>
      <c r="DG152" s="116">
        <v>0</v>
      </c>
      <c r="DH152" s="116">
        <v>0</v>
      </c>
      <c r="DI152" s="116">
        <v>0</v>
      </c>
      <c r="DJ152" s="116">
        <v>0</v>
      </c>
      <c r="DK152" s="116">
        <v>0</v>
      </c>
      <c r="DL152" s="116">
        <v>0</v>
      </c>
      <c r="DM152" s="116">
        <v>0</v>
      </c>
      <c r="DN152" s="116">
        <v>0</v>
      </c>
      <c r="DO152" s="116">
        <v>0</v>
      </c>
      <c r="DP152" s="116">
        <v>85</v>
      </c>
      <c r="DQ152" s="116">
        <v>1</v>
      </c>
      <c r="DR152" s="116" t="s">
        <v>2573</v>
      </c>
      <c r="DS152" s="116">
        <v>2</v>
      </c>
      <c r="DT152" s="116" t="s">
        <v>2574</v>
      </c>
      <c r="DU152" s="116" t="s">
        <v>2575</v>
      </c>
      <c r="DV152" s="116">
        <v>1</v>
      </c>
      <c r="DW152" s="116">
        <v>0</v>
      </c>
      <c r="DX152" s="116">
        <v>1</v>
      </c>
      <c r="DY152" s="116" t="s">
        <v>2576</v>
      </c>
      <c r="DZ152" s="149" t="s">
        <v>2577</v>
      </c>
      <c r="EA152" s="121">
        <v>43007</v>
      </c>
      <c r="EB152" s="121">
        <v>456.75</v>
      </c>
      <c r="EC152" s="122">
        <v>39</v>
      </c>
    </row>
    <row r="153" spans="1:133" ht="36">
      <c r="A153" s="116" t="s">
        <v>421</v>
      </c>
      <c r="B153" s="116" t="s">
        <v>450</v>
      </c>
      <c r="C153" s="147">
        <v>1</v>
      </c>
      <c r="D153" s="116" t="s">
        <v>449</v>
      </c>
      <c r="E153" s="116" t="s">
        <v>2578</v>
      </c>
      <c r="F153" s="116">
        <v>61</v>
      </c>
      <c r="G153" s="116">
        <v>29301</v>
      </c>
      <c r="H153" s="116" t="s">
        <v>2579</v>
      </c>
      <c r="I153" s="116" t="s">
        <v>2580</v>
      </c>
      <c r="J153" s="116" t="s">
        <v>2581</v>
      </c>
      <c r="K153" s="116" t="s">
        <v>2582</v>
      </c>
      <c r="L153" s="116" t="s">
        <v>2583</v>
      </c>
      <c r="M153" s="116" t="s">
        <v>1028</v>
      </c>
      <c r="N153" s="116" t="s">
        <v>2584</v>
      </c>
      <c r="O153" s="116"/>
      <c r="P153" s="116" t="s">
        <v>2585</v>
      </c>
      <c r="Q153" s="116" t="s">
        <v>2586</v>
      </c>
      <c r="R153" s="116"/>
      <c r="S153" s="116" t="s">
        <v>980</v>
      </c>
      <c r="T153" s="116" t="s">
        <v>2587</v>
      </c>
      <c r="U153" s="116"/>
      <c r="V153" s="159">
        <v>326716331</v>
      </c>
      <c r="W153" s="116" t="s">
        <v>2588</v>
      </c>
      <c r="X153" s="116">
        <v>4</v>
      </c>
      <c r="Y153" s="116">
        <v>2</v>
      </c>
      <c r="Z153" s="116">
        <v>6</v>
      </c>
      <c r="AA153" s="116">
        <v>4</v>
      </c>
      <c r="AB153" s="116">
        <v>2</v>
      </c>
      <c r="AC153" s="116">
        <v>6</v>
      </c>
      <c r="AD153" s="148" t="str">
        <f t="shared" si="20"/>
        <v>A</v>
      </c>
      <c r="AE153" s="116">
        <v>3</v>
      </c>
      <c r="AF153" s="148" t="str">
        <f t="shared" si="21"/>
        <v>A</v>
      </c>
      <c r="AG153" s="116">
        <v>0</v>
      </c>
      <c r="AH153" s="116">
        <v>4</v>
      </c>
      <c r="AI153" s="116">
        <v>0</v>
      </c>
      <c r="AJ153" s="116">
        <v>0</v>
      </c>
      <c r="AK153" s="116">
        <v>4</v>
      </c>
      <c r="AL153" s="148" t="str">
        <f t="shared" si="22"/>
        <v>A</v>
      </c>
      <c r="AM153" s="116">
        <v>1</v>
      </c>
      <c r="AN153" s="116">
        <v>1</v>
      </c>
      <c r="AO153" s="116">
        <v>2</v>
      </c>
      <c r="AP153" s="116">
        <v>4</v>
      </c>
      <c r="AQ153" s="148" t="str">
        <f t="shared" si="23"/>
        <v>A</v>
      </c>
      <c r="AR153" s="116">
        <v>0</v>
      </c>
      <c r="AS153" s="116">
        <v>0</v>
      </c>
      <c r="AT153" s="116">
        <v>4</v>
      </c>
      <c r="AU153" s="116">
        <v>0</v>
      </c>
      <c r="AV153" s="116">
        <v>0</v>
      </c>
      <c r="AW153" s="116">
        <v>0</v>
      </c>
      <c r="AX153" s="116">
        <v>4</v>
      </c>
      <c r="AY153" s="148" t="str">
        <f t="shared" si="19"/>
        <v>A</v>
      </c>
      <c r="AZ153" s="116">
        <v>0</v>
      </c>
      <c r="BA153" s="116">
        <v>1</v>
      </c>
      <c r="BB153" s="116">
        <v>1</v>
      </c>
      <c r="BC153" s="116">
        <v>1</v>
      </c>
      <c r="BD153" s="116">
        <v>25</v>
      </c>
      <c r="BE153" s="116">
        <v>30</v>
      </c>
      <c r="BF153" s="116">
        <v>2</v>
      </c>
      <c r="BG153" s="116">
        <v>0</v>
      </c>
      <c r="BH153" s="116">
        <v>14</v>
      </c>
      <c r="BI153" s="116">
        <v>0</v>
      </c>
      <c r="BJ153" s="116">
        <v>0</v>
      </c>
      <c r="BK153" s="116">
        <v>0</v>
      </c>
      <c r="BL153" s="116">
        <v>23</v>
      </c>
      <c r="BM153" s="116">
        <v>0</v>
      </c>
      <c r="BN153" s="116">
        <v>12</v>
      </c>
      <c r="BO153" s="116">
        <v>0</v>
      </c>
      <c r="BP153" s="116">
        <v>106</v>
      </c>
      <c r="BQ153" s="116">
        <v>0</v>
      </c>
      <c r="BR153" s="116">
        <v>0</v>
      </c>
      <c r="BS153" s="116">
        <v>0</v>
      </c>
      <c r="BT153" s="116">
        <v>0</v>
      </c>
      <c r="BU153" s="116">
        <v>0</v>
      </c>
      <c r="BV153" s="116">
        <v>1</v>
      </c>
      <c r="BW153" s="116">
        <v>1</v>
      </c>
      <c r="BX153" s="116">
        <v>0</v>
      </c>
      <c r="BY153" s="116">
        <v>0</v>
      </c>
      <c r="BZ153" s="116">
        <v>0</v>
      </c>
      <c r="CA153" s="116">
        <v>0</v>
      </c>
      <c r="CB153" s="116">
        <v>0</v>
      </c>
      <c r="CC153" s="116">
        <v>0</v>
      </c>
      <c r="CD153" s="116">
        <v>0</v>
      </c>
      <c r="CE153" s="116">
        <v>0</v>
      </c>
      <c r="CF153" s="116">
        <v>1</v>
      </c>
      <c r="CG153" s="116">
        <v>1</v>
      </c>
      <c r="CH153" s="116">
        <v>0</v>
      </c>
      <c r="CI153" s="116">
        <v>0</v>
      </c>
      <c r="CJ153" s="116">
        <v>0</v>
      </c>
      <c r="CK153" s="116">
        <v>0</v>
      </c>
      <c r="CL153" s="116">
        <v>1</v>
      </c>
      <c r="CM153" s="116">
        <v>1</v>
      </c>
      <c r="CN153" s="116">
        <v>0</v>
      </c>
      <c r="CO153" s="116">
        <v>0</v>
      </c>
      <c r="CP153" s="116">
        <v>0</v>
      </c>
      <c r="CQ153" s="116">
        <v>0</v>
      </c>
      <c r="CR153" s="116">
        <v>0</v>
      </c>
      <c r="CS153" s="116">
        <v>2</v>
      </c>
      <c r="CT153" s="116">
        <v>0</v>
      </c>
      <c r="CU153" s="116">
        <v>0</v>
      </c>
      <c r="CV153" s="116">
        <v>0</v>
      </c>
      <c r="CW153" s="116">
        <v>0</v>
      </c>
      <c r="CX153" s="116">
        <v>0</v>
      </c>
      <c r="CY153" s="116">
        <v>0</v>
      </c>
      <c r="CZ153" s="116">
        <v>0</v>
      </c>
      <c r="DA153" s="116">
        <v>0</v>
      </c>
      <c r="DB153" s="116">
        <v>2</v>
      </c>
      <c r="DC153" s="116">
        <v>0</v>
      </c>
      <c r="DD153" s="116">
        <v>0</v>
      </c>
      <c r="DE153" s="116">
        <v>0</v>
      </c>
      <c r="DF153" s="116">
        <v>0</v>
      </c>
      <c r="DG153" s="116">
        <v>0</v>
      </c>
      <c r="DH153" s="116">
        <v>0</v>
      </c>
      <c r="DI153" s="116">
        <v>0</v>
      </c>
      <c r="DJ153" s="116">
        <v>0</v>
      </c>
      <c r="DK153" s="116">
        <v>0</v>
      </c>
      <c r="DL153" s="116">
        <v>0</v>
      </c>
      <c r="DM153" s="116">
        <v>2</v>
      </c>
      <c r="DN153" s="116">
        <v>0</v>
      </c>
      <c r="DO153" s="116">
        <v>0</v>
      </c>
      <c r="DP153" s="116">
        <v>20</v>
      </c>
      <c r="DQ153" s="116">
        <v>1</v>
      </c>
      <c r="DR153" s="116" t="s">
        <v>2589</v>
      </c>
      <c r="DS153" s="116">
        <v>1</v>
      </c>
      <c r="DT153" s="116"/>
      <c r="DU153" s="116"/>
      <c r="DV153" s="116"/>
      <c r="DW153" s="116">
        <v>1</v>
      </c>
      <c r="DX153" s="116"/>
      <c r="DY153" s="116"/>
      <c r="DZ153" s="149"/>
      <c r="EA153" s="121">
        <v>108209</v>
      </c>
      <c r="EB153" s="121">
        <v>810.28</v>
      </c>
      <c r="EC153" s="122">
        <v>98</v>
      </c>
    </row>
    <row r="154" spans="1:133" ht="24">
      <c r="A154" s="116" t="s">
        <v>421</v>
      </c>
      <c r="B154" s="116" t="s">
        <v>452</v>
      </c>
      <c r="C154" s="147">
        <v>1</v>
      </c>
      <c r="D154" s="116" t="s">
        <v>451</v>
      </c>
      <c r="E154" s="116" t="s">
        <v>1399</v>
      </c>
      <c r="F154" s="116">
        <v>1</v>
      </c>
      <c r="G154" s="116">
        <v>29521</v>
      </c>
      <c r="H154" s="116" t="s">
        <v>452</v>
      </c>
      <c r="I154" s="116" t="s">
        <v>2590</v>
      </c>
      <c r="J154" s="116" t="s">
        <v>2591</v>
      </c>
      <c r="K154" s="116" t="s">
        <v>2592</v>
      </c>
      <c r="L154" s="116" t="s">
        <v>961</v>
      </c>
      <c r="M154" s="116" t="s">
        <v>2593</v>
      </c>
      <c r="N154" s="116" t="s">
        <v>2594</v>
      </c>
      <c r="O154" s="116"/>
      <c r="P154" s="116">
        <v>326776741</v>
      </c>
      <c r="Q154" s="116" t="s">
        <v>2595</v>
      </c>
      <c r="R154" s="116" t="s">
        <v>961</v>
      </c>
      <c r="S154" s="116" t="s">
        <v>1228</v>
      </c>
      <c r="T154" s="116" t="s">
        <v>2596</v>
      </c>
      <c r="U154" s="116"/>
      <c r="V154" s="116">
        <v>326776740</v>
      </c>
      <c r="W154" s="116" t="s">
        <v>2597</v>
      </c>
      <c r="X154" s="116">
        <v>1</v>
      </c>
      <c r="Y154" s="116">
        <v>0</v>
      </c>
      <c r="Z154" s="116">
        <v>1</v>
      </c>
      <c r="AA154" s="116">
        <v>0.5</v>
      </c>
      <c r="AB154" s="116">
        <v>0</v>
      </c>
      <c r="AC154" s="116">
        <v>0.5</v>
      </c>
      <c r="AD154" s="148" t="str">
        <f t="shared" si="20"/>
        <v>A</v>
      </c>
      <c r="AE154" s="116">
        <v>1</v>
      </c>
      <c r="AF154" s="148" t="str">
        <f t="shared" si="21"/>
        <v>A</v>
      </c>
      <c r="AG154" s="116">
        <v>0</v>
      </c>
      <c r="AH154" s="116">
        <v>0</v>
      </c>
      <c r="AI154" s="116">
        <v>0</v>
      </c>
      <c r="AJ154" s="116">
        <v>1</v>
      </c>
      <c r="AK154" s="116">
        <v>1</v>
      </c>
      <c r="AL154" s="148" t="str">
        <f t="shared" si="22"/>
        <v>A</v>
      </c>
      <c r="AM154" s="116">
        <v>1</v>
      </c>
      <c r="AN154" s="116">
        <v>0</v>
      </c>
      <c r="AO154" s="116">
        <v>0</v>
      </c>
      <c r="AP154" s="116">
        <v>1</v>
      </c>
      <c r="AQ154" s="148" t="str">
        <f t="shared" si="23"/>
        <v>A</v>
      </c>
      <c r="AR154" s="116">
        <v>0</v>
      </c>
      <c r="AS154" s="116">
        <v>0</v>
      </c>
      <c r="AT154" s="116">
        <v>0</v>
      </c>
      <c r="AU154" s="116">
        <v>1</v>
      </c>
      <c r="AV154" s="116">
        <v>0</v>
      </c>
      <c r="AW154" s="116">
        <v>0</v>
      </c>
      <c r="AX154" s="116">
        <v>1</v>
      </c>
      <c r="AY154" s="148" t="str">
        <f t="shared" si="19"/>
        <v>A</v>
      </c>
      <c r="AZ154" s="116">
        <v>0</v>
      </c>
      <c r="BA154" s="116">
        <v>1</v>
      </c>
      <c r="BB154" s="116">
        <v>0</v>
      </c>
      <c r="BC154" s="116">
        <v>1</v>
      </c>
      <c r="BD154" s="116">
        <v>1</v>
      </c>
      <c r="BE154" s="116">
        <v>14</v>
      </c>
      <c r="BF154" s="116">
        <v>0</v>
      </c>
      <c r="BG154" s="116">
        <v>0</v>
      </c>
      <c r="BH154" s="116">
        <v>4</v>
      </c>
      <c r="BI154" s="116">
        <v>0</v>
      </c>
      <c r="BJ154" s="116">
        <v>0</v>
      </c>
      <c r="BK154" s="116">
        <v>0</v>
      </c>
      <c r="BL154" s="116">
        <v>8</v>
      </c>
      <c r="BM154" s="116">
        <v>0</v>
      </c>
      <c r="BN154" s="116">
        <v>0</v>
      </c>
      <c r="BO154" s="116">
        <v>0</v>
      </c>
      <c r="BP154" s="116">
        <v>0</v>
      </c>
      <c r="BQ154" s="116">
        <v>0</v>
      </c>
      <c r="BR154" s="116">
        <v>0</v>
      </c>
      <c r="BS154" s="116">
        <v>0</v>
      </c>
      <c r="BT154" s="116">
        <v>0</v>
      </c>
      <c r="BU154" s="116">
        <v>0</v>
      </c>
      <c r="BV154" s="116">
        <v>0</v>
      </c>
      <c r="BW154" s="116">
        <v>0</v>
      </c>
      <c r="BX154" s="116">
        <v>0</v>
      </c>
      <c r="BY154" s="116">
        <v>0</v>
      </c>
      <c r="BZ154" s="116">
        <v>0</v>
      </c>
      <c r="CA154" s="116">
        <v>0</v>
      </c>
      <c r="CB154" s="116">
        <v>0</v>
      </c>
      <c r="CC154" s="116">
        <v>0</v>
      </c>
      <c r="CD154" s="116">
        <v>0</v>
      </c>
      <c r="CE154" s="116">
        <v>0</v>
      </c>
      <c r="CF154" s="116">
        <v>0</v>
      </c>
      <c r="CG154" s="116">
        <v>0</v>
      </c>
      <c r="CH154" s="116">
        <v>0</v>
      </c>
      <c r="CI154" s="116">
        <v>0</v>
      </c>
      <c r="CJ154" s="116">
        <v>0</v>
      </c>
      <c r="CK154" s="116">
        <v>0</v>
      </c>
      <c r="CL154" s="116">
        <v>0</v>
      </c>
      <c r="CM154" s="116">
        <v>1</v>
      </c>
      <c r="CN154" s="116">
        <v>0</v>
      </c>
      <c r="CO154" s="116">
        <v>0</v>
      </c>
      <c r="CP154" s="116">
        <v>0</v>
      </c>
      <c r="CQ154" s="116">
        <v>0</v>
      </c>
      <c r="CR154" s="116">
        <v>0</v>
      </c>
      <c r="CS154" s="116">
        <v>0</v>
      </c>
      <c r="CT154" s="116">
        <v>0</v>
      </c>
      <c r="CU154" s="116">
        <v>0</v>
      </c>
      <c r="CV154" s="116">
        <v>0</v>
      </c>
      <c r="CW154" s="116">
        <v>0</v>
      </c>
      <c r="CX154" s="116">
        <v>0</v>
      </c>
      <c r="CY154" s="116">
        <v>0</v>
      </c>
      <c r="CZ154" s="116">
        <v>0</v>
      </c>
      <c r="DA154" s="116">
        <v>0</v>
      </c>
      <c r="DB154" s="116">
        <v>0</v>
      </c>
      <c r="DC154" s="116">
        <v>0</v>
      </c>
      <c r="DD154" s="116">
        <v>0</v>
      </c>
      <c r="DE154" s="116">
        <v>0</v>
      </c>
      <c r="DF154" s="116">
        <v>0</v>
      </c>
      <c r="DG154" s="116">
        <v>0</v>
      </c>
      <c r="DH154" s="116">
        <v>0</v>
      </c>
      <c r="DI154" s="116">
        <v>0</v>
      </c>
      <c r="DJ154" s="116">
        <v>0</v>
      </c>
      <c r="DK154" s="116">
        <v>0</v>
      </c>
      <c r="DL154" s="116">
        <v>0</v>
      </c>
      <c r="DM154" s="116">
        <v>0</v>
      </c>
      <c r="DN154" s="116">
        <v>0</v>
      </c>
      <c r="DO154" s="116">
        <v>0</v>
      </c>
      <c r="DP154" s="116">
        <v>50</v>
      </c>
      <c r="DQ154" s="116">
        <v>1</v>
      </c>
      <c r="DR154" s="116" t="s">
        <v>2598</v>
      </c>
      <c r="DS154" s="116">
        <v>2</v>
      </c>
      <c r="DT154" s="116"/>
      <c r="DU154" s="116" t="s">
        <v>2599</v>
      </c>
      <c r="DV154" s="116">
        <v>1</v>
      </c>
      <c r="DW154" s="116">
        <v>1</v>
      </c>
      <c r="DX154" s="116">
        <v>1</v>
      </c>
      <c r="DY154" s="116"/>
      <c r="DZ154" s="149"/>
      <c r="EA154" s="121">
        <v>16734</v>
      </c>
      <c r="EB154" s="121">
        <v>212.5</v>
      </c>
      <c r="EC154" s="122">
        <v>22</v>
      </c>
    </row>
    <row r="155" spans="1:133" ht="48">
      <c r="A155" s="116" t="s">
        <v>421</v>
      </c>
      <c r="B155" s="116" t="s">
        <v>454</v>
      </c>
      <c r="C155" s="147">
        <v>1</v>
      </c>
      <c r="D155" s="116" t="s">
        <v>453</v>
      </c>
      <c r="E155" s="116" t="s">
        <v>2600</v>
      </c>
      <c r="F155" s="116">
        <v>1028</v>
      </c>
      <c r="G155" s="116">
        <v>27711</v>
      </c>
      <c r="H155" s="116" t="s">
        <v>454</v>
      </c>
      <c r="I155" s="116" t="s">
        <v>2601</v>
      </c>
      <c r="J155" s="116" t="s">
        <v>2602</v>
      </c>
      <c r="K155" s="116" t="s">
        <v>2603</v>
      </c>
      <c r="L155" s="116"/>
      <c r="M155" s="116" t="s">
        <v>2149</v>
      </c>
      <c r="N155" s="116" t="s">
        <v>2604</v>
      </c>
      <c r="O155" s="116"/>
      <c r="P155" s="116">
        <v>315650340</v>
      </c>
      <c r="Q155" s="116" t="s">
        <v>2605</v>
      </c>
      <c r="R155" s="116" t="s">
        <v>961</v>
      </c>
      <c r="S155" s="116" t="s">
        <v>2606</v>
      </c>
      <c r="T155" s="116" t="s">
        <v>2607</v>
      </c>
      <c r="U155" s="116"/>
      <c r="V155" s="116">
        <v>315650344</v>
      </c>
      <c r="W155" s="116" t="s">
        <v>2608</v>
      </c>
      <c r="X155" s="116">
        <v>3</v>
      </c>
      <c r="Y155" s="116">
        <v>1</v>
      </c>
      <c r="Z155" s="116">
        <v>4</v>
      </c>
      <c r="AA155" s="116">
        <v>1.1000000000000001</v>
      </c>
      <c r="AB155" s="116">
        <v>0.05</v>
      </c>
      <c r="AC155" s="116">
        <v>1.1499999999999999</v>
      </c>
      <c r="AD155" s="148" t="str">
        <f t="shared" si="20"/>
        <v>A</v>
      </c>
      <c r="AE155" s="116">
        <v>2</v>
      </c>
      <c r="AF155" s="148" t="str">
        <f t="shared" si="21"/>
        <v>A</v>
      </c>
      <c r="AG155" s="116">
        <v>0</v>
      </c>
      <c r="AH155" s="116">
        <v>2</v>
      </c>
      <c r="AI155" s="116">
        <v>0</v>
      </c>
      <c r="AJ155" s="116">
        <v>1</v>
      </c>
      <c r="AK155" s="116">
        <v>3</v>
      </c>
      <c r="AL155" s="148" t="str">
        <f t="shared" si="22"/>
        <v>A</v>
      </c>
      <c r="AM155" s="116">
        <v>0</v>
      </c>
      <c r="AN155" s="116">
        <v>0</v>
      </c>
      <c r="AO155" s="116">
        <v>3</v>
      </c>
      <c r="AP155" s="116">
        <v>3</v>
      </c>
      <c r="AQ155" s="148" t="str">
        <f t="shared" si="23"/>
        <v>A</v>
      </c>
      <c r="AR155" s="116">
        <v>0</v>
      </c>
      <c r="AS155" s="116">
        <v>0</v>
      </c>
      <c r="AT155" s="116">
        <v>0</v>
      </c>
      <c r="AU155" s="116">
        <v>1</v>
      </c>
      <c r="AV155" s="116">
        <v>2</v>
      </c>
      <c r="AW155" s="116">
        <v>0</v>
      </c>
      <c r="AX155" s="116">
        <v>3</v>
      </c>
      <c r="AY155" s="148" t="str">
        <f t="shared" si="19"/>
        <v>A</v>
      </c>
      <c r="AZ155" s="116">
        <v>1</v>
      </c>
      <c r="BA155" s="116">
        <v>1</v>
      </c>
      <c r="BB155" s="116">
        <v>1</v>
      </c>
      <c r="BC155" s="116">
        <v>1</v>
      </c>
      <c r="BD155" s="116">
        <v>1</v>
      </c>
      <c r="BE155" s="116">
        <v>12</v>
      </c>
      <c r="BF155" s="116">
        <v>0</v>
      </c>
      <c r="BG155" s="116">
        <v>0</v>
      </c>
      <c r="BH155" s="116">
        <v>2</v>
      </c>
      <c r="BI155" s="116">
        <v>0</v>
      </c>
      <c r="BJ155" s="116">
        <v>0</v>
      </c>
      <c r="BK155" s="116">
        <v>0</v>
      </c>
      <c r="BL155" s="116">
        <v>5</v>
      </c>
      <c r="BM155" s="116">
        <v>0</v>
      </c>
      <c r="BN155" s="116">
        <v>0</v>
      </c>
      <c r="BO155" s="116">
        <v>0</v>
      </c>
      <c r="BP155" s="116">
        <v>12</v>
      </c>
      <c r="BQ155" s="116">
        <v>0</v>
      </c>
      <c r="BR155" s="116">
        <v>0</v>
      </c>
      <c r="BS155" s="116">
        <v>0</v>
      </c>
      <c r="BT155" s="116">
        <v>0</v>
      </c>
      <c r="BU155" s="116">
        <v>0</v>
      </c>
      <c r="BV155" s="116">
        <v>0</v>
      </c>
      <c r="BW155" s="116">
        <v>0</v>
      </c>
      <c r="BX155" s="116">
        <v>0</v>
      </c>
      <c r="BY155" s="116">
        <v>0</v>
      </c>
      <c r="BZ155" s="116">
        <v>0</v>
      </c>
      <c r="CA155" s="116">
        <v>0</v>
      </c>
      <c r="CB155" s="116">
        <v>0</v>
      </c>
      <c r="CC155" s="116">
        <v>0</v>
      </c>
      <c r="CD155" s="116">
        <v>0</v>
      </c>
      <c r="CE155" s="116">
        <v>0</v>
      </c>
      <c r="CF155" s="116">
        <v>0</v>
      </c>
      <c r="CG155" s="116">
        <v>0</v>
      </c>
      <c r="CH155" s="116">
        <v>0</v>
      </c>
      <c r="CI155" s="116">
        <v>0</v>
      </c>
      <c r="CJ155" s="116">
        <v>0</v>
      </c>
      <c r="CK155" s="116">
        <v>0</v>
      </c>
      <c r="CL155" s="116">
        <v>0</v>
      </c>
      <c r="CM155" s="116">
        <v>0</v>
      </c>
      <c r="CN155" s="116">
        <v>0</v>
      </c>
      <c r="CO155" s="116">
        <v>0</v>
      </c>
      <c r="CP155" s="116">
        <v>0</v>
      </c>
      <c r="CQ155" s="116">
        <v>0</v>
      </c>
      <c r="CR155" s="116">
        <v>0</v>
      </c>
      <c r="CS155" s="116">
        <v>0</v>
      </c>
      <c r="CT155" s="116">
        <v>0</v>
      </c>
      <c r="CU155" s="116">
        <v>0</v>
      </c>
      <c r="CV155" s="116">
        <v>0</v>
      </c>
      <c r="CW155" s="116">
        <v>0</v>
      </c>
      <c r="CX155" s="116">
        <v>0</v>
      </c>
      <c r="CY155" s="116">
        <v>0</v>
      </c>
      <c r="CZ155" s="116">
        <v>0</v>
      </c>
      <c r="DA155" s="116">
        <v>0</v>
      </c>
      <c r="DB155" s="116">
        <v>0</v>
      </c>
      <c r="DC155" s="116">
        <v>0</v>
      </c>
      <c r="DD155" s="116">
        <v>0</v>
      </c>
      <c r="DE155" s="116">
        <v>0</v>
      </c>
      <c r="DF155" s="116">
        <v>0</v>
      </c>
      <c r="DG155" s="116">
        <v>0</v>
      </c>
      <c r="DH155" s="116">
        <v>0</v>
      </c>
      <c r="DI155" s="116">
        <v>0</v>
      </c>
      <c r="DJ155" s="116">
        <v>0</v>
      </c>
      <c r="DK155" s="116">
        <v>0</v>
      </c>
      <c r="DL155" s="116">
        <v>0</v>
      </c>
      <c r="DM155" s="116">
        <v>1</v>
      </c>
      <c r="DN155" s="116">
        <v>2</v>
      </c>
      <c r="DO155" s="116">
        <v>0</v>
      </c>
      <c r="DP155" s="116">
        <v>70</v>
      </c>
      <c r="DQ155" s="116">
        <v>1</v>
      </c>
      <c r="DR155" s="116" t="s">
        <v>2609</v>
      </c>
      <c r="DS155" s="116">
        <v>2</v>
      </c>
      <c r="DT155" s="116"/>
      <c r="DU155" s="116"/>
      <c r="DV155" s="116">
        <v>1</v>
      </c>
      <c r="DW155" s="116">
        <v>1</v>
      </c>
      <c r="DX155" s="116">
        <v>1</v>
      </c>
      <c r="DY155" s="116"/>
      <c r="DZ155" s="149"/>
      <c r="EA155" s="121">
        <v>30689</v>
      </c>
      <c r="EB155" s="121">
        <v>113.16</v>
      </c>
      <c r="EC155" s="122">
        <v>12</v>
      </c>
    </row>
    <row r="156" spans="1:133" ht="60">
      <c r="A156" s="116" t="s">
        <v>421</v>
      </c>
      <c r="B156" s="116" t="s">
        <v>456</v>
      </c>
      <c r="C156" s="147">
        <v>1</v>
      </c>
      <c r="D156" s="116" t="s">
        <v>455</v>
      </c>
      <c r="E156" s="116" t="s">
        <v>2610</v>
      </c>
      <c r="F156" s="116">
        <v>163</v>
      </c>
      <c r="G156" s="116">
        <v>28828</v>
      </c>
      <c r="H156" s="116" t="s">
        <v>456</v>
      </c>
      <c r="I156" s="116" t="s">
        <v>2611</v>
      </c>
      <c r="J156" s="116" t="s">
        <v>2612</v>
      </c>
      <c r="K156" s="116" t="s">
        <v>1462</v>
      </c>
      <c r="L156" s="116" t="s">
        <v>961</v>
      </c>
      <c r="M156" s="116" t="s">
        <v>1851</v>
      </c>
      <c r="N156" s="116" t="s">
        <v>2613</v>
      </c>
      <c r="O156" s="116"/>
      <c r="P156" s="116">
        <v>325501406</v>
      </c>
      <c r="Q156" s="116" t="s">
        <v>2614</v>
      </c>
      <c r="R156" s="116"/>
      <c r="S156" s="116"/>
      <c r="T156" s="116"/>
      <c r="U156" s="116"/>
      <c r="V156" s="116"/>
      <c r="W156" s="116"/>
      <c r="X156" s="116">
        <v>7</v>
      </c>
      <c r="Y156" s="116">
        <v>1</v>
      </c>
      <c r="Z156" s="116">
        <v>8</v>
      </c>
      <c r="AA156" s="116">
        <v>0.24</v>
      </c>
      <c r="AB156" s="116">
        <v>0.01</v>
      </c>
      <c r="AC156" s="116">
        <v>0.25</v>
      </c>
      <c r="AD156" s="148" t="str">
        <f t="shared" si="20"/>
        <v>A</v>
      </c>
      <c r="AE156" s="116">
        <v>7</v>
      </c>
      <c r="AF156" s="148" t="str">
        <f t="shared" si="21"/>
        <v>A</v>
      </c>
      <c r="AG156" s="116">
        <v>0</v>
      </c>
      <c r="AH156" s="116">
        <v>4</v>
      </c>
      <c r="AI156" s="116">
        <v>0</v>
      </c>
      <c r="AJ156" s="116">
        <v>3</v>
      </c>
      <c r="AK156" s="116">
        <v>7</v>
      </c>
      <c r="AL156" s="148" t="str">
        <f t="shared" si="22"/>
        <v>A</v>
      </c>
      <c r="AM156" s="116">
        <v>0</v>
      </c>
      <c r="AN156" s="116">
        <v>0</v>
      </c>
      <c r="AO156" s="116">
        <v>7</v>
      </c>
      <c r="AP156" s="116">
        <v>7</v>
      </c>
      <c r="AQ156" s="148" t="str">
        <f t="shared" si="23"/>
        <v>A</v>
      </c>
      <c r="AR156" s="116">
        <v>0</v>
      </c>
      <c r="AS156" s="116">
        <v>0</v>
      </c>
      <c r="AT156" s="116">
        <v>1</v>
      </c>
      <c r="AU156" s="116">
        <v>5</v>
      </c>
      <c r="AV156" s="116">
        <v>1</v>
      </c>
      <c r="AW156" s="116">
        <v>0</v>
      </c>
      <c r="AX156" s="116">
        <v>7</v>
      </c>
      <c r="AY156" s="148" t="str">
        <f t="shared" si="19"/>
        <v>A</v>
      </c>
      <c r="AZ156" s="116">
        <v>1</v>
      </c>
      <c r="BA156" s="116">
        <v>1</v>
      </c>
      <c r="BB156" s="116">
        <v>1</v>
      </c>
      <c r="BC156" s="116">
        <v>1</v>
      </c>
      <c r="BD156" s="116">
        <v>8</v>
      </c>
      <c r="BE156" s="116">
        <v>14</v>
      </c>
      <c r="BF156" s="116">
        <v>0</v>
      </c>
      <c r="BG156" s="116">
        <v>0</v>
      </c>
      <c r="BH156" s="116">
        <v>2</v>
      </c>
      <c r="BI156" s="116">
        <v>0</v>
      </c>
      <c r="BJ156" s="116">
        <v>0</v>
      </c>
      <c r="BK156" s="116">
        <v>0</v>
      </c>
      <c r="BL156" s="116">
        <v>10</v>
      </c>
      <c r="BM156" s="116">
        <v>0</v>
      </c>
      <c r="BN156" s="116">
        <v>0</v>
      </c>
      <c r="BO156" s="116">
        <v>0</v>
      </c>
      <c r="BP156" s="116">
        <v>0</v>
      </c>
      <c r="BQ156" s="116">
        <v>0</v>
      </c>
      <c r="BR156" s="116">
        <v>0</v>
      </c>
      <c r="BS156" s="116">
        <v>0</v>
      </c>
      <c r="BT156" s="116">
        <v>0</v>
      </c>
      <c r="BU156" s="116">
        <v>0</v>
      </c>
      <c r="BV156" s="116">
        <v>0</v>
      </c>
      <c r="BW156" s="116">
        <v>0</v>
      </c>
      <c r="BX156" s="116">
        <v>0</v>
      </c>
      <c r="BY156" s="116">
        <v>0</v>
      </c>
      <c r="BZ156" s="116">
        <v>0</v>
      </c>
      <c r="CA156" s="116">
        <v>0</v>
      </c>
      <c r="CB156" s="116">
        <v>0</v>
      </c>
      <c r="CC156" s="116">
        <v>0</v>
      </c>
      <c r="CD156" s="116">
        <v>0</v>
      </c>
      <c r="CE156" s="116">
        <v>0</v>
      </c>
      <c r="CF156" s="116">
        <v>0</v>
      </c>
      <c r="CG156" s="116">
        <v>0</v>
      </c>
      <c r="CH156" s="116">
        <v>0</v>
      </c>
      <c r="CI156" s="116">
        <v>0</v>
      </c>
      <c r="CJ156" s="116">
        <v>0</v>
      </c>
      <c r="CK156" s="116">
        <v>1</v>
      </c>
      <c r="CL156" s="116">
        <v>0</v>
      </c>
      <c r="CM156" s="116">
        <v>0</v>
      </c>
      <c r="CN156" s="116">
        <v>0</v>
      </c>
      <c r="CO156" s="116">
        <v>0</v>
      </c>
      <c r="CP156" s="116">
        <v>0</v>
      </c>
      <c r="CQ156" s="116">
        <v>0</v>
      </c>
      <c r="CR156" s="116">
        <v>0</v>
      </c>
      <c r="CS156" s="116">
        <v>0</v>
      </c>
      <c r="CT156" s="116">
        <v>0</v>
      </c>
      <c r="CU156" s="116">
        <v>0</v>
      </c>
      <c r="CV156" s="116">
        <v>0</v>
      </c>
      <c r="CW156" s="116">
        <v>0</v>
      </c>
      <c r="CX156" s="116">
        <v>0</v>
      </c>
      <c r="CY156" s="116">
        <v>0</v>
      </c>
      <c r="CZ156" s="116">
        <v>0</v>
      </c>
      <c r="DA156" s="116">
        <v>0</v>
      </c>
      <c r="DB156" s="116">
        <v>0</v>
      </c>
      <c r="DC156" s="116">
        <v>0</v>
      </c>
      <c r="DD156" s="116">
        <v>0</v>
      </c>
      <c r="DE156" s="116">
        <v>0</v>
      </c>
      <c r="DF156" s="116">
        <v>0</v>
      </c>
      <c r="DG156" s="116">
        <v>0</v>
      </c>
      <c r="DH156" s="116">
        <v>0</v>
      </c>
      <c r="DI156" s="116">
        <v>0</v>
      </c>
      <c r="DJ156" s="116">
        <v>0</v>
      </c>
      <c r="DK156" s="116">
        <v>0</v>
      </c>
      <c r="DL156" s="116">
        <v>0</v>
      </c>
      <c r="DM156" s="116">
        <v>0</v>
      </c>
      <c r="DN156" s="116">
        <v>0</v>
      </c>
      <c r="DO156" s="116">
        <v>0</v>
      </c>
      <c r="DP156" s="116">
        <v>95</v>
      </c>
      <c r="DQ156" s="116">
        <v>1</v>
      </c>
      <c r="DR156" s="116" t="s">
        <v>2615</v>
      </c>
      <c r="DS156" s="116">
        <v>3</v>
      </c>
      <c r="DT156" s="116" t="s">
        <v>2616</v>
      </c>
      <c r="DU156" s="116" t="s">
        <v>2617</v>
      </c>
      <c r="DV156" s="116">
        <v>1</v>
      </c>
      <c r="DW156" s="116">
        <v>1</v>
      </c>
      <c r="DX156" s="116">
        <v>1</v>
      </c>
      <c r="DY156" s="116"/>
      <c r="DZ156" s="149" t="s">
        <v>2618</v>
      </c>
      <c r="EA156" s="121">
        <v>39260</v>
      </c>
      <c r="EB156" s="121">
        <v>355.51</v>
      </c>
      <c r="EC156" s="122">
        <v>39</v>
      </c>
    </row>
    <row r="157" spans="1:133">
      <c r="A157" s="154" t="s">
        <v>421</v>
      </c>
      <c r="B157" s="154" t="s">
        <v>458</v>
      </c>
      <c r="C157" s="155">
        <v>1</v>
      </c>
      <c r="D157" s="154" t="s">
        <v>457</v>
      </c>
      <c r="E157" s="116"/>
      <c r="F157" s="116"/>
      <c r="G157" s="116"/>
      <c r="H157" s="116"/>
      <c r="I157" s="116"/>
      <c r="J157" s="116"/>
      <c r="K157" s="116"/>
      <c r="L157" s="116"/>
      <c r="M157" s="116"/>
      <c r="N157" s="116"/>
      <c r="O157" s="116"/>
      <c r="P157" s="116"/>
      <c r="Q157" s="116"/>
      <c r="R157" s="116"/>
      <c r="S157" s="116"/>
      <c r="T157" s="116"/>
      <c r="U157" s="116"/>
      <c r="V157" s="116"/>
      <c r="W157" s="116"/>
      <c r="X157" s="116">
        <v>0</v>
      </c>
      <c r="Y157" s="116">
        <v>0</v>
      </c>
      <c r="Z157" s="116">
        <v>0</v>
      </c>
      <c r="AA157" s="116">
        <v>0</v>
      </c>
      <c r="AB157" s="116">
        <v>0</v>
      </c>
      <c r="AC157" s="116">
        <v>0</v>
      </c>
      <c r="AD157" s="148" t="str">
        <f t="shared" si="20"/>
        <v>A</v>
      </c>
      <c r="AE157" s="116">
        <v>0</v>
      </c>
      <c r="AF157" s="148" t="str">
        <f t="shared" si="21"/>
        <v>A</v>
      </c>
      <c r="AG157" s="116">
        <v>0</v>
      </c>
      <c r="AH157" s="116">
        <v>0</v>
      </c>
      <c r="AI157" s="116">
        <v>0</v>
      </c>
      <c r="AJ157" s="116">
        <v>0</v>
      </c>
      <c r="AK157" s="116">
        <v>0</v>
      </c>
      <c r="AL157" s="148" t="str">
        <f t="shared" si="22"/>
        <v>A</v>
      </c>
      <c r="AM157" s="116">
        <v>0</v>
      </c>
      <c r="AN157" s="116">
        <v>0</v>
      </c>
      <c r="AO157" s="116">
        <v>0</v>
      </c>
      <c r="AP157" s="116">
        <v>0</v>
      </c>
      <c r="AQ157" s="148" t="str">
        <f t="shared" si="23"/>
        <v>A</v>
      </c>
      <c r="AR157" s="116">
        <v>0</v>
      </c>
      <c r="AS157" s="116">
        <v>0</v>
      </c>
      <c r="AT157" s="116">
        <v>0</v>
      </c>
      <c r="AU157" s="116">
        <v>0</v>
      </c>
      <c r="AV157" s="116">
        <v>0</v>
      </c>
      <c r="AW157" s="116">
        <v>0</v>
      </c>
      <c r="AX157" s="116">
        <v>0</v>
      </c>
      <c r="AY157" s="148" t="str">
        <f t="shared" si="19"/>
        <v>A</v>
      </c>
      <c r="AZ157" s="116">
        <v>0</v>
      </c>
      <c r="BA157" s="116">
        <v>0</v>
      </c>
      <c r="BB157" s="116">
        <v>0</v>
      </c>
      <c r="BC157" s="116">
        <v>0</v>
      </c>
      <c r="BD157" s="116">
        <v>0</v>
      </c>
      <c r="BE157" s="116">
        <v>0</v>
      </c>
      <c r="BF157" s="116">
        <v>0</v>
      </c>
      <c r="BG157" s="116">
        <v>0</v>
      </c>
      <c r="BH157" s="116">
        <v>0</v>
      </c>
      <c r="BI157" s="116">
        <v>0</v>
      </c>
      <c r="BJ157" s="116">
        <v>0</v>
      </c>
      <c r="BK157" s="116">
        <v>0</v>
      </c>
      <c r="BL157" s="116">
        <v>0</v>
      </c>
      <c r="BM157" s="116">
        <v>0</v>
      </c>
      <c r="BN157" s="116">
        <v>0</v>
      </c>
      <c r="BO157" s="116">
        <v>0</v>
      </c>
      <c r="BP157" s="116">
        <v>0</v>
      </c>
      <c r="BQ157" s="116">
        <v>0</v>
      </c>
      <c r="BR157" s="116">
        <v>0</v>
      </c>
      <c r="BS157" s="116">
        <v>0</v>
      </c>
      <c r="BT157" s="116">
        <v>0</v>
      </c>
      <c r="BU157" s="116">
        <v>0</v>
      </c>
      <c r="BV157" s="116">
        <v>0</v>
      </c>
      <c r="BW157" s="116">
        <v>0</v>
      </c>
      <c r="BX157" s="116">
        <v>0</v>
      </c>
      <c r="BY157" s="116">
        <v>0</v>
      </c>
      <c r="BZ157" s="116">
        <v>0</v>
      </c>
      <c r="CA157" s="116">
        <v>0</v>
      </c>
      <c r="CB157" s="116">
        <v>0</v>
      </c>
      <c r="CC157" s="116">
        <v>0</v>
      </c>
      <c r="CD157" s="116">
        <v>0</v>
      </c>
      <c r="CE157" s="116">
        <v>0</v>
      </c>
      <c r="CF157" s="116">
        <v>0</v>
      </c>
      <c r="CG157" s="116">
        <v>0</v>
      </c>
      <c r="CH157" s="116">
        <v>0</v>
      </c>
      <c r="CI157" s="116">
        <v>0</v>
      </c>
      <c r="CJ157" s="116">
        <v>0</v>
      </c>
      <c r="CK157" s="116">
        <v>0</v>
      </c>
      <c r="CL157" s="116">
        <v>0</v>
      </c>
      <c r="CM157" s="116">
        <v>0</v>
      </c>
      <c r="CN157" s="116">
        <v>0</v>
      </c>
      <c r="CO157" s="116">
        <v>0</v>
      </c>
      <c r="CP157" s="116">
        <v>0</v>
      </c>
      <c r="CQ157" s="116">
        <v>0</v>
      </c>
      <c r="CR157" s="116">
        <v>0</v>
      </c>
      <c r="CS157" s="116">
        <v>0</v>
      </c>
      <c r="CT157" s="116">
        <v>0</v>
      </c>
      <c r="CU157" s="116">
        <v>0</v>
      </c>
      <c r="CV157" s="116">
        <v>0</v>
      </c>
      <c r="CW157" s="116">
        <v>0</v>
      </c>
      <c r="CX157" s="116">
        <v>0</v>
      </c>
      <c r="CY157" s="116">
        <v>0</v>
      </c>
      <c r="CZ157" s="116">
        <v>0</v>
      </c>
      <c r="DA157" s="116">
        <v>0</v>
      </c>
      <c r="DB157" s="116">
        <v>0</v>
      </c>
      <c r="DC157" s="116">
        <v>0</v>
      </c>
      <c r="DD157" s="116">
        <v>0</v>
      </c>
      <c r="DE157" s="116">
        <v>0</v>
      </c>
      <c r="DF157" s="116">
        <v>0</v>
      </c>
      <c r="DG157" s="116">
        <v>0</v>
      </c>
      <c r="DH157" s="116">
        <v>0</v>
      </c>
      <c r="DI157" s="116">
        <v>0</v>
      </c>
      <c r="DJ157" s="116">
        <v>0</v>
      </c>
      <c r="DK157" s="116">
        <v>0</v>
      </c>
      <c r="DL157" s="116">
        <v>0</v>
      </c>
      <c r="DM157" s="116">
        <v>0</v>
      </c>
      <c r="DN157" s="116">
        <v>0</v>
      </c>
      <c r="DO157" s="116">
        <v>0</v>
      </c>
      <c r="DP157" s="116"/>
      <c r="DQ157" s="116"/>
      <c r="DR157" s="116"/>
      <c r="DS157" s="116"/>
      <c r="DT157" s="116"/>
      <c r="DU157" s="116"/>
      <c r="DV157" s="116"/>
      <c r="DW157" s="116"/>
      <c r="DX157" s="116"/>
      <c r="DY157" s="116"/>
      <c r="DZ157" s="149"/>
      <c r="EA157" s="121">
        <v>30638</v>
      </c>
      <c r="EB157" s="121">
        <v>348.59</v>
      </c>
      <c r="EC157" s="122">
        <v>35</v>
      </c>
    </row>
    <row r="158" spans="1:133" ht="36">
      <c r="A158" s="116" t="s">
        <v>421</v>
      </c>
      <c r="B158" s="116" t="s">
        <v>460</v>
      </c>
      <c r="C158" s="147">
        <v>1</v>
      </c>
      <c r="D158" s="116" t="s">
        <v>459</v>
      </c>
      <c r="E158" s="116" t="s">
        <v>2619</v>
      </c>
      <c r="F158" s="116">
        <v>108</v>
      </c>
      <c r="G158" s="116">
        <v>26119</v>
      </c>
      <c r="H158" s="116" t="s">
        <v>460</v>
      </c>
      <c r="I158" s="116" t="s">
        <v>2620</v>
      </c>
      <c r="J158" s="116" t="s">
        <v>2621</v>
      </c>
      <c r="K158" s="116" t="s">
        <v>2622</v>
      </c>
      <c r="L158" s="116"/>
      <c r="M158" s="116" t="s">
        <v>1475</v>
      </c>
      <c r="N158" s="116" t="s">
        <v>2623</v>
      </c>
      <c r="O158" s="116"/>
      <c r="P158" s="116">
        <v>318402550</v>
      </c>
      <c r="Q158" s="116" t="s">
        <v>2624</v>
      </c>
      <c r="R158" s="116" t="s">
        <v>1000</v>
      </c>
      <c r="S158" s="116" t="s">
        <v>1718</v>
      </c>
      <c r="T158" s="116" t="s">
        <v>2625</v>
      </c>
      <c r="U158" s="116"/>
      <c r="V158" s="116">
        <v>318402555</v>
      </c>
      <c r="W158" s="116"/>
      <c r="X158" s="116">
        <v>2</v>
      </c>
      <c r="Y158" s="116">
        <v>10</v>
      </c>
      <c r="Z158" s="116">
        <v>12</v>
      </c>
      <c r="AA158" s="116">
        <v>2</v>
      </c>
      <c r="AB158" s="116">
        <v>10</v>
      </c>
      <c r="AC158" s="116">
        <v>12</v>
      </c>
      <c r="AD158" s="148" t="str">
        <f t="shared" si="20"/>
        <v>A</v>
      </c>
      <c r="AE158" s="116">
        <v>2</v>
      </c>
      <c r="AF158" s="148" t="str">
        <f t="shared" si="21"/>
        <v>A</v>
      </c>
      <c r="AG158" s="116">
        <v>0</v>
      </c>
      <c r="AH158" s="116">
        <v>1</v>
      </c>
      <c r="AI158" s="116">
        <v>0</v>
      </c>
      <c r="AJ158" s="116">
        <v>1</v>
      </c>
      <c r="AK158" s="116">
        <v>2</v>
      </c>
      <c r="AL158" s="148" t="str">
        <f t="shared" si="22"/>
        <v>A</v>
      </c>
      <c r="AM158" s="116">
        <v>1</v>
      </c>
      <c r="AN158" s="116">
        <v>1</v>
      </c>
      <c r="AO158" s="116">
        <v>0</v>
      </c>
      <c r="AP158" s="116">
        <v>2</v>
      </c>
      <c r="AQ158" s="148" t="str">
        <f t="shared" si="23"/>
        <v>A</v>
      </c>
      <c r="AR158" s="116">
        <v>0</v>
      </c>
      <c r="AS158" s="116">
        <v>0</v>
      </c>
      <c r="AT158" s="116">
        <v>0</v>
      </c>
      <c r="AU158" s="116">
        <v>1</v>
      </c>
      <c r="AV158" s="116">
        <v>1</v>
      </c>
      <c r="AW158" s="116">
        <v>0</v>
      </c>
      <c r="AX158" s="116">
        <v>2</v>
      </c>
      <c r="AY158" s="148" t="str">
        <f t="shared" si="19"/>
        <v>A</v>
      </c>
      <c r="AZ158" s="116">
        <v>0</v>
      </c>
      <c r="BA158" s="116">
        <v>1</v>
      </c>
      <c r="BB158" s="116">
        <v>0</v>
      </c>
      <c r="BC158" s="116">
        <v>1</v>
      </c>
      <c r="BD158" s="116">
        <v>8</v>
      </c>
      <c r="BE158" s="116">
        <v>12</v>
      </c>
      <c r="BF158" s="116">
        <v>0</v>
      </c>
      <c r="BG158" s="116">
        <v>0</v>
      </c>
      <c r="BH158" s="116">
        <v>0</v>
      </c>
      <c r="BI158" s="116">
        <v>7</v>
      </c>
      <c r="BJ158" s="116">
        <v>0</v>
      </c>
      <c r="BK158" s="116">
        <v>2</v>
      </c>
      <c r="BL158" s="116">
        <v>7</v>
      </c>
      <c r="BM158" s="116">
        <v>0</v>
      </c>
      <c r="BN158" s="116">
        <v>3</v>
      </c>
      <c r="BO158" s="116">
        <v>0</v>
      </c>
      <c r="BP158" s="116">
        <v>7</v>
      </c>
      <c r="BQ158" s="116">
        <v>2</v>
      </c>
      <c r="BR158" s="116">
        <v>0</v>
      </c>
      <c r="BS158" s="116">
        <v>0</v>
      </c>
      <c r="BT158" s="116">
        <v>0</v>
      </c>
      <c r="BU158" s="116">
        <v>0</v>
      </c>
      <c r="BV158" s="116">
        <v>0</v>
      </c>
      <c r="BW158" s="116">
        <v>0</v>
      </c>
      <c r="BX158" s="116">
        <v>0</v>
      </c>
      <c r="BY158" s="116">
        <v>0</v>
      </c>
      <c r="BZ158" s="116">
        <v>0</v>
      </c>
      <c r="CA158" s="116">
        <v>0</v>
      </c>
      <c r="CB158" s="116">
        <v>0</v>
      </c>
      <c r="CC158" s="116">
        <v>0</v>
      </c>
      <c r="CD158" s="116">
        <v>0</v>
      </c>
      <c r="CE158" s="116">
        <v>0</v>
      </c>
      <c r="CF158" s="116">
        <v>0</v>
      </c>
      <c r="CG158" s="116">
        <v>0</v>
      </c>
      <c r="CH158" s="116">
        <v>0</v>
      </c>
      <c r="CI158" s="116">
        <v>0</v>
      </c>
      <c r="CJ158" s="116">
        <v>0</v>
      </c>
      <c r="CK158" s="116">
        <v>0</v>
      </c>
      <c r="CL158" s="116">
        <v>0</v>
      </c>
      <c r="CM158" s="116">
        <v>0</v>
      </c>
      <c r="CN158" s="116">
        <v>0</v>
      </c>
      <c r="CO158" s="116">
        <v>0</v>
      </c>
      <c r="CP158" s="116">
        <v>0</v>
      </c>
      <c r="CQ158" s="116">
        <v>0</v>
      </c>
      <c r="CR158" s="116">
        <v>0</v>
      </c>
      <c r="CS158" s="116">
        <v>1</v>
      </c>
      <c r="CT158" s="116">
        <v>0</v>
      </c>
      <c r="CU158" s="116">
        <v>0</v>
      </c>
      <c r="CV158" s="116">
        <v>0</v>
      </c>
      <c r="CW158" s="116">
        <v>0</v>
      </c>
      <c r="CX158" s="116">
        <v>0</v>
      </c>
      <c r="CY158" s="116">
        <v>0</v>
      </c>
      <c r="CZ158" s="116">
        <v>0</v>
      </c>
      <c r="DA158" s="116">
        <v>0</v>
      </c>
      <c r="DB158" s="116">
        <v>0</v>
      </c>
      <c r="DC158" s="116">
        <v>0</v>
      </c>
      <c r="DD158" s="116">
        <v>0</v>
      </c>
      <c r="DE158" s="116">
        <v>0</v>
      </c>
      <c r="DF158" s="116">
        <v>0</v>
      </c>
      <c r="DG158" s="116">
        <v>0</v>
      </c>
      <c r="DH158" s="116">
        <v>0</v>
      </c>
      <c r="DI158" s="116">
        <v>0</v>
      </c>
      <c r="DJ158" s="116">
        <v>0</v>
      </c>
      <c r="DK158" s="116">
        <v>0</v>
      </c>
      <c r="DL158" s="116">
        <v>0</v>
      </c>
      <c r="DM158" s="116">
        <v>4</v>
      </c>
      <c r="DN158" s="116">
        <v>0</v>
      </c>
      <c r="DO158" s="116">
        <v>0</v>
      </c>
      <c r="DP158" s="116">
        <v>70</v>
      </c>
      <c r="DQ158" s="116">
        <v>1</v>
      </c>
      <c r="DR158" s="116" t="s">
        <v>2626</v>
      </c>
      <c r="DS158" s="116">
        <v>2</v>
      </c>
      <c r="DT158" s="116" t="s">
        <v>2627</v>
      </c>
      <c r="DU158" s="116" t="s">
        <v>2628</v>
      </c>
      <c r="DV158" s="116">
        <v>1</v>
      </c>
      <c r="DW158" s="116">
        <v>1</v>
      </c>
      <c r="DX158" s="116">
        <v>1</v>
      </c>
      <c r="DY158" s="116"/>
      <c r="DZ158" s="149"/>
      <c r="EA158" s="121">
        <v>70089</v>
      </c>
      <c r="EB158" s="121">
        <v>925.29</v>
      </c>
      <c r="EC158" s="122">
        <v>75</v>
      </c>
    </row>
    <row r="159" spans="1:133" ht="24">
      <c r="A159" s="116" t="s">
        <v>421</v>
      </c>
      <c r="B159" s="116" t="s">
        <v>462</v>
      </c>
      <c r="C159" s="147">
        <v>1</v>
      </c>
      <c r="D159" s="116" t="s">
        <v>461</v>
      </c>
      <c r="E159" s="116" t="s">
        <v>2554</v>
      </c>
      <c r="F159" s="116">
        <v>27</v>
      </c>
      <c r="G159" s="116">
        <v>26918</v>
      </c>
      <c r="H159" s="116" t="s">
        <v>462</v>
      </c>
      <c r="I159" s="116" t="s">
        <v>2629</v>
      </c>
      <c r="J159" s="116" t="s">
        <v>2630</v>
      </c>
      <c r="K159" s="116" t="s">
        <v>1151</v>
      </c>
      <c r="L159" s="116" t="s">
        <v>1000</v>
      </c>
      <c r="M159" s="116" t="s">
        <v>2631</v>
      </c>
      <c r="N159" s="116" t="s">
        <v>2632</v>
      </c>
      <c r="O159" s="116"/>
      <c r="P159" s="116">
        <v>313259117</v>
      </c>
      <c r="Q159" s="116" t="s">
        <v>2633</v>
      </c>
      <c r="R159" s="116"/>
      <c r="S159" s="116" t="s">
        <v>1083</v>
      </c>
      <c r="T159" s="116" t="s">
        <v>2634</v>
      </c>
      <c r="U159" s="116"/>
      <c r="V159" s="116">
        <v>313259185</v>
      </c>
      <c r="W159" s="116" t="s">
        <v>2635</v>
      </c>
      <c r="X159" s="116">
        <v>3</v>
      </c>
      <c r="Y159" s="116">
        <v>0</v>
      </c>
      <c r="Z159" s="116">
        <v>3</v>
      </c>
      <c r="AA159" s="116">
        <v>3</v>
      </c>
      <c r="AB159" s="116">
        <v>0</v>
      </c>
      <c r="AC159" s="116">
        <v>3</v>
      </c>
      <c r="AD159" s="148" t="str">
        <f t="shared" si="20"/>
        <v>A</v>
      </c>
      <c r="AE159" s="116">
        <v>3</v>
      </c>
      <c r="AF159" s="148" t="str">
        <f t="shared" si="21"/>
        <v>A</v>
      </c>
      <c r="AG159" s="116">
        <v>0</v>
      </c>
      <c r="AH159" s="116">
        <v>3</v>
      </c>
      <c r="AI159" s="116">
        <v>0</v>
      </c>
      <c r="AJ159" s="116">
        <v>0</v>
      </c>
      <c r="AK159" s="116">
        <v>3</v>
      </c>
      <c r="AL159" s="148" t="str">
        <f t="shared" si="22"/>
        <v>A</v>
      </c>
      <c r="AM159" s="116">
        <v>0</v>
      </c>
      <c r="AN159" s="116">
        <v>2</v>
      </c>
      <c r="AO159" s="116">
        <v>1</v>
      </c>
      <c r="AP159" s="116">
        <v>3</v>
      </c>
      <c r="AQ159" s="148" t="str">
        <f t="shared" si="23"/>
        <v>A</v>
      </c>
      <c r="AR159" s="116">
        <v>0</v>
      </c>
      <c r="AS159" s="116">
        <v>0</v>
      </c>
      <c r="AT159" s="116">
        <v>2</v>
      </c>
      <c r="AU159" s="116">
        <v>1</v>
      </c>
      <c r="AV159" s="116">
        <v>0</v>
      </c>
      <c r="AW159" s="116">
        <v>0</v>
      </c>
      <c r="AX159" s="116">
        <v>3</v>
      </c>
      <c r="AY159" s="148" t="str">
        <f t="shared" si="19"/>
        <v>A</v>
      </c>
      <c r="AZ159" s="116">
        <v>1</v>
      </c>
      <c r="BA159" s="116">
        <v>1</v>
      </c>
      <c r="BB159" s="116">
        <v>1</v>
      </c>
      <c r="BC159" s="116">
        <v>1</v>
      </c>
      <c r="BD159" s="116">
        <v>15</v>
      </c>
      <c r="BE159" s="116">
        <v>35</v>
      </c>
      <c r="BF159" s="116">
        <v>0</v>
      </c>
      <c r="BG159" s="116">
        <v>0</v>
      </c>
      <c r="BH159" s="116">
        <v>12</v>
      </c>
      <c r="BI159" s="116">
        <v>0</v>
      </c>
      <c r="BJ159" s="116">
        <v>0</v>
      </c>
      <c r="BK159" s="116">
        <v>0</v>
      </c>
      <c r="BL159" s="116">
        <v>12</v>
      </c>
      <c r="BM159" s="116">
        <v>0</v>
      </c>
      <c r="BN159" s="116">
        <v>0</v>
      </c>
      <c r="BO159" s="116">
        <v>0</v>
      </c>
      <c r="BP159" s="116">
        <v>0</v>
      </c>
      <c r="BQ159" s="116">
        <v>0</v>
      </c>
      <c r="BR159" s="116">
        <v>0</v>
      </c>
      <c r="BS159" s="116">
        <v>0</v>
      </c>
      <c r="BT159" s="116">
        <v>0</v>
      </c>
      <c r="BU159" s="116">
        <v>0</v>
      </c>
      <c r="BV159" s="116">
        <v>0</v>
      </c>
      <c r="BW159" s="116">
        <v>0</v>
      </c>
      <c r="BX159" s="116">
        <v>0</v>
      </c>
      <c r="BY159" s="116">
        <v>0</v>
      </c>
      <c r="BZ159" s="116">
        <v>0</v>
      </c>
      <c r="CA159" s="116">
        <v>0</v>
      </c>
      <c r="CB159" s="116">
        <v>0</v>
      </c>
      <c r="CC159" s="116">
        <v>0</v>
      </c>
      <c r="CD159" s="116">
        <v>0</v>
      </c>
      <c r="CE159" s="116">
        <v>0</v>
      </c>
      <c r="CF159" s="116">
        <v>0</v>
      </c>
      <c r="CG159" s="116">
        <v>0</v>
      </c>
      <c r="CH159" s="116">
        <v>0</v>
      </c>
      <c r="CI159" s="116">
        <v>0</v>
      </c>
      <c r="CJ159" s="116">
        <v>0</v>
      </c>
      <c r="CK159" s="116">
        <v>0</v>
      </c>
      <c r="CL159" s="116">
        <v>0</v>
      </c>
      <c r="CM159" s="116">
        <v>0</v>
      </c>
      <c r="CN159" s="116">
        <v>0</v>
      </c>
      <c r="CO159" s="116">
        <v>0</v>
      </c>
      <c r="CP159" s="116">
        <v>0</v>
      </c>
      <c r="CQ159" s="116">
        <v>0</v>
      </c>
      <c r="CR159" s="116">
        <v>0</v>
      </c>
      <c r="CS159" s="116">
        <v>0</v>
      </c>
      <c r="CT159" s="116">
        <v>0</v>
      </c>
      <c r="CU159" s="116">
        <v>0</v>
      </c>
      <c r="CV159" s="116">
        <v>0</v>
      </c>
      <c r="CW159" s="116">
        <v>0</v>
      </c>
      <c r="CX159" s="116">
        <v>0</v>
      </c>
      <c r="CY159" s="116">
        <v>0</v>
      </c>
      <c r="CZ159" s="116">
        <v>0</v>
      </c>
      <c r="DA159" s="116">
        <v>0</v>
      </c>
      <c r="DB159" s="116">
        <v>0</v>
      </c>
      <c r="DC159" s="116">
        <v>0</v>
      </c>
      <c r="DD159" s="116">
        <v>0</v>
      </c>
      <c r="DE159" s="116">
        <v>0</v>
      </c>
      <c r="DF159" s="116">
        <v>0</v>
      </c>
      <c r="DG159" s="116">
        <v>0</v>
      </c>
      <c r="DH159" s="116">
        <v>0</v>
      </c>
      <c r="DI159" s="116">
        <v>0</v>
      </c>
      <c r="DJ159" s="116">
        <v>0</v>
      </c>
      <c r="DK159" s="116">
        <v>0</v>
      </c>
      <c r="DL159" s="116">
        <v>0</v>
      </c>
      <c r="DM159" s="116">
        <v>0</v>
      </c>
      <c r="DN159" s="116">
        <v>0</v>
      </c>
      <c r="DO159" s="116">
        <v>0</v>
      </c>
      <c r="DP159" s="116">
        <v>30</v>
      </c>
      <c r="DQ159" s="116">
        <v>1</v>
      </c>
      <c r="DR159" s="116" t="s">
        <v>2636</v>
      </c>
      <c r="DS159" s="116">
        <v>2</v>
      </c>
      <c r="DT159" s="116" t="s">
        <v>2637</v>
      </c>
      <c r="DU159" s="116" t="s">
        <v>2638</v>
      </c>
      <c r="DV159" s="116">
        <v>1</v>
      </c>
      <c r="DW159" s="116">
        <v>1</v>
      </c>
      <c r="DX159" s="116">
        <v>1</v>
      </c>
      <c r="DY159" s="116" t="s">
        <v>2639</v>
      </c>
      <c r="DZ159" s="149" t="s">
        <v>2640</v>
      </c>
      <c r="EA159" s="121">
        <v>55329</v>
      </c>
      <c r="EB159" s="121">
        <v>896.3</v>
      </c>
      <c r="EC159" s="122">
        <v>83</v>
      </c>
    </row>
    <row r="160" spans="1:133" ht="24">
      <c r="A160" s="156" t="s">
        <v>421</v>
      </c>
      <c r="B160" s="156" t="s">
        <v>464</v>
      </c>
      <c r="C160" s="160">
        <v>1</v>
      </c>
      <c r="D160" s="156" t="s">
        <v>463</v>
      </c>
      <c r="E160" s="116" t="s">
        <v>2578</v>
      </c>
      <c r="F160" s="116" t="s">
        <v>2641</v>
      </c>
      <c r="G160" s="116">
        <v>25101</v>
      </c>
      <c r="H160" s="116" t="s">
        <v>464</v>
      </c>
      <c r="I160" s="116" t="s">
        <v>2642</v>
      </c>
      <c r="J160" s="116" t="s">
        <v>2643</v>
      </c>
      <c r="K160" s="116" t="s">
        <v>2644</v>
      </c>
      <c r="L160" s="116" t="s">
        <v>961</v>
      </c>
      <c r="M160" s="116" t="s">
        <v>2124</v>
      </c>
      <c r="N160" s="116" t="s">
        <v>2645</v>
      </c>
      <c r="O160" s="116"/>
      <c r="P160" s="116">
        <v>323618141</v>
      </c>
      <c r="Q160" s="116" t="s">
        <v>2646</v>
      </c>
      <c r="R160" s="116" t="s">
        <v>1198</v>
      </c>
      <c r="S160" s="116" t="s">
        <v>2647</v>
      </c>
      <c r="T160" s="116" t="s">
        <v>2648</v>
      </c>
      <c r="U160" s="116"/>
      <c r="V160" s="116">
        <v>323618276</v>
      </c>
      <c r="W160" s="116" t="s">
        <v>2649</v>
      </c>
      <c r="X160" s="116">
        <v>2</v>
      </c>
      <c r="Y160" s="116">
        <v>1</v>
      </c>
      <c r="Z160" s="116">
        <v>3</v>
      </c>
      <c r="AA160" s="116">
        <v>2</v>
      </c>
      <c r="AB160" s="116">
        <v>0</v>
      </c>
      <c r="AC160" s="116">
        <v>2</v>
      </c>
      <c r="AD160" s="148" t="str">
        <f t="shared" si="20"/>
        <v>A</v>
      </c>
      <c r="AE160" s="116">
        <v>2</v>
      </c>
      <c r="AF160" s="148" t="str">
        <f t="shared" si="21"/>
        <v>A</v>
      </c>
      <c r="AG160" s="116">
        <v>0</v>
      </c>
      <c r="AH160" s="116">
        <v>1</v>
      </c>
      <c r="AI160" s="116">
        <v>0</v>
      </c>
      <c r="AJ160" s="116">
        <v>1</v>
      </c>
      <c r="AK160" s="116">
        <v>2</v>
      </c>
      <c r="AL160" s="148" t="str">
        <f t="shared" si="22"/>
        <v>A</v>
      </c>
      <c r="AM160" s="116">
        <v>0</v>
      </c>
      <c r="AN160" s="116">
        <v>2</v>
      </c>
      <c r="AO160" s="116">
        <v>0</v>
      </c>
      <c r="AP160" s="116">
        <v>2</v>
      </c>
      <c r="AQ160" s="148" t="str">
        <f t="shared" si="23"/>
        <v>A</v>
      </c>
      <c r="AR160" s="116">
        <v>0</v>
      </c>
      <c r="AS160" s="116">
        <v>0</v>
      </c>
      <c r="AT160" s="116">
        <v>2</v>
      </c>
      <c r="AU160" s="116">
        <v>0</v>
      </c>
      <c r="AV160" s="116">
        <v>0</v>
      </c>
      <c r="AW160" s="116">
        <v>0</v>
      </c>
      <c r="AX160" s="116">
        <v>2</v>
      </c>
      <c r="AY160" s="148" t="str">
        <f t="shared" si="19"/>
        <v>A</v>
      </c>
      <c r="AZ160" s="116">
        <v>1</v>
      </c>
      <c r="BA160" s="116">
        <v>1</v>
      </c>
      <c r="BB160" s="116">
        <v>0</v>
      </c>
      <c r="BC160" s="116">
        <v>1</v>
      </c>
      <c r="BD160" s="116">
        <v>6</v>
      </c>
      <c r="BE160" s="116">
        <v>19</v>
      </c>
      <c r="BF160" s="116">
        <v>0</v>
      </c>
      <c r="BG160" s="116">
        <v>0</v>
      </c>
      <c r="BH160" s="116">
        <v>5</v>
      </c>
      <c r="BI160" s="116">
        <v>0</v>
      </c>
      <c r="BJ160" s="116">
        <v>0</v>
      </c>
      <c r="BK160" s="116">
        <v>0</v>
      </c>
      <c r="BL160" s="116">
        <v>11</v>
      </c>
      <c r="BM160" s="116">
        <v>0</v>
      </c>
      <c r="BN160" s="116">
        <v>8</v>
      </c>
      <c r="BO160" s="116">
        <v>0</v>
      </c>
      <c r="BP160" s="116">
        <v>11</v>
      </c>
      <c r="BQ160" s="116">
        <v>0</v>
      </c>
      <c r="BR160" s="116">
        <v>0</v>
      </c>
      <c r="BS160" s="116">
        <v>0</v>
      </c>
      <c r="BT160" s="116">
        <v>0</v>
      </c>
      <c r="BU160" s="116">
        <v>0</v>
      </c>
      <c r="BV160" s="116">
        <v>2</v>
      </c>
      <c r="BW160" s="116">
        <v>0</v>
      </c>
      <c r="BX160" s="116">
        <v>0</v>
      </c>
      <c r="BY160" s="116">
        <v>0</v>
      </c>
      <c r="BZ160" s="116">
        <v>0</v>
      </c>
      <c r="CA160" s="116">
        <v>0</v>
      </c>
      <c r="CB160" s="116">
        <v>0</v>
      </c>
      <c r="CC160" s="116">
        <v>0</v>
      </c>
      <c r="CD160" s="116">
        <v>0</v>
      </c>
      <c r="CE160" s="116">
        <v>0</v>
      </c>
      <c r="CF160" s="116">
        <v>0</v>
      </c>
      <c r="CG160" s="116">
        <v>0</v>
      </c>
      <c r="CH160" s="116">
        <v>2</v>
      </c>
      <c r="CI160" s="116">
        <v>0</v>
      </c>
      <c r="CJ160" s="116">
        <v>0</v>
      </c>
      <c r="CK160" s="116">
        <v>0</v>
      </c>
      <c r="CL160" s="116">
        <v>0</v>
      </c>
      <c r="CM160" s="116">
        <v>0</v>
      </c>
      <c r="CN160" s="116">
        <v>0</v>
      </c>
      <c r="CO160" s="116">
        <v>0</v>
      </c>
      <c r="CP160" s="116">
        <v>0</v>
      </c>
      <c r="CQ160" s="116">
        <v>0</v>
      </c>
      <c r="CR160" s="116">
        <v>0</v>
      </c>
      <c r="CS160" s="116">
        <v>0</v>
      </c>
      <c r="CT160" s="116">
        <v>0</v>
      </c>
      <c r="CU160" s="116">
        <v>0</v>
      </c>
      <c r="CV160" s="116">
        <v>0</v>
      </c>
      <c r="CW160" s="116">
        <v>0</v>
      </c>
      <c r="CX160" s="116">
        <v>0</v>
      </c>
      <c r="CY160" s="116">
        <v>0</v>
      </c>
      <c r="CZ160" s="116">
        <v>0</v>
      </c>
      <c r="DA160" s="116">
        <v>0</v>
      </c>
      <c r="DB160" s="116">
        <v>0</v>
      </c>
      <c r="DC160" s="116">
        <v>0</v>
      </c>
      <c r="DD160" s="116">
        <v>1</v>
      </c>
      <c r="DE160" s="116">
        <v>0</v>
      </c>
      <c r="DF160" s="116">
        <v>0</v>
      </c>
      <c r="DG160" s="116">
        <v>0</v>
      </c>
      <c r="DH160" s="116">
        <v>0</v>
      </c>
      <c r="DI160" s="116">
        <v>0</v>
      </c>
      <c r="DJ160" s="116">
        <v>0</v>
      </c>
      <c r="DK160" s="116">
        <v>0</v>
      </c>
      <c r="DL160" s="116">
        <v>0</v>
      </c>
      <c r="DM160" s="116">
        <v>0</v>
      </c>
      <c r="DN160" s="116">
        <v>0</v>
      </c>
      <c r="DO160" s="116">
        <v>0</v>
      </c>
      <c r="DP160" s="116">
        <v>40</v>
      </c>
      <c r="DQ160" s="116">
        <v>1</v>
      </c>
      <c r="DR160" s="116" t="s">
        <v>2650</v>
      </c>
      <c r="DS160" s="116">
        <v>3</v>
      </c>
      <c r="DT160" s="116"/>
      <c r="DU160" s="116" t="s">
        <v>2651</v>
      </c>
      <c r="DV160" s="116">
        <v>1</v>
      </c>
      <c r="DW160" s="116">
        <v>0</v>
      </c>
      <c r="DX160" s="116">
        <v>1</v>
      </c>
      <c r="DY160" s="116"/>
      <c r="DZ160" s="149"/>
      <c r="EA160" s="121">
        <v>61774</v>
      </c>
      <c r="EB160" s="121">
        <v>377.21</v>
      </c>
      <c r="EC160" s="122">
        <v>52</v>
      </c>
    </row>
    <row r="161" spans="1:134" ht="24">
      <c r="A161" s="116" t="s">
        <v>421</v>
      </c>
      <c r="B161" s="116" t="s">
        <v>626</v>
      </c>
      <c r="C161" s="147">
        <v>1</v>
      </c>
      <c r="D161" s="116" t="s">
        <v>465</v>
      </c>
      <c r="E161" s="116" t="s">
        <v>1334</v>
      </c>
      <c r="F161" s="116">
        <v>32</v>
      </c>
      <c r="G161" s="116">
        <v>26480</v>
      </c>
      <c r="H161" s="116" t="s">
        <v>2652</v>
      </c>
      <c r="I161" s="116" t="s">
        <v>2653</v>
      </c>
      <c r="J161" s="116" t="s">
        <v>2654</v>
      </c>
      <c r="K161" s="116" t="s">
        <v>1097</v>
      </c>
      <c r="L161" s="116" t="s">
        <v>1198</v>
      </c>
      <c r="M161" s="116" t="s">
        <v>1044</v>
      </c>
      <c r="N161" s="116" t="s">
        <v>2655</v>
      </c>
      <c r="O161" s="116"/>
      <c r="P161" s="116">
        <v>318821248</v>
      </c>
      <c r="Q161" s="116" t="s">
        <v>2656</v>
      </c>
      <c r="R161" s="116"/>
      <c r="S161" s="116" t="s">
        <v>1449</v>
      </c>
      <c r="T161" s="116" t="s">
        <v>2657</v>
      </c>
      <c r="U161" s="116"/>
      <c r="V161" s="116">
        <v>318821248</v>
      </c>
      <c r="W161" s="116" t="s">
        <v>2658</v>
      </c>
      <c r="X161" s="116">
        <v>2</v>
      </c>
      <c r="Y161" s="116">
        <v>0</v>
      </c>
      <c r="Z161" s="116">
        <v>2</v>
      </c>
      <c r="AA161" s="116">
        <v>2</v>
      </c>
      <c r="AB161" s="116">
        <v>0</v>
      </c>
      <c r="AC161" s="116">
        <v>2</v>
      </c>
      <c r="AD161" s="148" t="str">
        <f t="shared" si="20"/>
        <v>A</v>
      </c>
      <c r="AE161" s="116">
        <v>2</v>
      </c>
      <c r="AF161" s="148" t="str">
        <f t="shared" si="21"/>
        <v>A</v>
      </c>
      <c r="AG161" s="116">
        <v>0</v>
      </c>
      <c r="AH161" s="116">
        <v>2</v>
      </c>
      <c r="AI161" s="116">
        <v>0</v>
      </c>
      <c r="AJ161" s="116">
        <v>0</v>
      </c>
      <c r="AK161" s="116">
        <v>2</v>
      </c>
      <c r="AL161" s="148" t="str">
        <f t="shared" si="22"/>
        <v>A</v>
      </c>
      <c r="AM161" s="116">
        <v>0</v>
      </c>
      <c r="AN161" s="116">
        <v>2</v>
      </c>
      <c r="AO161" s="116">
        <v>0</v>
      </c>
      <c r="AP161" s="116">
        <v>2</v>
      </c>
      <c r="AQ161" s="148" t="str">
        <f t="shared" si="23"/>
        <v>A</v>
      </c>
      <c r="AR161" s="116">
        <v>0</v>
      </c>
      <c r="AS161" s="116">
        <v>0</v>
      </c>
      <c r="AT161" s="116">
        <v>0</v>
      </c>
      <c r="AU161" s="116">
        <v>2</v>
      </c>
      <c r="AV161" s="116">
        <v>0</v>
      </c>
      <c r="AW161" s="116">
        <v>0</v>
      </c>
      <c r="AX161" s="116">
        <v>2</v>
      </c>
      <c r="AY161" s="148" t="str">
        <f t="shared" si="19"/>
        <v>A</v>
      </c>
      <c r="AZ161" s="116">
        <v>1</v>
      </c>
      <c r="BA161" s="116">
        <v>1</v>
      </c>
      <c r="BB161" s="116">
        <v>0</v>
      </c>
      <c r="BC161" s="116">
        <v>1</v>
      </c>
      <c r="BD161" s="116">
        <v>1</v>
      </c>
      <c r="BE161" s="116">
        <v>7</v>
      </c>
      <c r="BF161" s="116">
        <v>0</v>
      </c>
      <c r="BG161" s="116">
        <v>0</v>
      </c>
      <c r="BH161" s="116">
        <v>3</v>
      </c>
      <c r="BI161" s="116">
        <v>0</v>
      </c>
      <c r="BJ161" s="116">
        <v>0</v>
      </c>
      <c r="BK161" s="116">
        <v>0</v>
      </c>
      <c r="BL161" s="116">
        <v>3</v>
      </c>
      <c r="BM161" s="116">
        <v>0</v>
      </c>
      <c r="BN161" s="116">
        <v>1</v>
      </c>
      <c r="BO161" s="116">
        <v>2</v>
      </c>
      <c r="BP161" s="116">
        <v>0</v>
      </c>
      <c r="BQ161" s="116">
        <v>0</v>
      </c>
      <c r="BR161" s="116">
        <v>0</v>
      </c>
      <c r="BS161" s="116">
        <v>0</v>
      </c>
      <c r="BT161" s="116">
        <v>0</v>
      </c>
      <c r="BU161" s="116">
        <v>0</v>
      </c>
      <c r="BV161" s="116">
        <v>1</v>
      </c>
      <c r="BW161" s="116">
        <v>0</v>
      </c>
      <c r="BX161" s="116">
        <v>0</v>
      </c>
      <c r="BY161" s="116">
        <v>0</v>
      </c>
      <c r="BZ161" s="116">
        <v>0</v>
      </c>
      <c r="CA161" s="116">
        <v>0</v>
      </c>
      <c r="CB161" s="116">
        <v>0</v>
      </c>
      <c r="CC161" s="116">
        <v>0</v>
      </c>
      <c r="CD161" s="116">
        <v>0</v>
      </c>
      <c r="CE161" s="116">
        <v>0</v>
      </c>
      <c r="CF161" s="116">
        <v>0</v>
      </c>
      <c r="CG161" s="116">
        <v>0</v>
      </c>
      <c r="CH161" s="116">
        <v>1</v>
      </c>
      <c r="CI161" s="116">
        <v>0</v>
      </c>
      <c r="CJ161" s="116">
        <v>0</v>
      </c>
      <c r="CK161" s="116">
        <v>3</v>
      </c>
      <c r="CL161" s="116">
        <v>0</v>
      </c>
      <c r="CM161" s="116">
        <v>5</v>
      </c>
      <c r="CN161" s="116">
        <v>0</v>
      </c>
      <c r="CO161" s="116">
        <v>0</v>
      </c>
      <c r="CP161" s="116">
        <v>0</v>
      </c>
      <c r="CQ161" s="116">
        <v>0</v>
      </c>
      <c r="CR161" s="116">
        <v>0</v>
      </c>
      <c r="CS161" s="116">
        <v>0</v>
      </c>
      <c r="CT161" s="116">
        <v>0</v>
      </c>
      <c r="CU161" s="116">
        <v>0</v>
      </c>
      <c r="CV161" s="116">
        <v>0</v>
      </c>
      <c r="CW161" s="116">
        <v>0</v>
      </c>
      <c r="CX161" s="116">
        <v>0</v>
      </c>
      <c r="CY161" s="116">
        <v>0</v>
      </c>
      <c r="CZ161" s="116">
        <v>0</v>
      </c>
      <c r="DA161" s="116">
        <v>0</v>
      </c>
      <c r="DB161" s="116">
        <v>0</v>
      </c>
      <c r="DC161" s="116">
        <v>0</v>
      </c>
      <c r="DD161" s="116">
        <v>0</v>
      </c>
      <c r="DE161" s="116">
        <v>0</v>
      </c>
      <c r="DF161" s="116">
        <v>0</v>
      </c>
      <c r="DG161" s="116">
        <v>0</v>
      </c>
      <c r="DH161" s="116">
        <v>3</v>
      </c>
      <c r="DI161" s="116">
        <v>0</v>
      </c>
      <c r="DJ161" s="116">
        <v>1</v>
      </c>
      <c r="DK161" s="116">
        <v>0</v>
      </c>
      <c r="DL161" s="116">
        <v>0</v>
      </c>
      <c r="DM161" s="116">
        <v>0</v>
      </c>
      <c r="DN161" s="116">
        <v>0</v>
      </c>
      <c r="DO161" s="116">
        <v>0</v>
      </c>
      <c r="DP161" s="116">
        <v>0</v>
      </c>
      <c r="DQ161" s="116">
        <v>1</v>
      </c>
      <c r="DR161" s="116" t="s">
        <v>2659</v>
      </c>
      <c r="DS161" s="116">
        <v>1</v>
      </c>
      <c r="DT161" s="116" t="s">
        <v>991</v>
      </c>
      <c r="DU161" s="116" t="s">
        <v>991</v>
      </c>
      <c r="DV161" s="116">
        <v>1</v>
      </c>
      <c r="DW161" s="116"/>
      <c r="DX161" s="116">
        <v>1</v>
      </c>
      <c r="DY161" s="116" t="s">
        <v>991</v>
      </c>
      <c r="DZ161" s="149" t="s">
        <v>991</v>
      </c>
      <c r="EA161" s="121">
        <v>22187</v>
      </c>
      <c r="EB161" s="121">
        <v>448.68</v>
      </c>
      <c r="EC161" s="122">
        <v>22</v>
      </c>
    </row>
    <row r="162" spans="1:134" ht="36">
      <c r="A162" s="116" t="s">
        <v>421</v>
      </c>
      <c r="B162" s="116" t="s">
        <v>467</v>
      </c>
      <c r="C162" s="147">
        <v>1</v>
      </c>
      <c r="D162" s="116" t="s">
        <v>466</v>
      </c>
      <c r="E162" s="116" t="s">
        <v>2660</v>
      </c>
      <c r="F162" s="156">
        <v>136</v>
      </c>
      <c r="G162" s="116">
        <v>27453</v>
      </c>
      <c r="H162" s="116" t="s">
        <v>467</v>
      </c>
      <c r="I162" s="116" t="s">
        <v>2661</v>
      </c>
      <c r="J162" s="116" t="s">
        <v>2662</v>
      </c>
      <c r="K162" s="116" t="s">
        <v>1097</v>
      </c>
      <c r="L162" s="116" t="s">
        <v>1198</v>
      </c>
      <c r="M162" s="116" t="s">
        <v>2124</v>
      </c>
      <c r="N162" s="116" t="s">
        <v>2663</v>
      </c>
      <c r="O162" s="116"/>
      <c r="P162" s="116">
        <v>312511260</v>
      </c>
      <c r="Q162" s="116" t="s">
        <v>2664</v>
      </c>
      <c r="R162" s="116"/>
      <c r="S162" s="116" t="s">
        <v>1214</v>
      </c>
      <c r="T162" s="116" t="s">
        <v>2665</v>
      </c>
      <c r="U162" s="116"/>
      <c r="V162" s="116">
        <v>312511261</v>
      </c>
      <c r="W162" s="116" t="s">
        <v>2666</v>
      </c>
      <c r="X162" s="116">
        <v>2</v>
      </c>
      <c r="Y162" s="116">
        <v>0</v>
      </c>
      <c r="Z162" s="116">
        <v>2</v>
      </c>
      <c r="AA162" s="116">
        <v>2</v>
      </c>
      <c r="AB162" s="116">
        <v>0</v>
      </c>
      <c r="AC162" s="116">
        <v>2</v>
      </c>
      <c r="AD162" s="148" t="str">
        <f t="shared" si="20"/>
        <v>A</v>
      </c>
      <c r="AE162" s="116">
        <v>1</v>
      </c>
      <c r="AF162" s="148" t="str">
        <f t="shared" si="21"/>
        <v>A</v>
      </c>
      <c r="AG162" s="116">
        <v>1</v>
      </c>
      <c r="AH162" s="116">
        <v>1</v>
      </c>
      <c r="AI162" s="116">
        <v>0</v>
      </c>
      <c r="AJ162" s="116">
        <v>0</v>
      </c>
      <c r="AK162" s="116">
        <v>2</v>
      </c>
      <c r="AL162" s="148" t="str">
        <f t="shared" si="22"/>
        <v>A</v>
      </c>
      <c r="AM162" s="116">
        <v>0</v>
      </c>
      <c r="AN162" s="116">
        <v>0</v>
      </c>
      <c r="AO162" s="116">
        <v>2</v>
      </c>
      <c r="AP162" s="116">
        <v>2</v>
      </c>
      <c r="AQ162" s="148" t="str">
        <f t="shared" si="23"/>
        <v>A</v>
      </c>
      <c r="AR162" s="116">
        <v>0</v>
      </c>
      <c r="AS162" s="116">
        <v>1</v>
      </c>
      <c r="AT162" s="116">
        <v>1</v>
      </c>
      <c r="AU162" s="116">
        <v>0</v>
      </c>
      <c r="AV162" s="116">
        <v>0</v>
      </c>
      <c r="AW162" s="116">
        <v>0</v>
      </c>
      <c r="AX162" s="116">
        <v>2</v>
      </c>
      <c r="AY162" s="148" t="str">
        <f t="shared" si="19"/>
        <v>A</v>
      </c>
      <c r="AZ162" s="116">
        <v>0</v>
      </c>
      <c r="BA162" s="116">
        <v>1</v>
      </c>
      <c r="BB162" s="116">
        <v>1</v>
      </c>
      <c r="BC162" s="116">
        <v>1</v>
      </c>
      <c r="BD162" s="116">
        <v>4</v>
      </c>
      <c r="BE162" s="116">
        <v>14</v>
      </c>
      <c r="BF162" s="116">
        <v>0</v>
      </c>
      <c r="BG162" s="116">
        <v>0</v>
      </c>
      <c r="BH162" s="116">
        <v>2</v>
      </c>
      <c r="BI162" s="116">
        <v>1</v>
      </c>
      <c r="BJ162" s="116">
        <v>0</v>
      </c>
      <c r="BK162" s="116">
        <v>0</v>
      </c>
      <c r="BL162" s="116">
        <v>11</v>
      </c>
      <c r="BM162" s="116">
        <v>0</v>
      </c>
      <c r="BN162" s="116">
        <v>0</v>
      </c>
      <c r="BO162" s="116">
        <v>0</v>
      </c>
      <c r="BP162" s="116">
        <v>21</v>
      </c>
      <c r="BQ162" s="116">
        <v>0</v>
      </c>
      <c r="BR162" s="116">
        <v>0</v>
      </c>
      <c r="BS162" s="116">
        <v>0</v>
      </c>
      <c r="BT162" s="116">
        <v>0</v>
      </c>
      <c r="BU162" s="116">
        <v>0</v>
      </c>
      <c r="BV162" s="116">
        <v>0</v>
      </c>
      <c r="BW162" s="116">
        <v>0</v>
      </c>
      <c r="BX162" s="116">
        <v>0</v>
      </c>
      <c r="BY162" s="116">
        <v>0</v>
      </c>
      <c r="BZ162" s="116">
        <v>0</v>
      </c>
      <c r="CA162" s="116">
        <v>0</v>
      </c>
      <c r="CB162" s="116">
        <v>0</v>
      </c>
      <c r="CC162" s="116">
        <v>0</v>
      </c>
      <c r="CD162" s="116">
        <v>0</v>
      </c>
      <c r="CE162" s="116">
        <v>0</v>
      </c>
      <c r="CF162" s="116">
        <v>0</v>
      </c>
      <c r="CG162" s="116">
        <v>0</v>
      </c>
      <c r="CH162" s="116">
        <v>0</v>
      </c>
      <c r="CI162" s="116">
        <v>0</v>
      </c>
      <c r="CJ162" s="116">
        <v>0</v>
      </c>
      <c r="CK162" s="116">
        <v>0</v>
      </c>
      <c r="CL162" s="116">
        <v>0</v>
      </c>
      <c r="CM162" s="116">
        <v>0</v>
      </c>
      <c r="CN162" s="116">
        <v>0</v>
      </c>
      <c r="CO162" s="116">
        <v>0</v>
      </c>
      <c r="CP162" s="116">
        <v>0</v>
      </c>
      <c r="CQ162" s="116">
        <v>0</v>
      </c>
      <c r="CR162" s="116">
        <v>0</v>
      </c>
      <c r="CS162" s="116">
        <v>0</v>
      </c>
      <c r="CT162" s="116">
        <v>0</v>
      </c>
      <c r="CU162" s="116">
        <v>0</v>
      </c>
      <c r="CV162" s="116">
        <v>0</v>
      </c>
      <c r="CW162" s="116">
        <v>0</v>
      </c>
      <c r="CX162" s="116">
        <v>0</v>
      </c>
      <c r="CY162" s="116">
        <v>0</v>
      </c>
      <c r="CZ162" s="116">
        <v>0</v>
      </c>
      <c r="DA162" s="116">
        <v>0</v>
      </c>
      <c r="DB162" s="116">
        <v>0</v>
      </c>
      <c r="DC162" s="116">
        <v>0</v>
      </c>
      <c r="DD162" s="116">
        <v>0</v>
      </c>
      <c r="DE162" s="116">
        <v>0</v>
      </c>
      <c r="DF162" s="116">
        <v>0</v>
      </c>
      <c r="DG162" s="116">
        <v>0</v>
      </c>
      <c r="DH162" s="116">
        <v>0</v>
      </c>
      <c r="DI162" s="116">
        <v>0</v>
      </c>
      <c r="DJ162" s="116">
        <v>0</v>
      </c>
      <c r="DK162" s="116">
        <v>0</v>
      </c>
      <c r="DL162" s="116">
        <v>0</v>
      </c>
      <c r="DM162" s="116">
        <v>0</v>
      </c>
      <c r="DN162" s="116">
        <v>0</v>
      </c>
      <c r="DO162" s="116">
        <v>0</v>
      </c>
      <c r="DP162" s="116">
        <v>100</v>
      </c>
      <c r="DQ162" s="116">
        <v>1</v>
      </c>
      <c r="DR162" s="116" t="s">
        <v>2667</v>
      </c>
      <c r="DS162" s="116">
        <v>3</v>
      </c>
      <c r="DT162" s="116" t="s">
        <v>2668</v>
      </c>
      <c r="DU162" s="116" t="s">
        <v>2669</v>
      </c>
      <c r="DV162" s="116">
        <v>1</v>
      </c>
      <c r="DW162" s="116">
        <v>0</v>
      </c>
      <c r="DX162" s="116">
        <v>1</v>
      </c>
      <c r="DY162" s="116"/>
      <c r="DZ162" s="149" t="s">
        <v>2670</v>
      </c>
      <c r="EA162" s="121">
        <v>39580</v>
      </c>
      <c r="EB162" s="121">
        <v>368.8</v>
      </c>
      <c r="EC162" s="122">
        <v>52</v>
      </c>
    </row>
    <row r="163" spans="1:134" ht="24">
      <c r="A163" s="116" t="s">
        <v>421</v>
      </c>
      <c r="B163" s="116" t="s">
        <v>469</v>
      </c>
      <c r="C163" s="147">
        <v>1</v>
      </c>
      <c r="D163" s="116" t="s">
        <v>468</v>
      </c>
      <c r="E163" s="116" t="s">
        <v>2671</v>
      </c>
      <c r="F163" s="116">
        <v>302</v>
      </c>
      <c r="G163" s="116">
        <v>25813</v>
      </c>
      <c r="H163" s="116" t="s">
        <v>469</v>
      </c>
      <c r="I163" s="116" t="s">
        <v>2672</v>
      </c>
      <c r="J163" s="116" t="s">
        <v>2673</v>
      </c>
      <c r="K163" s="116" t="s">
        <v>1097</v>
      </c>
      <c r="L163" s="116"/>
      <c r="M163" s="116" t="s">
        <v>976</v>
      </c>
      <c r="N163" s="116" t="s">
        <v>2674</v>
      </c>
      <c r="O163" s="116"/>
      <c r="P163" s="116">
        <v>313039330</v>
      </c>
      <c r="Q163" s="116" t="s">
        <v>2675</v>
      </c>
      <c r="R163" s="116"/>
      <c r="S163" s="116" t="s">
        <v>1646</v>
      </c>
      <c r="T163" s="116" t="s">
        <v>2676</v>
      </c>
      <c r="U163" s="116"/>
      <c r="V163" s="116">
        <v>313039331</v>
      </c>
      <c r="W163" s="116" t="s">
        <v>2677</v>
      </c>
      <c r="X163" s="116">
        <v>1</v>
      </c>
      <c r="Y163" s="116">
        <v>0</v>
      </c>
      <c r="Z163" s="116">
        <v>1</v>
      </c>
      <c r="AA163" s="116">
        <v>1</v>
      </c>
      <c r="AB163" s="116">
        <v>0</v>
      </c>
      <c r="AC163" s="116">
        <v>1</v>
      </c>
      <c r="AD163" s="148" t="str">
        <f t="shared" si="20"/>
        <v>A</v>
      </c>
      <c r="AE163" s="116">
        <v>0</v>
      </c>
      <c r="AF163" s="148" t="str">
        <f t="shared" si="21"/>
        <v>A</v>
      </c>
      <c r="AG163" s="116">
        <v>0</v>
      </c>
      <c r="AH163" s="116">
        <v>1</v>
      </c>
      <c r="AI163" s="116">
        <v>0</v>
      </c>
      <c r="AJ163" s="116">
        <v>0</v>
      </c>
      <c r="AK163" s="116">
        <v>1</v>
      </c>
      <c r="AL163" s="148" t="str">
        <f t="shared" si="22"/>
        <v>A</v>
      </c>
      <c r="AM163" s="116">
        <v>0</v>
      </c>
      <c r="AN163" s="116">
        <v>1</v>
      </c>
      <c r="AO163" s="116">
        <v>0</v>
      </c>
      <c r="AP163" s="116">
        <v>1</v>
      </c>
      <c r="AQ163" s="148" t="str">
        <f t="shared" si="23"/>
        <v>A</v>
      </c>
      <c r="AR163" s="116">
        <v>0</v>
      </c>
      <c r="AS163" s="116">
        <v>0</v>
      </c>
      <c r="AT163" s="116">
        <v>0</v>
      </c>
      <c r="AU163" s="116">
        <v>1</v>
      </c>
      <c r="AV163" s="116">
        <v>0</v>
      </c>
      <c r="AW163" s="116">
        <v>0</v>
      </c>
      <c r="AX163" s="116">
        <v>1</v>
      </c>
      <c r="AY163" s="148" t="str">
        <f t="shared" si="19"/>
        <v>A</v>
      </c>
      <c r="AZ163" s="116">
        <v>0</v>
      </c>
      <c r="BA163" s="116">
        <v>1</v>
      </c>
      <c r="BB163" s="116">
        <v>0</v>
      </c>
      <c r="BC163" s="116">
        <v>1</v>
      </c>
      <c r="BD163" s="116">
        <v>3</v>
      </c>
      <c r="BE163" s="116">
        <v>19</v>
      </c>
      <c r="BF163" s="116">
        <v>0</v>
      </c>
      <c r="BG163" s="116">
        <v>0</v>
      </c>
      <c r="BH163" s="116">
        <v>1</v>
      </c>
      <c r="BI163" s="116">
        <v>0</v>
      </c>
      <c r="BJ163" s="116">
        <v>0</v>
      </c>
      <c r="BK163" s="116">
        <v>5</v>
      </c>
      <c r="BL163" s="116">
        <v>5</v>
      </c>
      <c r="BM163" s="116">
        <v>0</v>
      </c>
      <c r="BN163" s="116">
        <v>0</v>
      </c>
      <c r="BO163" s="116">
        <v>0</v>
      </c>
      <c r="BP163" s="116">
        <v>5</v>
      </c>
      <c r="BQ163" s="116">
        <v>0</v>
      </c>
      <c r="BR163" s="116">
        <v>0</v>
      </c>
      <c r="BS163" s="116">
        <v>0</v>
      </c>
      <c r="BT163" s="116">
        <v>0</v>
      </c>
      <c r="BU163" s="116">
        <v>0</v>
      </c>
      <c r="BV163" s="116">
        <v>0</v>
      </c>
      <c r="BW163" s="116">
        <v>1</v>
      </c>
      <c r="BX163" s="116">
        <v>0</v>
      </c>
      <c r="BY163" s="116">
        <v>0</v>
      </c>
      <c r="BZ163" s="116">
        <v>0</v>
      </c>
      <c r="CA163" s="116">
        <v>0</v>
      </c>
      <c r="CB163" s="116">
        <v>0</v>
      </c>
      <c r="CC163" s="116">
        <v>0</v>
      </c>
      <c r="CD163" s="116">
        <v>0</v>
      </c>
      <c r="CE163" s="116">
        <v>0</v>
      </c>
      <c r="CF163" s="116">
        <v>0</v>
      </c>
      <c r="CG163" s="116">
        <v>0</v>
      </c>
      <c r="CH163" s="116">
        <v>1</v>
      </c>
      <c r="CI163" s="116">
        <v>0</v>
      </c>
      <c r="CJ163" s="116">
        <v>0</v>
      </c>
      <c r="CK163" s="116">
        <v>0</v>
      </c>
      <c r="CL163" s="116">
        <v>0</v>
      </c>
      <c r="CM163" s="116">
        <v>1</v>
      </c>
      <c r="CN163" s="116">
        <v>0</v>
      </c>
      <c r="CO163" s="116">
        <v>0</v>
      </c>
      <c r="CP163" s="116">
        <v>0</v>
      </c>
      <c r="CQ163" s="116">
        <v>0</v>
      </c>
      <c r="CR163" s="116">
        <v>0</v>
      </c>
      <c r="CS163" s="116">
        <v>0</v>
      </c>
      <c r="CT163" s="116">
        <v>0</v>
      </c>
      <c r="CU163" s="116">
        <v>0</v>
      </c>
      <c r="CV163" s="116">
        <v>0</v>
      </c>
      <c r="CW163" s="116">
        <v>0</v>
      </c>
      <c r="CX163" s="116">
        <v>0</v>
      </c>
      <c r="CY163" s="116">
        <v>0</v>
      </c>
      <c r="CZ163" s="116">
        <v>0</v>
      </c>
      <c r="DA163" s="116">
        <v>0</v>
      </c>
      <c r="DB163" s="116">
        <v>0</v>
      </c>
      <c r="DC163" s="116">
        <v>0</v>
      </c>
      <c r="DD163" s="116">
        <v>0</v>
      </c>
      <c r="DE163" s="116">
        <v>0</v>
      </c>
      <c r="DF163" s="116">
        <v>0</v>
      </c>
      <c r="DG163" s="116">
        <v>0</v>
      </c>
      <c r="DH163" s="116">
        <v>1</v>
      </c>
      <c r="DI163" s="116">
        <v>0</v>
      </c>
      <c r="DJ163" s="116">
        <v>0</v>
      </c>
      <c r="DK163" s="116">
        <v>0</v>
      </c>
      <c r="DL163" s="116">
        <v>0</v>
      </c>
      <c r="DM163" s="116">
        <v>0</v>
      </c>
      <c r="DN163" s="116">
        <v>0</v>
      </c>
      <c r="DO163" s="116">
        <v>0</v>
      </c>
      <c r="DP163" s="116">
        <v>70</v>
      </c>
      <c r="DQ163" s="116">
        <v>1</v>
      </c>
      <c r="DR163" s="116" t="s">
        <v>2678</v>
      </c>
      <c r="DS163" s="116">
        <v>2</v>
      </c>
      <c r="DT163" s="116" t="s">
        <v>2679</v>
      </c>
      <c r="DU163" s="116" t="s">
        <v>2680</v>
      </c>
      <c r="DV163" s="116">
        <v>1</v>
      </c>
      <c r="DW163" s="116">
        <v>1</v>
      </c>
      <c r="DX163" s="116">
        <v>1</v>
      </c>
      <c r="DY163" s="116" t="s">
        <v>2681</v>
      </c>
      <c r="DZ163" s="149" t="s">
        <v>1919</v>
      </c>
      <c r="EA163" s="121">
        <v>25756</v>
      </c>
      <c r="EB163" s="121">
        <v>495.95</v>
      </c>
      <c r="EC163" s="122">
        <v>48</v>
      </c>
    </row>
    <row r="164" spans="1:134" ht="48">
      <c r="A164" s="116" t="s">
        <v>421</v>
      </c>
      <c r="B164" s="116" t="s">
        <v>471</v>
      </c>
      <c r="C164" s="147">
        <v>1</v>
      </c>
      <c r="D164" s="116" t="s">
        <v>470</v>
      </c>
      <c r="E164" s="116" t="s">
        <v>2682</v>
      </c>
      <c r="F164" s="116">
        <v>700</v>
      </c>
      <c r="G164" s="116">
        <v>25917</v>
      </c>
      <c r="H164" s="116" t="s">
        <v>471</v>
      </c>
      <c r="I164" s="116" t="s">
        <v>2683</v>
      </c>
      <c r="J164" s="116" t="s">
        <v>2684</v>
      </c>
      <c r="K164" s="116" t="s">
        <v>2685</v>
      </c>
      <c r="L164" s="116" t="s">
        <v>961</v>
      </c>
      <c r="M164" s="116" t="s">
        <v>1832</v>
      </c>
      <c r="N164" s="116" t="s">
        <v>2686</v>
      </c>
      <c r="O164" s="116"/>
      <c r="P164" s="116">
        <v>317830120</v>
      </c>
      <c r="Q164" s="116" t="s">
        <v>2687</v>
      </c>
      <c r="R164" s="116" t="s">
        <v>961</v>
      </c>
      <c r="S164" s="116" t="s">
        <v>2688</v>
      </c>
      <c r="T164" s="116" t="s">
        <v>2689</v>
      </c>
      <c r="U164" s="116"/>
      <c r="V164" s="116">
        <v>317830121</v>
      </c>
      <c r="W164" s="116" t="s">
        <v>2690</v>
      </c>
      <c r="X164" s="116">
        <v>2</v>
      </c>
      <c r="Y164" s="116">
        <v>8</v>
      </c>
      <c r="Z164" s="116">
        <v>10</v>
      </c>
      <c r="AA164" s="116">
        <v>1.1000000000000001</v>
      </c>
      <c r="AB164" s="116">
        <v>8</v>
      </c>
      <c r="AC164" s="116">
        <v>9.1</v>
      </c>
      <c r="AD164" s="148" t="str">
        <f t="shared" si="20"/>
        <v>A</v>
      </c>
      <c r="AE164" s="116">
        <v>2</v>
      </c>
      <c r="AF164" s="148" t="str">
        <f t="shared" si="21"/>
        <v>A</v>
      </c>
      <c r="AG164" s="116">
        <v>0</v>
      </c>
      <c r="AH164" s="116">
        <v>0</v>
      </c>
      <c r="AI164" s="116">
        <v>0</v>
      </c>
      <c r="AJ164" s="116">
        <v>2</v>
      </c>
      <c r="AK164" s="116">
        <v>2</v>
      </c>
      <c r="AL164" s="148" t="str">
        <f t="shared" si="22"/>
        <v>A</v>
      </c>
      <c r="AM164" s="116">
        <v>1</v>
      </c>
      <c r="AN164" s="116">
        <v>0</v>
      </c>
      <c r="AO164" s="116">
        <v>1</v>
      </c>
      <c r="AP164" s="116">
        <v>2</v>
      </c>
      <c r="AQ164" s="148" t="str">
        <f t="shared" si="23"/>
        <v>A</v>
      </c>
      <c r="AR164" s="116">
        <v>0</v>
      </c>
      <c r="AS164" s="116">
        <v>0</v>
      </c>
      <c r="AT164" s="116">
        <v>0</v>
      </c>
      <c r="AU164" s="116">
        <v>1</v>
      </c>
      <c r="AV164" s="116">
        <v>1</v>
      </c>
      <c r="AW164" s="116">
        <v>0</v>
      </c>
      <c r="AX164" s="116">
        <v>2</v>
      </c>
      <c r="AY164" s="148" t="str">
        <f t="shared" si="19"/>
        <v>A</v>
      </c>
      <c r="AZ164" s="116">
        <v>0</v>
      </c>
      <c r="BA164" s="116">
        <v>1</v>
      </c>
      <c r="BB164" s="116">
        <v>0</v>
      </c>
      <c r="BC164" s="116">
        <v>1</v>
      </c>
      <c r="BD164" s="116">
        <v>0</v>
      </c>
      <c r="BE164" s="116">
        <v>3</v>
      </c>
      <c r="BF164" s="116">
        <v>0</v>
      </c>
      <c r="BG164" s="116">
        <v>0</v>
      </c>
      <c r="BH164" s="116">
        <v>0</v>
      </c>
      <c r="BI164" s="116">
        <v>0</v>
      </c>
      <c r="BJ164" s="116">
        <v>0</v>
      </c>
      <c r="BK164" s="116">
        <v>0</v>
      </c>
      <c r="BL164" s="116">
        <v>10</v>
      </c>
      <c r="BM164" s="116">
        <v>0</v>
      </c>
      <c r="BN164" s="116">
        <v>0</v>
      </c>
      <c r="BO164" s="116">
        <v>0</v>
      </c>
      <c r="BP164" s="116">
        <v>10</v>
      </c>
      <c r="BQ164" s="116">
        <v>0</v>
      </c>
      <c r="BR164" s="116">
        <v>0</v>
      </c>
      <c r="BS164" s="116">
        <v>0</v>
      </c>
      <c r="BT164" s="116">
        <v>0</v>
      </c>
      <c r="BU164" s="116">
        <v>0</v>
      </c>
      <c r="BV164" s="116">
        <v>0</v>
      </c>
      <c r="BW164" s="116">
        <v>0</v>
      </c>
      <c r="BX164" s="116">
        <v>0</v>
      </c>
      <c r="BY164" s="116">
        <v>0</v>
      </c>
      <c r="BZ164" s="116">
        <v>0</v>
      </c>
      <c r="CA164" s="116">
        <v>0</v>
      </c>
      <c r="CB164" s="116">
        <v>0</v>
      </c>
      <c r="CC164" s="116">
        <v>0</v>
      </c>
      <c r="CD164" s="116">
        <v>0</v>
      </c>
      <c r="CE164" s="116">
        <v>0</v>
      </c>
      <c r="CF164" s="116">
        <v>0</v>
      </c>
      <c r="CG164" s="116">
        <v>0</v>
      </c>
      <c r="CH164" s="116">
        <v>0</v>
      </c>
      <c r="CI164" s="116">
        <v>0</v>
      </c>
      <c r="CJ164" s="116">
        <v>0</v>
      </c>
      <c r="CK164" s="116">
        <v>0</v>
      </c>
      <c r="CL164" s="116">
        <v>0</v>
      </c>
      <c r="CM164" s="116">
        <v>0</v>
      </c>
      <c r="CN164" s="116">
        <v>0</v>
      </c>
      <c r="CO164" s="116">
        <v>0</v>
      </c>
      <c r="CP164" s="116">
        <v>0</v>
      </c>
      <c r="CQ164" s="116">
        <v>0</v>
      </c>
      <c r="CR164" s="116">
        <v>0</v>
      </c>
      <c r="CS164" s="116">
        <v>0</v>
      </c>
      <c r="CT164" s="116">
        <v>0</v>
      </c>
      <c r="CU164" s="116">
        <v>0</v>
      </c>
      <c r="CV164" s="116">
        <v>0</v>
      </c>
      <c r="CW164" s="116">
        <v>0</v>
      </c>
      <c r="CX164" s="116">
        <v>0</v>
      </c>
      <c r="CY164" s="116">
        <v>0</v>
      </c>
      <c r="CZ164" s="116">
        <v>0</v>
      </c>
      <c r="DA164" s="116">
        <v>0</v>
      </c>
      <c r="DB164" s="116">
        <v>0</v>
      </c>
      <c r="DC164" s="116">
        <v>0</v>
      </c>
      <c r="DD164" s="116">
        <v>0</v>
      </c>
      <c r="DE164" s="116">
        <v>0</v>
      </c>
      <c r="DF164" s="116">
        <v>0</v>
      </c>
      <c r="DG164" s="116">
        <v>0</v>
      </c>
      <c r="DH164" s="116">
        <v>0</v>
      </c>
      <c r="DI164" s="116">
        <v>0</v>
      </c>
      <c r="DJ164" s="116">
        <v>0</v>
      </c>
      <c r="DK164" s="116">
        <v>0</v>
      </c>
      <c r="DL164" s="116">
        <v>0</v>
      </c>
      <c r="DM164" s="116">
        <v>0</v>
      </c>
      <c r="DN164" s="116">
        <v>0</v>
      </c>
      <c r="DO164" s="116">
        <v>0</v>
      </c>
      <c r="DP164" s="116">
        <v>100</v>
      </c>
      <c r="DQ164" s="116">
        <v>1</v>
      </c>
      <c r="DR164" s="116" t="s">
        <v>2691</v>
      </c>
      <c r="DS164" s="116">
        <v>2</v>
      </c>
      <c r="DT164" s="116" t="s">
        <v>2692</v>
      </c>
      <c r="DU164" s="116" t="s">
        <v>2693</v>
      </c>
      <c r="DV164" s="116">
        <v>1</v>
      </c>
      <c r="DW164" s="116">
        <v>1</v>
      </c>
      <c r="DX164" s="116">
        <v>1</v>
      </c>
      <c r="DY164" s="116"/>
      <c r="DZ164" s="149"/>
      <c r="EA164" s="121">
        <v>12352</v>
      </c>
      <c r="EB164" s="121">
        <v>288.79000000000002</v>
      </c>
      <c r="EC164" s="122">
        <v>15</v>
      </c>
    </row>
    <row r="165" spans="1:134">
      <c r="A165" s="154" t="s">
        <v>472</v>
      </c>
      <c r="B165" s="154" t="s">
        <v>474</v>
      </c>
      <c r="C165" s="155">
        <v>1</v>
      </c>
      <c r="D165" s="154" t="s">
        <v>473</v>
      </c>
      <c r="E165" s="116"/>
      <c r="F165" s="116"/>
      <c r="G165" s="116"/>
      <c r="H165" s="116"/>
      <c r="I165" s="116"/>
      <c r="J165" s="116"/>
      <c r="K165" s="116"/>
      <c r="L165" s="116"/>
      <c r="M165" s="116"/>
      <c r="N165" s="116"/>
      <c r="O165" s="116"/>
      <c r="P165" s="116"/>
      <c r="Q165" s="116"/>
      <c r="R165" s="116"/>
      <c r="S165" s="116"/>
      <c r="T165" s="116"/>
      <c r="U165" s="116"/>
      <c r="V165" s="116"/>
      <c r="W165" s="116"/>
      <c r="X165" s="116">
        <v>0</v>
      </c>
      <c r="Y165" s="116">
        <v>0</v>
      </c>
      <c r="Z165" s="116">
        <v>0</v>
      </c>
      <c r="AA165" s="116">
        <v>0</v>
      </c>
      <c r="AB165" s="116">
        <v>0</v>
      </c>
      <c r="AC165" s="116">
        <v>0</v>
      </c>
      <c r="AD165" s="148" t="str">
        <f t="shared" si="20"/>
        <v>A</v>
      </c>
      <c r="AE165" s="116">
        <v>0</v>
      </c>
      <c r="AF165" s="148" t="str">
        <f t="shared" si="21"/>
        <v>A</v>
      </c>
      <c r="AG165" s="116">
        <v>0</v>
      </c>
      <c r="AH165" s="116">
        <v>0</v>
      </c>
      <c r="AI165" s="116">
        <v>0</v>
      </c>
      <c r="AJ165" s="116">
        <v>0</v>
      </c>
      <c r="AK165" s="116">
        <v>0</v>
      </c>
      <c r="AL165" s="148" t="str">
        <f t="shared" si="22"/>
        <v>A</v>
      </c>
      <c r="AM165" s="116">
        <v>0</v>
      </c>
      <c r="AN165" s="116">
        <v>0</v>
      </c>
      <c r="AO165" s="116">
        <v>0</v>
      </c>
      <c r="AP165" s="116">
        <v>0</v>
      </c>
      <c r="AQ165" s="148" t="str">
        <f t="shared" si="23"/>
        <v>A</v>
      </c>
      <c r="AR165" s="116">
        <v>0</v>
      </c>
      <c r="AS165" s="116">
        <v>0</v>
      </c>
      <c r="AT165" s="116">
        <v>0</v>
      </c>
      <c r="AU165" s="116">
        <v>0</v>
      </c>
      <c r="AV165" s="116">
        <v>0</v>
      </c>
      <c r="AW165" s="116">
        <v>0</v>
      </c>
      <c r="AX165" s="116">
        <v>0</v>
      </c>
      <c r="AY165" s="148" t="str">
        <f t="shared" si="19"/>
        <v>A</v>
      </c>
      <c r="AZ165" s="116">
        <v>0</v>
      </c>
      <c r="BA165" s="116">
        <v>0</v>
      </c>
      <c r="BB165" s="116">
        <v>0</v>
      </c>
      <c r="BC165" s="116">
        <v>0</v>
      </c>
      <c r="BD165" s="116">
        <v>0</v>
      </c>
      <c r="BE165" s="116">
        <v>0</v>
      </c>
      <c r="BF165" s="116">
        <v>0</v>
      </c>
      <c r="BG165" s="116">
        <v>0</v>
      </c>
      <c r="BH165" s="116">
        <v>0</v>
      </c>
      <c r="BI165" s="116">
        <v>0</v>
      </c>
      <c r="BJ165" s="116">
        <v>0</v>
      </c>
      <c r="BK165" s="116">
        <v>0</v>
      </c>
      <c r="BL165" s="116">
        <v>0</v>
      </c>
      <c r="BM165" s="116">
        <v>0</v>
      </c>
      <c r="BN165" s="116">
        <v>0</v>
      </c>
      <c r="BO165" s="116">
        <v>0</v>
      </c>
      <c r="BP165" s="116">
        <v>0</v>
      </c>
      <c r="BQ165" s="116">
        <v>0</v>
      </c>
      <c r="BR165" s="116">
        <v>0</v>
      </c>
      <c r="BS165" s="116">
        <v>0</v>
      </c>
      <c r="BT165" s="116">
        <v>0</v>
      </c>
      <c r="BU165" s="116">
        <v>0</v>
      </c>
      <c r="BV165" s="116">
        <v>0</v>
      </c>
      <c r="BW165" s="116">
        <v>0</v>
      </c>
      <c r="BX165" s="116">
        <v>0</v>
      </c>
      <c r="BY165" s="116">
        <v>0</v>
      </c>
      <c r="BZ165" s="116">
        <v>0</v>
      </c>
      <c r="CA165" s="116">
        <v>0</v>
      </c>
      <c r="CB165" s="116">
        <v>0</v>
      </c>
      <c r="CC165" s="116">
        <v>0</v>
      </c>
      <c r="CD165" s="116">
        <v>0</v>
      </c>
      <c r="CE165" s="116">
        <v>0</v>
      </c>
      <c r="CF165" s="116">
        <v>0</v>
      </c>
      <c r="CG165" s="116">
        <v>0</v>
      </c>
      <c r="CH165" s="116">
        <v>0</v>
      </c>
      <c r="CI165" s="116">
        <v>0</v>
      </c>
      <c r="CJ165" s="116">
        <v>0</v>
      </c>
      <c r="CK165" s="116">
        <v>0</v>
      </c>
      <c r="CL165" s="116">
        <v>0</v>
      </c>
      <c r="CM165" s="116">
        <v>0</v>
      </c>
      <c r="CN165" s="116">
        <v>0</v>
      </c>
      <c r="CO165" s="116">
        <v>0</v>
      </c>
      <c r="CP165" s="116">
        <v>0</v>
      </c>
      <c r="CQ165" s="116">
        <v>0</v>
      </c>
      <c r="CR165" s="116">
        <v>0</v>
      </c>
      <c r="CS165" s="116">
        <v>0</v>
      </c>
      <c r="CT165" s="116">
        <v>0</v>
      </c>
      <c r="CU165" s="116">
        <v>0</v>
      </c>
      <c r="CV165" s="116">
        <v>0</v>
      </c>
      <c r="CW165" s="116">
        <v>0</v>
      </c>
      <c r="CX165" s="116">
        <v>0</v>
      </c>
      <c r="CY165" s="116">
        <v>0</v>
      </c>
      <c r="CZ165" s="116">
        <v>0</v>
      </c>
      <c r="DA165" s="116">
        <v>0</v>
      </c>
      <c r="DB165" s="116">
        <v>0</v>
      </c>
      <c r="DC165" s="116">
        <v>0</v>
      </c>
      <c r="DD165" s="116">
        <v>0</v>
      </c>
      <c r="DE165" s="116">
        <v>0</v>
      </c>
      <c r="DF165" s="116">
        <v>0</v>
      </c>
      <c r="DG165" s="116">
        <v>0</v>
      </c>
      <c r="DH165" s="116">
        <v>0</v>
      </c>
      <c r="DI165" s="116">
        <v>0</v>
      </c>
      <c r="DJ165" s="116">
        <v>0</v>
      </c>
      <c r="DK165" s="116">
        <v>0</v>
      </c>
      <c r="DL165" s="116">
        <v>0</v>
      </c>
      <c r="DM165" s="116">
        <v>0</v>
      </c>
      <c r="DN165" s="116">
        <v>0</v>
      </c>
      <c r="DO165" s="116">
        <v>0</v>
      </c>
      <c r="DP165" s="116"/>
      <c r="DQ165" s="116"/>
      <c r="DR165" s="116"/>
      <c r="DS165" s="116"/>
      <c r="DT165" s="116"/>
      <c r="DU165" s="116"/>
      <c r="DV165" s="116"/>
      <c r="DW165" s="116"/>
      <c r="DX165" s="116"/>
      <c r="DY165" s="116"/>
      <c r="DZ165" s="149"/>
      <c r="EA165" s="121">
        <v>21790</v>
      </c>
      <c r="EB165" s="121">
        <v>123.58</v>
      </c>
      <c r="EC165" s="122">
        <v>8</v>
      </c>
    </row>
    <row r="166" spans="1:134" ht="48">
      <c r="A166" s="156" t="s">
        <v>472</v>
      </c>
      <c r="B166" s="156" t="s">
        <v>476</v>
      </c>
      <c r="C166" s="160">
        <v>1</v>
      </c>
      <c r="D166" s="156" t="s">
        <v>475</v>
      </c>
      <c r="E166" s="116" t="s">
        <v>2694</v>
      </c>
      <c r="F166" s="116" t="s">
        <v>2695</v>
      </c>
      <c r="G166" s="116">
        <v>40538</v>
      </c>
      <c r="H166" s="116" t="s">
        <v>2696</v>
      </c>
      <c r="I166" s="116" t="s">
        <v>2697</v>
      </c>
      <c r="J166" s="116" t="s">
        <v>2698</v>
      </c>
      <c r="K166" s="116" t="s">
        <v>2699</v>
      </c>
      <c r="L166" s="116" t="s">
        <v>1198</v>
      </c>
      <c r="M166" s="116" t="s">
        <v>1283</v>
      </c>
      <c r="N166" s="116" t="s">
        <v>2700</v>
      </c>
      <c r="O166" s="116"/>
      <c r="P166" s="116">
        <v>412591221</v>
      </c>
      <c r="Q166" s="116" t="s">
        <v>2701</v>
      </c>
      <c r="R166" s="116" t="s">
        <v>1198</v>
      </c>
      <c r="S166" s="116" t="s">
        <v>1283</v>
      </c>
      <c r="T166" s="116" t="s">
        <v>2700</v>
      </c>
      <c r="U166" s="116"/>
      <c r="V166" s="116">
        <v>412591221</v>
      </c>
      <c r="W166" s="116" t="s">
        <v>2701</v>
      </c>
      <c r="X166" s="116">
        <v>5</v>
      </c>
      <c r="Y166" s="116">
        <v>0</v>
      </c>
      <c r="Z166" s="116">
        <v>5</v>
      </c>
      <c r="AA166" s="116">
        <v>5</v>
      </c>
      <c r="AB166" s="116">
        <v>0</v>
      </c>
      <c r="AC166" s="116">
        <v>5</v>
      </c>
      <c r="AD166" s="148" t="str">
        <f t="shared" si="20"/>
        <v>A</v>
      </c>
      <c r="AE166" s="116">
        <v>5</v>
      </c>
      <c r="AF166" s="148" t="str">
        <f t="shared" si="21"/>
        <v>A</v>
      </c>
      <c r="AG166" s="116">
        <v>0</v>
      </c>
      <c r="AH166" s="116">
        <v>2</v>
      </c>
      <c r="AI166" s="116">
        <v>1</v>
      </c>
      <c r="AJ166" s="116">
        <v>2</v>
      </c>
      <c r="AK166" s="116">
        <v>5</v>
      </c>
      <c r="AL166" s="148" t="str">
        <f t="shared" si="22"/>
        <v>A</v>
      </c>
      <c r="AM166" s="116">
        <v>0</v>
      </c>
      <c r="AN166" s="116">
        <v>0</v>
      </c>
      <c r="AO166" s="116">
        <v>5</v>
      </c>
      <c r="AP166" s="116">
        <v>5</v>
      </c>
      <c r="AQ166" s="148" t="str">
        <f t="shared" si="23"/>
        <v>A</v>
      </c>
      <c r="AR166" s="116">
        <v>0</v>
      </c>
      <c r="AS166" s="116">
        <v>0</v>
      </c>
      <c r="AT166" s="116">
        <v>1</v>
      </c>
      <c r="AU166" s="116">
        <v>3</v>
      </c>
      <c r="AV166" s="116">
        <v>1</v>
      </c>
      <c r="AW166" s="116">
        <v>0</v>
      </c>
      <c r="AX166" s="116">
        <v>5</v>
      </c>
      <c r="AY166" s="148" t="str">
        <f t="shared" si="19"/>
        <v>A</v>
      </c>
      <c r="AZ166" s="116">
        <v>1</v>
      </c>
      <c r="BA166" s="116">
        <v>1</v>
      </c>
      <c r="BB166" s="116">
        <v>0</v>
      </c>
      <c r="BC166" s="116">
        <v>1</v>
      </c>
      <c r="BD166" s="116">
        <v>13</v>
      </c>
      <c r="BE166" s="116">
        <v>15</v>
      </c>
      <c r="BF166" s="116">
        <v>0</v>
      </c>
      <c r="BG166" s="116">
        <v>0</v>
      </c>
      <c r="BH166" s="116">
        <v>1</v>
      </c>
      <c r="BI166" s="116">
        <v>0</v>
      </c>
      <c r="BJ166" s="116">
        <v>0</v>
      </c>
      <c r="BK166" s="116">
        <v>0</v>
      </c>
      <c r="BL166" s="116">
        <v>9</v>
      </c>
      <c r="BM166" s="116">
        <v>0</v>
      </c>
      <c r="BN166" s="116">
        <v>4</v>
      </c>
      <c r="BO166" s="116">
        <v>0</v>
      </c>
      <c r="BP166" s="116">
        <v>28</v>
      </c>
      <c r="BQ166" s="116">
        <v>0</v>
      </c>
      <c r="BR166" s="116">
        <v>0</v>
      </c>
      <c r="BS166" s="116">
        <v>0</v>
      </c>
      <c r="BT166" s="116">
        <v>0</v>
      </c>
      <c r="BU166" s="116">
        <v>0</v>
      </c>
      <c r="BV166" s="116">
        <v>0</v>
      </c>
      <c r="BW166" s="116">
        <v>0</v>
      </c>
      <c r="BX166" s="116">
        <v>1</v>
      </c>
      <c r="BY166" s="116">
        <v>16</v>
      </c>
      <c r="BZ166" s="116">
        <v>0</v>
      </c>
      <c r="CA166" s="116">
        <v>0</v>
      </c>
      <c r="CB166" s="116">
        <v>0</v>
      </c>
      <c r="CC166" s="116">
        <v>0</v>
      </c>
      <c r="CD166" s="116">
        <v>0</v>
      </c>
      <c r="CE166" s="116">
        <v>0</v>
      </c>
      <c r="CF166" s="116">
        <v>0</v>
      </c>
      <c r="CG166" s="116">
        <v>0</v>
      </c>
      <c r="CH166" s="116">
        <v>0</v>
      </c>
      <c r="CI166" s="116">
        <v>0</v>
      </c>
      <c r="CJ166" s="116">
        <v>0</v>
      </c>
      <c r="CK166" s="116">
        <v>0</v>
      </c>
      <c r="CL166" s="116">
        <v>0</v>
      </c>
      <c r="CM166" s="116">
        <v>0</v>
      </c>
      <c r="CN166" s="116">
        <v>0</v>
      </c>
      <c r="CO166" s="116">
        <v>0</v>
      </c>
      <c r="CP166" s="116">
        <v>0</v>
      </c>
      <c r="CQ166" s="116">
        <v>0</v>
      </c>
      <c r="CR166" s="116">
        <v>0</v>
      </c>
      <c r="CS166" s="116">
        <v>0</v>
      </c>
      <c r="CT166" s="116">
        <v>0</v>
      </c>
      <c r="CU166" s="116">
        <v>0</v>
      </c>
      <c r="CV166" s="116">
        <v>0</v>
      </c>
      <c r="CW166" s="116">
        <v>0</v>
      </c>
      <c r="CX166" s="116">
        <v>0</v>
      </c>
      <c r="CY166" s="116">
        <v>0</v>
      </c>
      <c r="CZ166" s="116">
        <v>0</v>
      </c>
      <c r="DA166" s="116">
        <v>0</v>
      </c>
      <c r="DB166" s="116">
        <v>0</v>
      </c>
      <c r="DC166" s="116">
        <v>0</v>
      </c>
      <c r="DD166" s="116">
        <v>0</v>
      </c>
      <c r="DE166" s="116">
        <v>0</v>
      </c>
      <c r="DF166" s="116">
        <v>0</v>
      </c>
      <c r="DG166" s="116">
        <v>0</v>
      </c>
      <c r="DH166" s="116">
        <v>0</v>
      </c>
      <c r="DI166" s="116">
        <v>0</v>
      </c>
      <c r="DJ166" s="116">
        <v>0</v>
      </c>
      <c r="DK166" s="116">
        <v>0</v>
      </c>
      <c r="DL166" s="116">
        <v>0</v>
      </c>
      <c r="DM166" s="116">
        <v>3</v>
      </c>
      <c r="DN166" s="116">
        <v>0</v>
      </c>
      <c r="DO166" s="116">
        <v>0</v>
      </c>
      <c r="DP166" s="116">
        <v>30</v>
      </c>
      <c r="DQ166" s="116">
        <v>1</v>
      </c>
      <c r="DR166" s="116" t="s">
        <v>2702</v>
      </c>
      <c r="DS166" s="116">
        <v>3</v>
      </c>
      <c r="DT166" s="116" t="s">
        <v>2703</v>
      </c>
      <c r="DU166" s="116" t="s">
        <v>2704</v>
      </c>
      <c r="DV166" s="116">
        <v>1</v>
      </c>
      <c r="DW166" s="116">
        <v>1</v>
      </c>
      <c r="DX166" s="116"/>
      <c r="DY166" s="116"/>
      <c r="DZ166" s="149" t="s">
        <v>2705</v>
      </c>
      <c r="EA166" s="121">
        <v>78204</v>
      </c>
      <c r="EB166" s="121">
        <v>553.70000000000005</v>
      </c>
      <c r="EC166" s="122">
        <v>34</v>
      </c>
    </row>
    <row r="167" spans="1:134" ht="60">
      <c r="A167" s="116" t="s">
        <v>472</v>
      </c>
      <c r="B167" s="116" t="s">
        <v>478</v>
      </c>
      <c r="C167" s="147">
        <v>1</v>
      </c>
      <c r="D167" s="116" t="s">
        <v>477</v>
      </c>
      <c r="E167" s="116" t="s">
        <v>995</v>
      </c>
      <c r="F167" s="116">
        <v>4602</v>
      </c>
      <c r="G167" s="116">
        <v>43028</v>
      </c>
      <c r="H167" s="116" t="s">
        <v>478</v>
      </c>
      <c r="I167" s="116" t="s">
        <v>2706</v>
      </c>
      <c r="J167" s="116" t="s">
        <v>2707</v>
      </c>
      <c r="K167" s="116" t="s">
        <v>2708</v>
      </c>
      <c r="L167" s="116" t="s">
        <v>961</v>
      </c>
      <c r="M167" s="116" t="s">
        <v>2709</v>
      </c>
      <c r="N167" s="116" t="s">
        <v>2710</v>
      </c>
      <c r="O167" s="116"/>
      <c r="P167" s="116">
        <v>474637270</v>
      </c>
      <c r="Q167" s="116" t="s">
        <v>2711</v>
      </c>
      <c r="R167" s="116"/>
      <c r="S167" s="116" t="s">
        <v>2407</v>
      </c>
      <c r="T167" s="116" t="s">
        <v>2712</v>
      </c>
      <c r="U167" s="116"/>
      <c r="V167" s="116">
        <v>474637285</v>
      </c>
      <c r="W167" s="116" t="s">
        <v>2713</v>
      </c>
      <c r="X167" s="116">
        <v>2</v>
      </c>
      <c r="Y167" s="116">
        <v>0</v>
      </c>
      <c r="Z167" s="116">
        <v>2</v>
      </c>
      <c r="AA167" s="116">
        <v>1.5</v>
      </c>
      <c r="AB167" s="116">
        <v>0</v>
      </c>
      <c r="AC167" s="116">
        <v>1.5</v>
      </c>
      <c r="AD167" s="148" t="str">
        <f t="shared" si="20"/>
        <v>A</v>
      </c>
      <c r="AE167" s="116">
        <v>2</v>
      </c>
      <c r="AF167" s="148" t="str">
        <f t="shared" si="21"/>
        <v>A</v>
      </c>
      <c r="AG167" s="116">
        <v>0</v>
      </c>
      <c r="AH167" s="116">
        <v>1</v>
      </c>
      <c r="AI167" s="116">
        <v>0</v>
      </c>
      <c r="AJ167" s="116">
        <v>1</v>
      </c>
      <c r="AK167" s="116">
        <v>2</v>
      </c>
      <c r="AL167" s="148" t="str">
        <f t="shared" si="22"/>
        <v>A</v>
      </c>
      <c r="AM167" s="116">
        <v>0</v>
      </c>
      <c r="AN167" s="116">
        <v>1</v>
      </c>
      <c r="AO167" s="116">
        <v>1</v>
      </c>
      <c r="AP167" s="116">
        <v>2</v>
      </c>
      <c r="AQ167" s="148" t="str">
        <f t="shared" si="23"/>
        <v>A</v>
      </c>
      <c r="AR167" s="116">
        <v>0</v>
      </c>
      <c r="AS167" s="116">
        <v>0</v>
      </c>
      <c r="AT167" s="116">
        <v>0</v>
      </c>
      <c r="AU167" s="116">
        <v>2</v>
      </c>
      <c r="AV167" s="116">
        <v>0</v>
      </c>
      <c r="AW167" s="116">
        <v>0</v>
      </c>
      <c r="AX167" s="116">
        <v>2</v>
      </c>
      <c r="AY167" s="148" t="str">
        <f t="shared" si="19"/>
        <v>A</v>
      </c>
      <c r="AZ167" s="116">
        <v>1</v>
      </c>
      <c r="BA167" s="116">
        <v>1</v>
      </c>
      <c r="BB167" s="116">
        <v>0</v>
      </c>
      <c r="BC167" s="116">
        <v>1</v>
      </c>
      <c r="BD167" s="116">
        <v>2</v>
      </c>
      <c r="BE167" s="116">
        <v>64</v>
      </c>
      <c r="BF167" s="116">
        <v>0</v>
      </c>
      <c r="BG167" s="116">
        <v>0</v>
      </c>
      <c r="BH167" s="116">
        <v>8</v>
      </c>
      <c r="BI167" s="116">
        <v>0</v>
      </c>
      <c r="BJ167" s="116">
        <v>1</v>
      </c>
      <c r="BK167" s="116">
        <v>0</v>
      </c>
      <c r="BL167" s="116">
        <v>35</v>
      </c>
      <c r="BM167" s="116">
        <v>1</v>
      </c>
      <c r="BN167" s="116">
        <v>0</v>
      </c>
      <c r="BO167" s="116">
        <v>1</v>
      </c>
      <c r="BP167" s="116">
        <v>0</v>
      </c>
      <c r="BQ167" s="116">
        <v>0</v>
      </c>
      <c r="BR167" s="116">
        <v>0</v>
      </c>
      <c r="BS167" s="116">
        <v>0</v>
      </c>
      <c r="BT167" s="116">
        <v>0</v>
      </c>
      <c r="BU167" s="116">
        <v>0</v>
      </c>
      <c r="BV167" s="116">
        <v>0</v>
      </c>
      <c r="BW167" s="116">
        <v>0</v>
      </c>
      <c r="BX167" s="116">
        <v>0</v>
      </c>
      <c r="BY167" s="116">
        <v>0</v>
      </c>
      <c r="BZ167" s="116">
        <v>0</v>
      </c>
      <c r="CA167" s="116">
        <v>0</v>
      </c>
      <c r="CB167" s="116">
        <v>0</v>
      </c>
      <c r="CC167" s="116">
        <v>0</v>
      </c>
      <c r="CD167" s="116">
        <v>0</v>
      </c>
      <c r="CE167" s="116">
        <v>0</v>
      </c>
      <c r="CF167" s="116">
        <v>0</v>
      </c>
      <c r="CG167" s="116">
        <v>0</v>
      </c>
      <c r="CH167" s="116">
        <v>0</v>
      </c>
      <c r="CI167" s="116">
        <v>0</v>
      </c>
      <c r="CJ167" s="116">
        <v>0</v>
      </c>
      <c r="CK167" s="116">
        <v>6</v>
      </c>
      <c r="CL167" s="116">
        <v>0</v>
      </c>
      <c r="CM167" s="116">
        <v>0</v>
      </c>
      <c r="CN167" s="116">
        <v>0</v>
      </c>
      <c r="CO167" s="116">
        <v>0</v>
      </c>
      <c r="CP167" s="116">
        <v>0</v>
      </c>
      <c r="CQ167" s="116">
        <v>0</v>
      </c>
      <c r="CR167" s="116">
        <v>0</v>
      </c>
      <c r="CS167" s="116">
        <v>0</v>
      </c>
      <c r="CT167" s="116">
        <v>0</v>
      </c>
      <c r="CU167" s="116">
        <v>0</v>
      </c>
      <c r="CV167" s="116">
        <v>0</v>
      </c>
      <c r="CW167" s="116">
        <v>0</v>
      </c>
      <c r="CX167" s="116">
        <v>0</v>
      </c>
      <c r="CY167" s="116">
        <v>0</v>
      </c>
      <c r="CZ167" s="116">
        <v>0</v>
      </c>
      <c r="DA167" s="116">
        <v>0</v>
      </c>
      <c r="DB167" s="116">
        <v>0</v>
      </c>
      <c r="DC167" s="116">
        <v>0</v>
      </c>
      <c r="DD167" s="116">
        <v>0</v>
      </c>
      <c r="DE167" s="116">
        <v>0</v>
      </c>
      <c r="DF167" s="116">
        <v>0</v>
      </c>
      <c r="DG167" s="116">
        <v>0</v>
      </c>
      <c r="DH167" s="116">
        <v>0</v>
      </c>
      <c r="DI167" s="116">
        <v>0</v>
      </c>
      <c r="DJ167" s="116">
        <v>0</v>
      </c>
      <c r="DK167" s="116">
        <v>0</v>
      </c>
      <c r="DL167" s="116">
        <v>0</v>
      </c>
      <c r="DM167" s="116">
        <v>0</v>
      </c>
      <c r="DN167" s="116">
        <v>0</v>
      </c>
      <c r="DO167" s="116">
        <v>0</v>
      </c>
      <c r="DP167" s="116">
        <v>50</v>
      </c>
      <c r="DQ167" s="116">
        <v>1</v>
      </c>
      <c r="DR167" s="116" t="s">
        <v>2714</v>
      </c>
      <c r="DS167" s="116">
        <v>2</v>
      </c>
      <c r="DT167" s="116" t="s">
        <v>2715</v>
      </c>
      <c r="DU167" s="116" t="s">
        <v>2716</v>
      </c>
      <c r="DV167" s="116">
        <v>1</v>
      </c>
      <c r="DW167" s="116">
        <v>0</v>
      </c>
      <c r="DX167" s="116">
        <v>1</v>
      </c>
      <c r="DY167" s="116"/>
      <c r="DZ167" s="149" t="s">
        <v>2717</v>
      </c>
      <c r="EA167" s="121">
        <v>81826</v>
      </c>
      <c r="EB167" s="121">
        <v>486.07</v>
      </c>
      <c r="EC167" s="122">
        <v>25</v>
      </c>
    </row>
    <row r="168" spans="1:134" ht="24">
      <c r="A168" s="156" t="s">
        <v>472</v>
      </c>
      <c r="B168" s="156" t="s">
        <v>480</v>
      </c>
      <c r="C168" s="160">
        <v>1</v>
      </c>
      <c r="D168" s="156" t="s">
        <v>479</v>
      </c>
      <c r="E168" s="116" t="s">
        <v>1735</v>
      </c>
      <c r="F168" s="116">
        <v>1</v>
      </c>
      <c r="G168" s="116">
        <v>43201</v>
      </c>
      <c r="H168" s="116" t="s">
        <v>2718</v>
      </c>
      <c r="I168" s="116" t="s">
        <v>2719</v>
      </c>
      <c r="J168" s="116" t="s">
        <v>2720</v>
      </c>
      <c r="K168" s="116" t="s">
        <v>1151</v>
      </c>
      <c r="L168" s="116" t="s">
        <v>961</v>
      </c>
      <c r="M168" s="116" t="s">
        <v>976</v>
      </c>
      <c r="N168" s="116" t="s">
        <v>2721</v>
      </c>
      <c r="O168" s="116"/>
      <c r="P168" s="116">
        <v>474319600</v>
      </c>
      <c r="Q168" s="116" t="s">
        <v>2722</v>
      </c>
      <c r="R168" s="116" t="s">
        <v>991</v>
      </c>
      <c r="S168" s="116" t="s">
        <v>1283</v>
      </c>
      <c r="T168" s="116" t="s">
        <v>2723</v>
      </c>
      <c r="U168" s="116" t="s">
        <v>991</v>
      </c>
      <c r="V168" s="116">
        <v>474319610</v>
      </c>
      <c r="W168" s="116" t="s">
        <v>2724</v>
      </c>
      <c r="X168" s="116">
        <v>1</v>
      </c>
      <c r="Y168" s="116">
        <v>11</v>
      </c>
      <c r="Z168" s="116">
        <v>12</v>
      </c>
      <c r="AA168" s="116">
        <v>1</v>
      </c>
      <c r="AB168" s="116">
        <v>11</v>
      </c>
      <c r="AC168" s="116">
        <v>12</v>
      </c>
      <c r="AD168" s="148" t="str">
        <f t="shared" si="20"/>
        <v>A</v>
      </c>
      <c r="AE168" s="116">
        <v>1</v>
      </c>
      <c r="AF168" s="148" t="str">
        <f t="shared" si="21"/>
        <v>A</v>
      </c>
      <c r="AG168" s="116">
        <v>0</v>
      </c>
      <c r="AH168" s="116">
        <v>1</v>
      </c>
      <c r="AI168" s="116">
        <v>0</v>
      </c>
      <c r="AJ168" s="116">
        <v>0</v>
      </c>
      <c r="AK168" s="116">
        <v>1</v>
      </c>
      <c r="AL168" s="148" t="str">
        <f t="shared" si="22"/>
        <v>A</v>
      </c>
      <c r="AM168" s="116">
        <v>0</v>
      </c>
      <c r="AN168" s="116">
        <v>0</v>
      </c>
      <c r="AO168" s="116">
        <v>1</v>
      </c>
      <c r="AP168" s="116">
        <v>1</v>
      </c>
      <c r="AQ168" s="148" t="str">
        <f t="shared" si="23"/>
        <v>A</v>
      </c>
      <c r="AR168" s="116">
        <v>0</v>
      </c>
      <c r="AS168" s="116">
        <v>0</v>
      </c>
      <c r="AT168" s="116">
        <v>0</v>
      </c>
      <c r="AU168" s="116">
        <v>1</v>
      </c>
      <c r="AV168" s="116">
        <v>0</v>
      </c>
      <c r="AW168" s="116">
        <v>0</v>
      </c>
      <c r="AX168" s="116">
        <v>1</v>
      </c>
      <c r="AY168" s="148" t="str">
        <f t="shared" si="19"/>
        <v>A</v>
      </c>
      <c r="AZ168" s="116">
        <v>1</v>
      </c>
      <c r="BA168" s="116">
        <v>1</v>
      </c>
      <c r="BB168" s="116">
        <v>0</v>
      </c>
      <c r="BC168" s="116">
        <v>1</v>
      </c>
      <c r="BD168" s="116">
        <v>3</v>
      </c>
      <c r="BE168" s="116">
        <v>14</v>
      </c>
      <c r="BF168" s="116">
        <v>0</v>
      </c>
      <c r="BG168" s="116">
        <v>0</v>
      </c>
      <c r="BH168" s="116">
        <v>2</v>
      </c>
      <c r="BI168" s="116">
        <v>0</v>
      </c>
      <c r="BJ168" s="116">
        <v>0</v>
      </c>
      <c r="BK168" s="116">
        <v>0</v>
      </c>
      <c r="BL168" s="116">
        <v>17</v>
      </c>
      <c r="BM168" s="116">
        <v>1</v>
      </c>
      <c r="BN168" s="116">
        <v>1</v>
      </c>
      <c r="BO168" s="116">
        <v>0</v>
      </c>
      <c r="BP168" s="116">
        <v>0</v>
      </c>
      <c r="BQ168" s="116">
        <v>0</v>
      </c>
      <c r="BR168" s="116">
        <v>0</v>
      </c>
      <c r="BS168" s="116">
        <v>0</v>
      </c>
      <c r="BT168" s="116">
        <v>0</v>
      </c>
      <c r="BU168" s="116">
        <v>0</v>
      </c>
      <c r="BV168" s="116">
        <v>0</v>
      </c>
      <c r="BW168" s="116">
        <v>0</v>
      </c>
      <c r="BX168" s="116">
        <v>1</v>
      </c>
      <c r="BY168" s="116">
        <v>1</v>
      </c>
      <c r="BZ168" s="116">
        <v>0</v>
      </c>
      <c r="CA168" s="116">
        <v>0</v>
      </c>
      <c r="CB168" s="116">
        <v>0</v>
      </c>
      <c r="CC168" s="116">
        <v>0</v>
      </c>
      <c r="CD168" s="116">
        <v>0</v>
      </c>
      <c r="CE168" s="116">
        <v>0</v>
      </c>
      <c r="CF168" s="116">
        <v>0</v>
      </c>
      <c r="CG168" s="116">
        <v>0</v>
      </c>
      <c r="CH168" s="116">
        <v>1</v>
      </c>
      <c r="CI168" s="116">
        <v>0</v>
      </c>
      <c r="CJ168" s="116">
        <v>0</v>
      </c>
      <c r="CK168" s="116">
        <v>3</v>
      </c>
      <c r="CL168" s="116">
        <v>0</v>
      </c>
      <c r="CM168" s="116">
        <v>0</v>
      </c>
      <c r="CN168" s="116">
        <v>0</v>
      </c>
      <c r="CO168" s="116">
        <v>0</v>
      </c>
      <c r="CP168" s="116">
        <v>0</v>
      </c>
      <c r="CQ168" s="116">
        <v>0</v>
      </c>
      <c r="CR168" s="116">
        <v>0</v>
      </c>
      <c r="CS168" s="116">
        <v>0</v>
      </c>
      <c r="CT168" s="116">
        <v>0</v>
      </c>
      <c r="CU168" s="116">
        <v>0</v>
      </c>
      <c r="CV168" s="116">
        <v>0</v>
      </c>
      <c r="CW168" s="116">
        <v>0</v>
      </c>
      <c r="CX168" s="116">
        <v>0</v>
      </c>
      <c r="CY168" s="116">
        <v>0</v>
      </c>
      <c r="CZ168" s="116">
        <v>0</v>
      </c>
      <c r="DA168" s="116">
        <v>0</v>
      </c>
      <c r="DB168" s="116">
        <v>0</v>
      </c>
      <c r="DC168" s="116">
        <v>0</v>
      </c>
      <c r="DD168" s="116">
        <v>0</v>
      </c>
      <c r="DE168" s="116">
        <v>0</v>
      </c>
      <c r="DF168" s="116">
        <v>0</v>
      </c>
      <c r="DG168" s="116">
        <v>0</v>
      </c>
      <c r="DH168" s="116">
        <v>0</v>
      </c>
      <c r="DI168" s="116">
        <v>0</v>
      </c>
      <c r="DJ168" s="116">
        <v>0</v>
      </c>
      <c r="DK168" s="116">
        <v>0</v>
      </c>
      <c r="DL168" s="116">
        <v>0</v>
      </c>
      <c r="DM168" s="116">
        <v>0</v>
      </c>
      <c r="DN168" s="116">
        <v>0</v>
      </c>
      <c r="DO168" s="116">
        <v>0</v>
      </c>
      <c r="DP168" s="116">
        <v>60</v>
      </c>
      <c r="DQ168" s="116">
        <v>1</v>
      </c>
      <c r="DR168" s="116" t="s">
        <v>2725</v>
      </c>
      <c r="DS168" s="116">
        <v>2</v>
      </c>
      <c r="DT168" s="116" t="s">
        <v>2726</v>
      </c>
      <c r="DU168" s="116" t="s">
        <v>2727</v>
      </c>
      <c r="DV168" s="116">
        <v>1</v>
      </c>
      <c r="DW168" s="116">
        <v>1</v>
      </c>
      <c r="DX168" s="116">
        <v>1</v>
      </c>
      <c r="DY168" s="116" t="s">
        <v>991</v>
      </c>
      <c r="DZ168" s="149" t="s">
        <v>2728</v>
      </c>
      <c r="EA168" s="121">
        <v>43137</v>
      </c>
      <c r="EB168" s="121">
        <v>449.19</v>
      </c>
      <c r="EC168" s="122">
        <v>19</v>
      </c>
    </row>
    <row r="169" spans="1:134" ht="60">
      <c r="A169" s="116" t="s">
        <v>472</v>
      </c>
      <c r="B169" s="116" t="s">
        <v>482</v>
      </c>
      <c r="C169" s="147">
        <v>1</v>
      </c>
      <c r="D169" s="116" t="s">
        <v>481</v>
      </c>
      <c r="E169" s="116" t="s">
        <v>1735</v>
      </c>
      <c r="F169" s="157" t="s">
        <v>2729</v>
      </c>
      <c r="G169" s="116">
        <v>41201</v>
      </c>
      <c r="H169" s="116" t="s">
        <v>2730</v>
      </c>
      <c r="I169" s="116" t="s">
        <v>2731</v>
      </c>
      <c r="J169" s="116" t="s">
        <v>2732</v>
      </c>
      <c r="K169" s="116" t="s">
        <v>1097</v>
      </c>
      <c r="L169" s="116" t="s">
        <v>1198</v>
      </c>
      <c r="M169" s="116" t="s">
        <v>1044</v>
      </c>
      <c r="N169" s="116" t="s">
        <v>1188</v>
      </c>
      <c r="O169" s="116"/>
      <c r="P169" s="116">
        <v>416916509</v>
      </c>
      <c r="Q169" s="116" t="s">
        <v>2733</v>
      </c>
      <c r="R169" s="116" t="s">
        <v>961</v>
      </c>
      <c r="S169" s="116" t="s">
        <v>1522</v>
      </c>
      <c r="T169" s="116" t="s">
        <v>2734</v>
      </c>
      <c r="U169" s="116"/>
      <c r="V169" s="116">
        <v>416916510</v>
      </c>
      <c r="W169" s="116" t="s">
        <v>2735</v>
      </c>
      <c r="X169" s="116">
        <v>2</v>
      </c>
      <c r="Y169" s="116">
        <v>1</v>
      </c>
      <c r="Z169" s="116">
        <v>3</v>
      </c>
      <c r="AA169" s="116">
        <v>2</v>
      </c>
      <c r="AB169" s="116">
        <v>1</v>
      </c>
      <c r="AC169" s="116">
        <v>3</v>
      </c>
      <c r="AD169" s="148" t="str">
        <f t="shared" si="20"/>
        <v>A</v>
      </c>
      <c r="AE169" s="116">
        <v>2</v>
      </c>
      <c r="AF169" s="148" t="str">
        <f t="shared" si="21"/>
        <v>A</v>
      </c>
      <c r="AG169" s="116">
        <v>0</v>
      </c>
      <c r="AH169" s="116">
        <v>1</v>
      </c>
      <c r="AI169" s="116">
        <v>0</v>
      </c>
      <c r="AJ169" s="116">
        <v>1</v>
      </c>
      <c r="AK169" s="116">
        <v>2</v>
      </c>
      <c r="AL169" s="148" t="str">
        <f t="shared" si="22"/>
        <v>A</v>
      </c>
      <c r="AM169" s="116">
        <v>0</v>
      </c>
      <c r="AN169" s="116">
        <v>1</v>
      </c>
      <c r="AO169" s="116">
        <v>1</v>
      </c>
      <c r="AP169" s="116">
        <v>2</v>
      </c>
      <c r="AQ169" s="148" t="str">
        <f t="shared" si="23"/>
        <v>A</v>
      </c>
      <c r="AR169" s="116">
        <v>0</v>
      </c>
      <c r="AS169" s="116">
        <v>0</v>
      </c>
      <c r="AT169" s="116">
        <v>1</v>
      </c>
      <c r="AU169" s="116">
        <v>1</v>
      </c>
      <c r="AV169" s="116">
        <v>0</v>
      </c>
      <c r="AW169" s="116">
        <v>0</v>
      </c>
      <c r="AX169" s="116">
        <v>2</v>
      </c>
      <c r="AY169" s="148" t="str">
        <f t="shared" si="19"/>
        <v>A</v>
      </c>
      <c r="AZ169" s="116">
        <v>0</v>
      </c>
      <c r="BA169" s="116">
        <v>1</v>
      </c>
      <c r="BB169" s="116">
        <v>1</v>
      </c>
      <c r="BC169" s="116">
        <v>1</v>
      </c>
      <c r="BD169" s="116">
        <v>10</v>
      </c>
      <c r="BE169" s="116">
        <v>21</v>
      </c>
      <c r="BF169" s="116">
        <v>2</v>
      </c>
      <c r="BG169" s="116">
        <v>0</v>
      </c>
      <c r="BH169" s="116">
        <v>0</v>
      </c>
      <c r="BI169" s="116">
        <v>0</v>
      </c>
      <c r="BJ169" s="116">
        <v>0</v>
      </c>
      <c r="BK169" s="116">
        <v>0</v>
      </c>
      <c r="BL169" s="116">
        <v>9</v>
      </c>
      <c r="BM169" s="116">
        <v>0</v>
      </c>
      <c r="BN169" s="116">
        <v>1</v>
      </c>
      <c r="BO169" s="116">
        <v>0</v>
      </c>
      <c r="BP169" s="116">
        <v>8</v>
      </c>
      <c r="BQ169" s="116">
        <v>0</v>
      </c>
      <c r="BR169" s="116">
        <v>0</v>
      </c>
      <c r="BS169" s="116">
        <v>0</v>
      </c>
      <c r="BT169" s="116">
        <v>0</v>
      </c>
      <c r="BU169" s="116">
        <v>0</v>
      </c>
      <c r="BV169" s="116">
        <v>0</v>
      </c>
      <c r="BW169" s="116">
        <v>0</v>
      </c>
      <c r="BX169" s="116">
        <v>0</v>
      </c>
      <c r="BY169" s="116">
        <v>18</v>
      </c>
      <c r="BZ169" s="116">
        <v>0</v>
      </c>
      <c r="CA169" s="116">
        <v>0</v>
      </c>
      <c r="CB169" s="116">
        <v>0</v>
      </c>
      <c r="CC169" s="116">
        <v>0</v>
      </c>
      <c r="CD169" s="116">
        <v>0</v>
      </c>
      <c r="CE169" s="116">
        <v>0</v>
      </c>
      <c r="CF169" s="116">
        <v>0</v>
      </c>
      <c r="CG169" s="116">
        <v>0</v>
      </c>
      <c r="CH169" s="116">
        <v>0</v>
      </c>
      <c r="CI169" s="116">
        <v>0</v>
      </c>
      <c r="CJ169" s="116">
        <v>0</v>
      </c>
      <c r="CK169" s="116">
        <v>0</v>
      </c>
      <c r="CL169" s="116">
        <v>0</v>
      </c>
      <c r="CM169" s="116">
        <v>0</v>
      </c>
      <c r="CN169" s="116">
        <v>0</v>
      </c>
      <c r="CO169" s="116">
        <v>0</v>
      </c>
      <c r="CP169" s="116">
        <v>0</v>
      </c>
      <c r="CQ169" s="116">
        <v>0</v>
      </c>
      <c r="CR169" s="116">
        <v>0</v>
      </c>
      <c r="CS169" s="116">
        <v>0</v>
      </c>
      <c r="CT169" s="116">
        <v>0</v>
      </c>
      <c r="CU169" s="116">
        <v>0</v>
      </c>
      <c r="CV169" s="116">
        <v>0</v>
      </c>
      <c r="CW169" s="116">
        <v>0</v>
      </c>
      <c r="CX169" s="116">
        <v>0</v>
      </c>
      <c r="CY169" s="116">
        <v>0</v>
      </c>
      <c r="CZ169" s="116">
        <v>0</v>
      </c>
      <c r="DA169" s="116">
        <v>0</v>
      </c>
      <c r="DB169" s="116">
        <v>0</v>
      </c>
      <c r="DC169" s="116">
        <v>0</v>
      </c>
      <c r="DD169" s="116">
        <v>0</v>
      </c>
      <c r="DE169" s="116">
        <v>0</v>
      </c>
      <c r="DF169" s="116">
        <v>0</v>
      </c>
      <c r="DG169" s="116">
        <v>0</v>
      </c>
      <c r="DH169" s="116">
        <v>0</v>
      </c>
      <c r="DI169" s="116">
        <v>0</v>
      </c>
      <c r="DJ169" s="116">
        <v>0</v>
      </c>
      <c r="DK169" s="116">
        <v>0</v>
      </c>
      <c r="DL169" s="116">
        <v>0</v>
      </c>
      <c r="DM169" s="116">
        <v>0</v>
      </c>
      <c r="DN169" s="116">
        <v>0</v>
      </c>
      <c r="DO169" s="116">
        <v>0</v>
      </c>
      <c r="DP169" s="116">
        <v>40</v>
      </c>
      <c r="DQ169" s="116"/>
      <c r="DR169" s="116" t="s">
        <v>2736</v>
      </c>
      <c r="DS169" s="116">
        <v>2</v>
      </c>
      <c r="DT169" s="116" t="s">
        <v>2737</v>
      </c>
      <c r="DU169" s="116" t="s">
        <v>2738</v>
      </c>
      <c r="DV169" s="116">
        <v>1</v>
      </c>
      <c r="DW169" s="116">
        <v>1</v>
      </c>
      <c r="DX169" s="116">
        <v>1</v>
      </c>
      <c r="DY169" s="116" t="s">
        <v>2739</v>
      </c>
      <c r="DZ169" s="149" t="s">
        <v>2740</v>
      </c>
      <c r="EA169" s="123">
        <v>59161</v>
      </c>
      <c r="EB169" s="123">
        <v>470.55</v>
      </c>
      <c r="EC169" s="122">
        <v>40</v>
      </c>
    </row>
    <row r="170" spans="1:134" ht="36">
      <c r="A170" s="116" t="s">
        <v>472</v>
      </c>
      <c r="B170" s="116" t="s">
        <v>484</v>
      </c>
      <c r="C170" s="147">
        <v>1</v>
      </c>
      <c r="D170" s="116" t="s">
        <v>483</v>
      </c>
      <c r="E170" s="116" t="s">
        <v>1273</v>
      </c>
      <c r="F170" s="116">
        <v>11</v>
      </c>
      <c r="G170" s="116">
        <v>43601</v>
      </c>
      <c r="H170" s="116" t="s">
        <v>484</v>
      </c>
      <c r="I170" s="116" t="s">
        <v>2741</v>
      </c>
      <c r="J170" s="116" t="s">
        <v>2742</v>
      </c>
      <c r="K170" s="116" t="s">
        <v>2743</v>
      </c>
      <c r="L170" s="116" t="s">
        <v>1198</v>
      </c>
      <c r="M170" s="116" t="s">
        <v>962</v>
      </c>
      <c r="N170" s="116" t="s">
        <v>2744</v>
      </c>
      <c r="O170" s="116"/>
      <c r="P170" s="116">
        <v>476767860</v>
      </c>
      <c r="Q170" s="116" t="s">
        <v>2745</v>
      </c>
      <c r="R170" s="116" t="s">
        <v>961</v>
      </c>
      <c r="S170" s="116" t="s">
        <v>1098</v>
      </c>
      <c r="T170" s="116" t="s">
        <v>2746</v>
      </c>
      <c r="U170" s="116"/>
      <c r="V170" s="116">
        <v>476767867</v>
      </c>
      <c r="W170" s="116" t="s">
        <v>2747</v>
      </c>
      <c r="X170" s="116">
        <v>3</v>
      </c>
      <c r="Y170" s="116">
        <v>1</v>
      </c>
      <c r="Z170" s="116">
        <v>4</v>
      </c>
      <c r="AA170" s="116">
        <v>1</v>
      </c>
      <c r="AB170" s="116">
        <v>2</v>
      </c>
      <c r="AC170" s="116">
        <v>3</v>
      </c>
      <c r="AD170" s="148" t="str">
        <f t="shared" si="20"/>
        <v>A</v>
      </c>
      <c r="AE170" s="116">
        <v>3</v>
      </c>
      <c r="AF170" s="148" t="str">
        <f t="shared" si="21"/>
        <v>A</v>
      </c>
      <c r="AG170" s="116">
        <v>0</v>
      </c>
      <c r="AH170" s="116">
        <v>1</v>
      </c>
      <c r="AI170" s="116">
        <v>1</v>
      </c>
      <c r="AJ170" s="116">
        <v>1</v>
      </c>
      <c r="AK170" s="116">
        <v>3</v>
      </c>
      <c r="AL170" s="148" t="str">
        <f t="shared" si="22"/>
        <v>A</v>
      </c>
      <c r="AM170" s="116">
        <v>0</v>
      </c>
      <c r="AN170" s="116">
        <v>1</v>
      </c>
      <c r="AO170" s="116">
        <v>2</v>
      </c>
      <c r="AP170" s="116">
        <v>3</v>
      </c>
      <c r="AQ170" s="148" t="str">
        <f t="shared" si="23"/>
        <v>A</v>
      </c>
      <c r="AR170" s="116">
        <v>0</v>
      </c>
      <c r="AS170" s="116">
        <v>0</v>
      </c>
      <c r="AT170" s="116">
        <v>0</v>
      </c>
      <c r="AU170" s="116">
        <v>2</v>
      </c>
      <c r="AV170" s="116">
        <v>1</v>
      </c>
      <c r="AW170" s="116">
        <v>0</v>
      </c>
      <c r="AX170" s="116">
        <v>3</v>
      </c>
      <c r="AY170" s="148" t="str">
        <f t="shared" si="19"/>
        <v>A</v>
      </c>
      <c r="AZ170" s="116">
        <v>1</v>
      </c>
      <c r="BA170" s="116">
        <v>1</v>
      </c>
      <c r="BB170" s="116">
        <v>0</v>
      </c>
      <c r="BC170" s="116">
        <v>1</v>
      </c>
      <c r="BD170" s="116">
        <v>2</v>
      </c>
      <c r="BE170" s="116">
        <v>15</v>
      </c>
      <c r="BF170" s="116">
        <v>0</v>
      </c>
      <c r="BG170" s="116">
        <v>0</v>
      </c>
      <c r="BH170" s="116">
        <v>5</v>
      </c>
      <c r="BI170" s="116">
        <v>0</v>
      </c>
      <c r="BJ170" s="116">
        <v>0</v>
      </c>
      <c r="BK170" s="116">
        <v>0</v>
      </c>
      <c r="BL170" s="116">
        <v>10</v>
      </c>
      <c r="BM170" s="116">
        <v>0</v>
      </c>
      <c r="BN170" s="116">
        <v>0</v>
      </c>
      <c r="BO170" s="116">
        <v>0</v>
      </c>
      <c r="BP170" s="116">
        <v>0</v>
      </c>
      <c r="BQ170" s="116">
        <v>0</v>
      </c>
      <c r="BR170" s="116">
        <v>0</v>
      </c>
      <c r="BS170" s="116">
        <v>0</v>
      </c>
      <c r="BT170" s="116">
        <v>0</v>
      </c>
      <c r="BU170" s="116">
        <v>0</v>
      </c>
      <c r="BV170" s="116">
        <v>0</v>
      </c>
      <c r="BW170" s="116">
        <v>0</v>
      </c>
      <c r="BX170" s="116">
        <v>0</v>
      </c>
      <c r="BY170" s="116">
        <v>0</v>
      </c>
      <c r="BZ170" s="116">
        <v>0</v>
      </c>
      <c r="CA170" s="116">
        <v>0</v>
      </c>
      <c r="CB170" s="116">
        <v>0</v>
      </c>
      <c r="CC170" s="116">
        <v>0</v>
      </c>
      <c r="CD170" s="116">
        <v>0</v>
      </c>
      <c r="CE170" s="116">
        <v>0</v>
      </c>
      <c r="CF170" s="116">
        <v>0</v>
      </c>
      <c r="CG170" s="116">
        <v>0</v>
      </c>
      <c r="CH170" s="116">
        <v>0</v>
      </c>
      <c r="CI170" s="116">
        <v>0</v>
      </c>
      <c r="CJ170" s="116">
        <v>1</v>
      </c>
      <c r="CK170" s="116">
        <v>1</v>
      </c>
      <c r="CL170" s="116">
        <v>0</v>
      </c>
      <c r="CM170" s="116">
        <v>0</v>
      </c>
      <c r="CN170" s="116">
        <v>0</v>
      </c>
      <c r="CO170" s="116">
        <v>0</v>
      </c>
      <c r="CP170" s="116">
        <v>0</v>
      </c>
      <c r="CQ170" s="116">
        <v>0</v>
      </c>
      <c r="CR170" s="116">
        <v>0</v>
      </c>
      <c r="CS170" s="116">
        <v>0</v>
      </c>
      <c r="CT170" s="116">
        <v>0</v>
      </c>
      <c r="CU170" s="116">
        <v>0</v>
      </c>
      <c r="CV170" s="116">
        <v>0</v>
      </c>
      <c r="CW170" s="116">
        <v>0</v>
      </c>
      <c r="CX170" s="116">
        <v>0</v>
      </c>
      <c r="CY170" s="116">
        <v>0</v>
      </c>
      <c r="CZ170" s="116">
        <v>0</v>
      </c>
      <c r="DA170" s="116">
        <v>0</v>
      </c>
      <c r="DB170" s="116">
        <v>0</v>
      </c>
      <c r="DC170" s="116">
        <v>0</v>
      </c>
      <c r="DD170" s="116">
        <v>0</v>
      </c>
      <c r="DE170" s="116">
        <v>0</v>
      </c>
      <c r="DF170" s="116">
        <v>0</v>
      </c>
      <c r="DG170" s="116">
        <v>0</v>
      </c>
      <c r="DH170" s="116">
        <v>0</v>
      </c>
      <c r="DI170" s="116">
        <v>0</v>
      </c>
      <c r="DJ170" s="116">
        <v>0</v>
      </c>
      <c r="DK170" s="116">
        <v>0</v>
      </c>
      <c r="DL170" s="116">
        <v>0</v>
      </c>
      <c r="DM170" s="116">
        <v>0</v>
      </c>
      <c r="DN170" s="116">
        <v>0</v>
      </c>
      <c r="DO170" s="116">
        <v>0</v>
      </c>
      <c r="DP170" s="116">
        <v>70</v>
      </c>
      <c r="DQ170" s="116">
        <v>1</v>
      </c>
      <c r="DR170" s="116" t="s">
        <v>2748</v>
      </c>
      <c r="DS170" s="116">
        <v>2</v>
      </c>
      <c r="DT170" s="116" t="s">
        <v>2749</v>
      </c>
      <c r="DU170" s="116" t="s">
        <v>2750</v>
      </c>
      <c r="DV170" s="116">
        <v>1</v>
      </c>
      <c r="DW170" s="116">
        <v>1</v>
      </c>
      <c r="DX170" s="116">
        <v>1</v>
      </c>
      <c r="DY170" s="116" t="s">
        <v>991</v>
      </c>
      <c r="DZ170" s="149" t="s">
        <v>991</v>
      </c>
      <c r="EA170" s="121">
        <v>38331</v>
      </c>
      <c r="EB170" s="121">
        <v>236.03</v>
      </c>
      <c r="EC170" s="122">
        <v>11</v>
      </c>
    </row>
    <row r="171" spans="1:134" ht="48">
      <c r="A171" s="116" t="s">
        <v>472</v>
      </c>
      <c r="B171" s="116" t="s">
        <v>486</v>
      </c>
      <c r="C171" s="147">
        <v>1</v>
      </c>
      <c r="D171" s="116" t="s">
        <v>485</v>
      </c>
      <c r="E171" s="116" t="s">
        <v>1735</v>
      </c>
      <c r="F171" s="116">
        <v>35</v>
      </c>
      <c r="G171" s="116">
        <v>44023</v>
      </c>
      <c r="H171" s="116" t="s">
        <v>486</v>
      </c>
      <c r="I171" s="116" t="s">
        <v>2751</v>
      </c>
      <c r="J171" s="116" t="s">
        <v>2752</v>
      </c>
      <c r="K171" s="116" t="s">
        <v>2753</v>
      </c>
      <c r="L171" s="116" t="s">
        <v>961</v>
      </c>
      <c r="M171" s="116" t="s">
        <v>2754</v>
      </c>
      <c r="N171" s="116" t="s">
        <v>2755</v>
      </c>
      <c r="O171" s="116"/>
      <c r="P171" s="116">
        <v>415621214</v>
      </c>
      <c r="Q171" s="116" t="s">
        <v>2756</v>
      </c>
      <c r="R171" s="116"/>
      <c r="S171" s="116" t="s">
        <v>1214</v>
      </c>
      <c r="T171" s="116" t="s">
        <v>2757</v>
      </c>
      <c r="U171" s="116"/>
      <c r="V171" s="116">
        <v>415621286</v>
      </c>
      <c r="W171" s="116" t="s">
        <v>2758</v>
      </c>
      <c r="X171" s="116">
        <v>2</v>
      </c>
      <c r="Y171" s="116">
        <v>2</v>
      </c>
      <c r="Z171" s="116">
        <v>4</v>
      </c>
      <c r="AA171" s="116">
        <v>0.5</v>
      </c>
      <c r="AB171" s="116">
        <v>0.1</v>
      </c>
      <c r="AC171" s="116">
        <v>0.6</v>
      </c>
      <c r="AD171" s="148" t="str">
        <f t="shared" si="20"/>
        <v>A</v>
      </c>
      <c r="AE171" s="116">
        <v>2</v>
      </c>
      <c r="AF171" s="148" t="str">
        <f t="shared" si="21"/>
        <v>A</v>
      </c>
      <c r="AG171" s="116">
        <v>0</v>
      </c>
      <c r="AH171" s="116">
        <v>1</v>
      </c>
      <c r="AI171" s="116">
        <v>0</v>
      </c>
      <c r="AJ171" s="116">
        <v>1</v>
      </c>
      <c r="AK171" s="116">
        <v>2</v>
      </c>
      <c r="AL171" s="148" t="str">
        <f t="shared" si="22"/>
        <v>A</v>
      </c>
      <c r="AM171" s="116">
        <v>0</v>
      </c>
      <c r="AN171" s="116">
        <v>0</v>
      </c>
      <c r="AO171" s="116">
        <v>2</v>
      </c>
      <c r="AP171" s="116">
        <v>2</v>
      </c>
      <c r="AQ171" s="148" t="str">
        <f t="shared" si="23"/>
        <v>A</v>
      </c>
      <c r="AR171" s="116">
        <v>0</v>
      </c>
      <c r="AS171" s="116">
        <v>0</v>
      </c>
      <c r="AT171" s="116">
        <v>0</v>
      </c>
      <c r="AU171" s="116">
        <v>1</v>
      </c>
      <c r="AV171" s="116">
        <v>0</v>
      </c>
      <c r="AW171" s="116">
        <v>1</v>
      </c>
      <c r="AX171" s="116">
        <v>2</v>
      </c>
      <c r="AY171" s="148" t="str">
        <f t="shared" si="19"/>
        <v>A</v>
      </c>
      <c r="AZ171" s="116">
        <v>1</v>
      </c>
      <c r="BA171" s="116">
        <v>1</v>
      </c>
      <c r="BB171" s="116">
        <v>0</v>
      </c>
      <c r="BC171" s="116">
        <v>1</v>
      </c>
      <c r="BD171" s="116">
        <v>5</v>
      </c>
      <c r="BE171" s="116">
        <v>10</v>
      </c>
      <c r="BF171" s="116">
        <v>0</v>
      </c>
      <c r="BG171" s="116">
        <v>0</v>
      </c>
      <c r="BH171" s="116">
        <v>4</v>
      </c>
      <c r="BI171" s="116">
        <v>0</v>
      </c>
      <c r="BJ171" s="116">
        <v>0</v>
      </c>
      <c r="BK171" s="116">
        <v>0</v>
      </c>
      <c r="BL171" s="116">
        <v>6</v>
      </c>
      <c r="BM171" s="116">
        <v>0</v>
      </c>
      <c r="BN171" s="116">
        <v>3</v>
      </c>
      <c r="BO171" s="116">
        <v>0</v>
      </c>
      <c r="BP171" s="116">
        <v>15</v>
      </c>
      <c r="BQ171" s="116">
        <v>0</v>
      </c>
      <c r="BR171" s="116">
        <v>0</v>
      </c>
      <c r="BS171" s="116">
        <v>0</v>
      </c>
      <c r="BT171" s="116">
        <v>0</v>
      </c>
      <c r="BU171" s="116">
        <v>0</v>
      </c>
      <c r="BV171" s="116">
        <v>0</v>
      </c>
      <c r="BW171" s="116">
        <v>0</v>
      </c>
      <c r="BX171" s="116">
        <v>0</v>
      </c>
      <c r="BY171" s="116">
        <v>3</v>
      </c>
      <c r="BZ171" s="116">
        <v>0</v>
      </c>
      <c r="CA171" s="116">
        <v>0</v>
      </c>
      <c r="CB171" s="116">
        <v>0</v>
      </c>
      <c r="CC171" s="116">
        <v>0</v>
      </c>
      <c r="CD171" s="116">
        <v>0</v>
      </c>
      <c r="CE171" s="116">
        <v>0</v>
      </c>
      <c r="CF171" s="116">
        <v>0</v>
      </c>
      <c r="CG171" s="116">
        <v>0</v>
      </c>
      <c r="CH171" s="116">
        <v>0</v>
      </c>
      <c r="CI171" s="116">
        <v>0</v>
      </c>
      <c r="CJ171" s="116">
        <v>0</v>
      </c>
      <c r="CK171" s="116">
        <v>0</v>
      </c>
      <c r="CL171" s="116">
        <v>0</v>
      </c>
      <c r="CM171" s="116">
        <v>0</v>
      </c>
      <c r="CN171" s="116">
        <v>0</v>
      </c>
      <c r="CO171" s="116">
        <v>0</v>
      </c>
      <c r="CP171" s="116">
        <v>0</v>
      </c>
      <c r="CQ171" s="116">
        <v>0</v>
      </c>
      <c r="CR171" s="116">
        <v>0</v>
      </c>
      <c r="CS171" s="116">
        <v>0</v>
      </c>
      <c r="CT171" s="116">
        <v>0</v>
      </c>
      <c r="CU171" s="116">
        <v>0</v>
      </c>
      <c r="CV171" s="116">
        <v>0</v>
      </c>
      <c r="CW171" s="116">
        <v>0</v>
      </c>
      <c r="CX171" s="116">
        <v>0</v>
      </c>
      <c r="CY171" s="116">
        <v>0</v>
      </c>
      <c r="CZ171" s="116">
        <v>0</v>
      </c>
      <c r="DA171" s="116">
        <v>0</v>
      </c>
      <c r="DB171" s="116">
        <v>0</v>
      </c>
      <c r="DC171" s="116">
        <v>0</v>
      </c>
      <c r="DD171" s="116">
        <v>0</v>
      </c>
      <c r="DE171" s="116">
        <v>0</v>
      </c>
      <c r="DF171" s="116">
        <v>0</v>
      </c>
      <c r="DG171" s="116">
        <v>0</v>
      </c>
      <c r="DH171" s="116">
        <v>0</v>
      </c>
      <c r="DI171" s="116">
        <v>0</v>
      </c>
      <c r="DJ171" s="116">
        <v>0</v>
      </c>
      <c r="DK171" s="116">
        <v>0</v>
      </c>
      <c r="DL171" s="116">
        <v>0</v>
      </c>
      <c r="DM171" s="116">
        <v>0</v>
      </c>
      <c r="DN171" s="116">
        <v>0</v>
      </c>
      <c r="DO171" s="116">
        <v>0</v>
      </c>
      <c r="DP171" s="116">
        <v>40</v>
      </c>
      <c r="DQ171" s="116">
        <v>1</v>
      </c>
      <c r="DR171" s="116" t="s">
        <v>2759</v>
      </c>
      <c r="DS171" s="116">
        <v>1</v>
      </c>
      <c r="DT171" s="116" t="s">
        <v>991</v>
      </c>
      <c r="DU171" s="116" t="s">
        <v>991</v>
      </c>
      <c r="DV171" s="116">
        <v>1</v>
      </c>
      <c r="DW171" s="116">
        <v>1</v>
      </c>
      <c r="DX171" s="116">
        <v>1</v>
      </c>
      <c r="DY171" s="116" t="s">
        <v>991</v>
      </c>
      <c r="DZ171" s="149" t="s">
        <v>991</v>
      </c>
      <c r="EA171" s="121">
        <v>43513</v>
      </c>
      <c r="EB171" s="121">
        <v>472.57</v>
      </c>
      <c r="EC171" s="122">
        <v>41</v>
      </c>
    </row>
    <row r="172" spans="1:134" ht="24">
      <c r="A172" s="116" t="s">
        <v>472</v>
      </c>
      <c r="B172" s="116" t="s">
        <v>488</v>
      </c>
      <c r="C172" s="147">
        <v>1</v>
      </c>
      <c r="D172" s="116" t="s">
        <v>487</v>
      </c>
      <c r="E172" s="116" t="s">
        <v>2760</v>
      </c>
      <c r="F172" s="116" t="s">
        <v>2761</v>
      </c>
      <c r="G172" s="116">
        <v>41030</v>
      </c>
      <c r="H172" s="116" t="s">
        <v>488</v>
      </c>
      <c r="I172" s="116" t="s">
        <v>2762</v>
      </c>
      <c r="J172" s="116" t="s">
        <v>2763</v>
      </c>
      <c r="K172" s="116" t="s">
        <v>1097</v>
      </c>
      <c r="L172" s="116"/>
      <c r="M172" s="116" t="s">
        <v>976</v>
      </c>
      <c r="N172" s="116" t="s">
        <v>2764</v>
      </c>
      <c r="O172" s="116"/>
      <c r="P172" s="116">
        <v>416571250</v>
      </c>
      <c r="Q172" s="116" t="s">
        <v>2765</v>
      </c>
      <c r="R172" s="116"/>
      <c r="S172" s="116" t="s">
        <v>976</v>
      </c>
      <c r="T172" s="116" t="s">
        <v>2764</v>
      </c>
      <c r="U172" s="116"/>
      <c r="V172" s="116">
        <v>416571250</v>
      </c>
      <c r="W172" s="116" t="s">
        <v>2765</v>
      </c>
      <c r="X172" s="116">
        <v>2</v>
      </c>
      <c r="Y172" s="116">
        <v>0</v>
      </c>
      <c r="Z172" s="116">
        <v>2</v>
      </c>
      <c r="AA172" s="116">
        <v>2</v>
      </c>
      <c r="AB172" s="116">
        <v>0</v>
      </c>
      <c r="AC172" s="116">
        <v>2</v>
      </c>
      <c r="AD172" s="148" t="str">
        <f t="shared" si="20"/>
        <v>A</v>
      </c>
      <c r="AE172" s="116">
        <v>1</v>
      </c>
      <c r="AF172" s="148" t="str">
        <f t="shared" si="21"/>
        <v>A</v>
      </c>
      <c r="AG172" s="116">
        <v>0</v>
      </c>
      <c r="AH172" s="116">
        <v>2</v>
      </c>
      <c r="AI172" s="116">
        <v>0</v>
      </c>
      <c r="AJ172" s="116">
        <v>0</v>
      </c>
      <c r="AK172" s="116">
        <v>2</v>
      </c>
      <c r="AL172" s="148" t="str">
        <f t="shared" si="22"/>
        <v>A</v>
      </c>
      <c r="AM172" s="116">
        <v>1</v>
      </c>
      <c r="AN172" s="116">
        <v>0</v>
      </c>
      <c r="AO172" s="116">
        <v>1</v>
      </c>
      <c r="AP172" s="116">
        <v>2</v>
      </c>
      <c r="AQ172" s="148" t="str">
        <f t="shared" si="23"/>
        <v>A</v>
      </c>
      <c r="AR172" s="116">
        <v>0</v>
      </c>
      <c r="AS172" s="116">
        <v>0</v>
      </c>
      <c r="AT172" s="116">
        <v>1</v>
      </c>
      <c r="AU172" s="116">
        <v>0</v>
      </c>
      <c r="AV172" s="116">
        <v>1</v>
      </c>
      <c r="AW172" s="116">
        <v>0</v>
      </c>
      <c r="AX172" s="116">
        <v>2</v>
      </c>
      <c r="AY172" s="148" t="str">
        <f t="shared" si="19"/>
        <v>A</v>
      </c>
      <c r="AZ172" s="116">
        <v>0</v>
      </c>
      <c r="BA172" s="116">
        <v>1</v>
      </c>
      <c r="BB172" s="116">
        <v>1</v>
      </c>
      <c r="BC172" s="116">
        <v>1</v>
      </c>
      <c r="BD172" s="116">
        <v>1</v>
      </c>
      <c r="BE172" s="116">
        <v>1</v>
      </c>
      <c r="BF172" s="116">
        <v>0</v>
      </c>
      <c r="BG172" s="116">
        <v>0</v>
      </c>
      <c r="BH172" s="116">
        <v>0</v>
      </c>
      <c r="BI172" s="116">
        <v>0</v>
      </c>
      <c r="BJ172" s="116">
        <v>0</v>
      </c>
      <c r="BK172" s="116">
        <v>0</v>
      </c>
      <c r="BL172" s="116">
        <v>1</v>
      </c>
      <c r="BM172" s="116">
        <v>0</v>
      </c>
      <c r="BN172" s="116">
        <v>0</v>
      </c>
      <c r="BO172" s="116">
        <v>0</v>
      </c>
      <c r="BP172" s="116">
        <v>2</v>
      </c>
      <c r="BQ172" s="116">
        <v>0</v>
      </c>
      <c r="BR172" s="116">
        <v>0</v>
      </c>
      <c r="BS172" s="116">
        <v>0</v>
      </c>
      <c r="BT172" s="116">
        <v>0</v>
      </c>
      <c r="BU172" s="116">
        <v>0</v>
      </c>
      <c r="BV172" s="116">
        <v>0</v>
      </c>
      <c r="BW172" s="116">
        <v>0</v>
      </c>
      <c r="BX172" s="116">
        <v>0</v>
      </c>
      <c r="BY172" s="116">
        <v>0</v>
      </c>
      <c r="BZ172" s="116">
        <v>0</v>
      </c>
      <c r="CA172" s="116">
        <v>0</v>
      </c>
      <c r="CB172" s="116">
        <v>0</v>
      </c>
      <c r="CC172" s="116">
        <v>0</v>
      </c>
      <c r="CD172" s="116">
        <v>0</v>
      </c>
      <c r="CE172" s="116">
        <v>0</v>
      </c>
      <c r="CF172" s="116">
        <v>0</v>
      </c>
      <c r="CG172" s="116">
        <v>0</v>
      </c>
      <c r="CH172" s="116">
        <v>0</v>
      </c>
      <c r="CI172" s="116">
        <v>0</v>
      </c>
      <c r="CJ172" s="116">
        <v>0</v>
      </c>
      <c r="CK172" s="116">
        <v>0</v>
      </c>
      <c r="CL172" s="116">
        <v>0</v>
      </c>
      <c r="CM172" s="116">
        <v>0</v>
      </c>
      <c r="CN172" s="116">
        <v>0</v>
      </c>
      <c r="CO172" s="116">
        <v>0</v>
      </c>
      <c r="CP172" s="116">
        <v>0</v>
      </c>
      <c r="CQ172" s="116">
        <v>0</v>
      </c>
      <c r="CR172" s="116">
        <v>0</v>
      </c>
      <c r="CS172" s="116">
        <v>0</v>
      </c>
      <c r="CT172" s="116">
        <v>0</v>
      </c>
      <c r="CU172" s="116">
        <v>0</v>
      </c>
      <c r="CV172" s="116">
        <v>0</v>
      </c>
      <c r="CW172" s="116">
        <v>0</v>
      </c>
      <c r="CX172" s="116">
        <v>0</v>
      </c>
      <c r="CY172" s="116">
        <v>0</v>
      </c>
      <c r="CZ172" s="116">
        <v>0</v>
      </c>
      <c r="DA172" s="116">
        <v>0</v>
      </c>
      <c r="DB172" s="116">
        <v>0</v>
      </c>
      <c r="DC172" s="116">
        <v>0</v>
      </c>
      <c r="DD172" s="116">
        <v>0</v>
      </c>
      <c r="DE172" s="116">
        <v>0</v>
      </c>
      <c r="DF172" s="116">
        <v>0</v>
      </c>
      <c r="DG172" s="116">
        <v>0</v>
      </c>
      <c r="DH172" s="116">
        <v>0</v>
      </c>
      <c r="DI172" s="116">
        <v>0</v>
      </c>
      <c r="DJ172" s="116">
        <v>0</v>
      </c>
      <c r="DK172" s="116">
        <v>0</v>
      </c>
      <c r="DL172" s="116">
        <v>0</v>
      </c>
      <c r="DM172" s="116">
        <v>0</v>
      </c>
      <c r="DN172" s="116">
        <v>0</v>
      </c>
      <c r="DO172" s="116">
        <v>0</v>
      </c>
      <c r="DP172" s="116">
        <v>20</v>
      </c>
      <c r="DQ172" s="116"/>
      <c r="DR172" s="116"/>
      <c r="DS172" s="116"/>
      <c r="DT172" s="116"/>
      <c r="DU172" s="116"/>
      <c r="DV172" s="116">
        <v>1</v>
      </c>
      <c r="DW172" s="116">
        <v>1</v>
      </c>
      <c r="DX172" s="116">
        <v>0</v>
      </c>
      <c r="DY172" s="116"/>
      <c r="DZ172" s="149"/>
      <c r="EA172" s="121">
        <v>27609</v>
      </c>
      <c r="EB172" s="121">
        <v>261.62</v>
      </c>
      <c r="EC172" s="122">
        <v>32</v>
      </c>
    </row>
    <row r="173" spans="1:134" ht="24">
      <c r="A173" s="116" t="s">
        <v>472</v>
      </c>
      <c r="B173" s="116" t="s">
        <v>490</v>
      </c>
      <c r="C173" s="147">
        <v>1</v>
      </c>
      <c r="D173" s="116" t="s">
        <v>489</v>
      </c>
      <c r="E173" s="116" t="s">
        <v>1861</v>
      </c>
      <c r="F173" s="157" t="s">
        <v>2766</v>
      </c>
      <c r="G173" s="116">
        <v>43401</v>
      </c>
      <c r="H173" s="116" t="s">
        <v>2767</v>
      </c>
      <c r="I173" s="116" t="s">
        <v>2768</v>
      </c>
      <c r="J173" s="116" t="s">
        <v>2769</v>
      </c>
      <c r="K173" s="116" t="s">
        <v>2770</v>
      </c>
      <c r="L173" s="116" t="s">
        <v>961</v>
      </c>
      <c r="M173" s="116" t="s">
        <v>992</v>
      </c>
      <c r="N173" s="116" t="s">
        <v>2771</v>
      </c>
      <c r="O173" s="116"/>
      <c r="P173" s="116">
        <v>476448312</v>
      </c>
      <c r="Q173" s="116" t="s">
        <v>2772</v>
      </c>
      <c r="R173" s="116" t="s">
        <v>1198</v>
      </c>
      <c r="S173" s="116" t="s">
        <v>1711</v>
      </c>
      <c r="T173" s="116" t="s">
        <v>2773</v>
      </c>
      <c r="U173" s="116"/>
      <c r="V173" s="116">
        <v>476448340</v>
      </c>
      <c r="W173" s="116" t="s">
        <v>2774</v>
      </c>
      <c r="X173" s="116">
        <v>1</v>
      </c>
      <c r="Y173" s="116">
        <v>0</v>
      </c>
      <c r="Z173" s="116">
        <v>1</v>
      </c>
      <c r="AA173" s="116">
        <v>1</v>
      </c>
      <c r="AB173" s="116">
        <v>0</v>
      </c>
      <c r="AC173" s="116">
        <v>1</v>
      </c>
      <c r="AD173" s="148" t="str">
        <f t="shared" si="20"/>
        <v>A</v>
      </c>
      <c r="AE173" s="116">
        <v>1</v>
      </c>
      <c r="AF173" s="148" t="str">
        <f t="shared" si="21"/>
        <v>A</v>
      </c>
      <c r="AG173" s="116">
        <v>0</v>
      </c>
      <c r="AH173" s="116">
        <v>0</v>
      </c>
      <c r="AI173" s="116">
        <v>1</v>
      </c>
      <c r="AJ173" s="116">
        <v>0</v>
      </c>
      <c r="AK173" s="116">
        <v>1</v>
      </c>
      <c r="AL173" s="148" t="str">
        <f t="shared" si="22"/>
        <v>A</v>
      </c>
      <c r="AM173" s="116">
        <v>0</v>
      </c>
      <c r="AN173" s="116">
        <v>0</v>
      </c>
      <c r="AO173" s="116">
        <v>1</v>
      </c>
      <c r="AP173" s="116">
        <v>1</v>
      </c>
      <c r="AQ173" s="148" t="str">
        <f t="shared" si="23"/>
        <v>A</v>
      </c>
      <c r="AR173" s="116">
        <v>0</v>
      </c>
      <c r="AS173" s="116">
        <v>0</v>
      </c>
      <c r="AT173" s="116">
        <v>0</v>
      </c>
      <c r="AU173" s="116">
        <v>1</v>
      </c>
      <c r="AV173" s="116">
        <v>0</v>
      </c>
      <c r="AW173" s="116">
        <v>0</v>
      </c>
      <c r="AX173" s="116">
        <v>1</v>
      </c>
      <c r="AY173" s="148" t="str">
        <f t="shared" si="19"/>
        <v>A</v>
      </c>
      <c r="AZ173" s="116">
        <v>1</v>
      </c>
      <c r="BA173" s="116">
        <v>1</v>
      </c>
      <c r="BB173" s="116">
        <v>1</v>
      </c>
      <c r="BC173" s="116">
        <v>1</v>
      </c>
      <c r="BD173" s="116">
        <v>4</v>
      </c>
      <c r="BE173" s="116">
        <v>44</v>
      </c>
      <c r="BF173" s="116">
        <v>0</v>
      </c>
      <c r="BG173" s="116">
        <v>0</v>
      </c>
      <c r="BH173" s="116">
        <v>6</v>
      </c>
      <c r="BI173" s="116">
        <v>1</v>
      </c>
      <c r="BJ173" s="116">
        <v>0</v>
      </c>
      <c r="BK173" s="116">
        <v>0</v>
      </c>
      <c r="BL173" s="116">
        <v>31</v>
      </c>
      <c r="BM173" s="116">
        <v>1</v>
      </c>
      <c r="BN173" s="116">
        <v>3</v>
      </c>
      <c r="BO173" s="116">
        <v>0</v>
      </c>
      <c r="BP173" s="116">
        <v>0</v>
      </c>
      <c r="BQ173" s="116">
        <v>0</v>
      </c>
      <c r="BR173" s="116">
        <v>0</v>
      </c>
      <c r="BS173" s="116">
        <v>0</v>
      </c>
      <c r="BT173" s="116">
        <v>0</v>
      </c>
      <c r="BU173" s="116">
        <v>0</v>
      </c>
      <c r="BV173" s="116">
        <v>1</v>
      </c>
      <c r="BW173" s="116">
        <v>0</v>
      </c>
      <c r="BX173" s="116">
        <v>1</v>
      </c>
      <c r="BY173" s="116">
        <v>0</v>
      </c>
      <c r="BZ173" s="116">
        <v>0</v>
      </c>
      <c r="CA173" s="116">
        <v>0</v>
      </c>
      <c r="CB173" s="116">
        <v>0</v>
      </c>
      <c r="CC173" s="116">
        <v>0</v>
      </c>
      <c r="CD173" s="116">
        <v>0</v>
      </c>
      <c r="CE173" s="116">
        <v>0</v>
      </c>
      <c r="CF173" s="116">
        <v>1</v>
      </c>
      <c r="CG173" s="116">
        <v>0</v>
      </c>
      <c r="CH173" s="116">
        <v>1</v>
      </c>
      <c r="CI173" s="116">
        <v>0</v>
      </c>
      <c r="CJ173" s="116">
        <v>0</v>
      </c>
      <c r="CK173" s="116">
        <v>5</v>
      </c>
      <c r="CL173" s="116">
        <v>0</v>
      </c>
      <c r="CM173" s="116">
        <v>1</v>
      </c>
      <c r="CN173" s="116">
        <v>0</v>
      </c>
      <c r="CO173" s="116">
        <v>0</v>
      </c>
      <c r="CP173" s="116">
        <v>0</v>
      </c>
      <c r="CQ173" s="116">
        <v>0</v>
      </c>
      <c r="CR173" s="116">
        <v>0</v>
      </c>
      <c r="CS173" s="116">
        <v>0</v>
      </c>
      <c r="CT173" s="116">
        <v>0</v>
      </c>
      <c r="CU173" s="116">
        <v>0</v>
      </c>
      <c r="CV173" s="116">
        <v>0</v>
      </c>
      <c r="CW173" s="116">
        <v>0</v>
      </c>
      <c r="CX173" s="116">
        <v>0</v>
      </c>
      <c r="CY173" s="116">
        <v>0</v>
      </c>
      <c r="CZ173" s="116">
        <v>0</v>
      </c>
      <c r="DA173" s="116">
        <v>0</v>
      </c>
      <c r="DB173" s="116">
        <v>0</v>
      </c>
      <c r="DC173" s="116">
        <v>0</v>
      </c>
      <c r="DD173" s="116">
        <v>0</v>
      </c>
      <c r="DE173" s="116">
        <v>0</v>
      </c>
      <c r="DF173" s="116">
        <v>0</v>
      </c>
      <c r="DG173" s="116">
        <v>0</v>
      </c>
      <c r="DH173" s="116">
        <v>0</v>
      </c>
      <c r="DI173" s="116">
        <v>0</v>
      </c>
      <c r="DJ173" s="116">
        <v>0</v>
      </c>
      <c r="DK173" s="116">
        <v>0</v>
      </c>
      <c r="DL173" s="116">
        <v>0</v>
      </c>
      <c r="DM173" s="116">
        <v>0</v>
      </c>
      <c r="DN173" s="116">
        <v>0</v>
      </c>
      <c r="DO173" s="116">
        <v>0</v>
      </c>
      <c r="DP173" s="116">
        <v>100</v>
      </c>
      <c r="DQ173" s="116">
        <v>0</v>
      </c>
      <c r="DR173" s="116"/>
      <c r="DS173" s="116">
        <v>1</v>
      </c>
      <c r="DT173" s="116"/>
      <c r="DU173" s="116"/>
      <c r="DV173" s="116">
        <v>1</v>
      </c>
      <c r="DW173" s="116">
        <v>1</v>
      </c>
      <c r="DX173" s="116">
        <v>1</v>
      </c>
      <c r="DY173" s="116"/>
      <c r="DZ173" s="149"/>
      <c r="EA173" s="121">
        <v>76088</v>
      </c>
      <c r="EB173" s="121">
        <v>231.12</v>
      </c>
      <c r="EC173" s="122">
        <v>15</v>
      </c>
    </row>
    <row r="174" spans="1:134">
      <c r="A174" s="116" t="s">
        <v>472</v>
      </c>
      <c r="B174" s="116" t="s">
        <v>492</v>
      </c>
      <c r="C174" s="147">
        <v>1</v>
      </c>
      <c r="D174" s="116" t="s">
        <v>491</v>
      </c>
      <c r="E174" s="116" t="s">
        <v>2775</v>
      </c>
      <c r="F174" s="116">
        <v>615</v>
      </c>
      <c r="G174" s="116">
        <v>44117</v>
      </c>
      <c r="H174" s="116" t="s">
        <v>492</v>
      </c>
      <c r="I174" s="116" t="s">
        <v>2776</v>
      </c>
      <c r="J174" s="116" t="s">
        <v>2777</v>
      </c>
      <c r="K174" s="116" t="s">
        <v>2778</v>
      </c>
      <c r="L174" s="116" t="s">
        <v>961</v>
      </c>
      <c r="M174" s="116" t="s">
        <v>1752</v>
      </c>
      <c r="N174" s="116" t="s">
        <v>2779</v>
      </c>
      <c r="O174" s="116"/>
      <c r="P174" s="116">
        <v>415237548</v>
      </c>
      <c r="Q174" s="116" t="s">
        <v>2780</v>
      </c>
      <c r="R174" s="116"/>
      <c r="S174" s="116" t="s">
        <v>1578</v>
      </c>
      <c r="T174" s="116" t="s">
        <v>2781</v>
      </c>
      <c r="U174" s="116"/>
      <c r="V174" s="116">
        <v>415237513</v>
      </c>
      <c r="W174" s="116" t="s">
        <v>2782</v>
      </c>
      <c r="X174" s="116">
        <v>5</v>
      </c>
      <c r="Y174" s="116">
        <v>0</v>
      </c>
      <c r="Z174" s="116">
        <v>5</v>
      </c>
      <c r="AA174" s="116">
        <v>5</v>
      </c>
      <c r="AB174" s="116">
        <v>0</v>
      </c>
      <c r="AC174" s="116">
        <v>5</v>
      </c>
      <c r="AD174" s="148" t="str">
        <f t="shared" si="20"/>
        <v>A</v>
      </c>
      <c r="AE174" s="116">
        <v>5</v>
      </c>
      <c r="AF174" s="148" t="str">
        <f t="shared" si="21"/>
        <v>A</v>
      </c>
      <c r="AG174" s="116">
        <v>0</v>
      </c>
      <c r="AH174" s="116">
        <v>4</v>
      </c>
      <c r="AI174" s="116">
        <v>0</v>
      </c>
      <c r="AJ174" s="116">
        <v>1</v>
      </c>
      <c r="AK174" s="116">
        <v>5</v>
      </c>
      <c r="AL174" s="148" t="str">
        <f t="shared" si="22"/>
        <v>A</v>
      </c>
      <c r="AM174" s="116">
        <v>0</v>
      </c>
      <c r="AN174" s="116">
        <v>2</v>
      </c>
      <c r="AO174" s="116">
        <v>3</v>
      </c>
      <c r="AP174" s="116">
        <v>5</v>
      </c>
      <c r="AQ174" s="148" t="str">
        <f t="shared" si="23"/>
        <v>A</v>
      </c>
      <c r="AR174" s="116">
        <v>0</v>
      </c>
      <c r="AS174" s="116">
        <v>0</v>
      </c>
      <c r="AT174" s="116">
        <v>4</v>
      </c>
      <c r="AU174" s="116">
        <v>0</v>
      </c>
      <c r="AV174" s="116">
        <v>1</v>
      </c>
      <c r="AW174" s="116">
        <v>0</v>
      </c>
      <c r="AX174" s="116">
        <v>5</v>
      </c>
      <c r="AY174" s="148" t="str">
        <f t="shared" si="19"/>
        <v>A</v>
      </c>
      <c r="AZ174" s="116">
        <v>1</v>
      </c>
      <c r="BA174" s="116">
        <v>1</v>
      </c>
      <c r="BB174" s="116">
        <v>0</v>
      </c>
      <c r="BC174" s="116">
        <v>1</v>
      </c>
      <c r="BD174" s="116">
        <v>3</v>
      </c>
      <c r="BE174" s="116">
        <v>8</v>
      </c>
      <c r="BF174" s="116">
        <v>0</v>
      </c>
      <c r="BG174" s="116">
        <v>0</v>
      </c>
      <c r="BH174" s="116">
        <v>0</v>
      </c>
      <c r="BI174" s="116">
        <v>0</v>
      </c>
      <c r="BJ174" s="116">
        <v>0</v>
      </c>
      <c r="BK174" s="116">
        <v>0</v>
      </c>
      <c r="BL174" s="116">
        <v>2</v>
      </c>
      <c r="BM174" s="116">
        <v>0</v>
      </c>
      <c r="BN174" s="116">
        <v>1</v>
      </c>
      <c r="BO174" s="116">
        <v>0</v>
      </c>
      <c r="BP174" s="116">
        <v>0</v>
      </c>
      <c r="BQ174" s="116">
        <v>0</v>
      </c>
      <c r="BR174" s="116">
        <v>0</v>
      </c>
      <c r="BS174" s="116">
        <v>0</v>
      </c>
      <c r="BT174" s="116">
        <v>0</v>
      </c>
      <c r="BU174" s="116">
        <v>0</v>
      </c>
      <c r="BV174" s="116">
        <v>0</v>
      </c>
      <c r="BW174" s="116">
        <v>0</v>
      </c>
      <c r="BX174" s="116">
        <v>0</v>
      </c>
      <c r="BY174" s="116">
        <v>0</v>
      </c>
      <c r="BZ174" s="116">
        <v>0</v>
      </c>
      <c r="CA174" s="116">
        <v>0</v>
      </c>
      <c r="CB174" s="116">
        <v>0</v>
      </c>
      <c r="CC174" s="116">
        <v>0</v>
      </c>
      <c r="CD174" s="116">
        <v>0</v>
      </c>
      <c r="CE174" s="116">
        <v>0</v>
      </c>
      <c r="CF174" s="116">
        <v>0</v>
      </c>
      <c r="CG174" s="116">
        <v>0</v>
      </c>
      <c r="CH174" s="116">
        <v>0</v>
      </c>
      <c r="CI174" s="116">
        <v>0</v>
      </c>
      <c r="CJ174" s="116">
        <v>0</v>
      </c>
      <c r="CK174" s="116">
        <v>1</v>
      </c>
      <c r="CL174" s="116">
        <v>0</v>
      </c>
      <c r="CM174" s="116">
        <v>1</v>
      </c>
      <c r="CN174" s="116">
        <v>0</v>
      </c>
      <c r="CO174" s="116">
        <v>0</v>
      </c>
      <c r="CP174" s="116">
        <v>0</v>
      </c>
      <c r="CQ174" s="116">
        <v>0</v>
      </c>
      <c r="CR174" s="116">
        <v>0</v>
      </c>
      <c r="CS174" s="116">
        <v>0</v>
      </c>
      <c r="CT174" s="116">
        <v>0</v>
      </c>
      <c r="CU174" s="116">
        <v>0</v>
      </c>
      <c r="CV174" s="116">
        <v>0</v>
      </c>
      <c r="CW174" s="116">
        <v>0</v>
      </c>
      <c r="CX174" s="116">
        <v>0</v>
      </c>
      <c r="CY174" s="116">
        <v>0</v>
      </c>
      <c r="CZ174" s="116">
        <v>0</v>
      </c>
      <c r="DA174" s="116">
        <v>0</v>
      </c>
      <c r="DB174" s="116">
        <v>0</v>
      </c>
      <c r="DC174" s="116">
        <v>0</v>
      </c>
      <c r="DD174" s="116">
        <v>0</v>
      </c>
      <c r="DE174" s="116">
        <v>0</v>
      </c>
      <c r="DF174" s="116">
        <v>0</v>
      </c>
      <c r="DG174" s="116">
        <v>0</v>
      </c>
      <c r="DH174" s="116">
        <v>1</v>
      </c>
      <c r="DI174" s="116">
        <v>0</v>
      </c>
      <c r="DJ174" s="116">
        <v>0</v>
      </c>
      <c r="DK174" s="116">
        <v>0</v>
      </c>
      <c r="DL174" s="116">
        <v>0</v>
      </c>
      <c r="DM174" s="116">
        <v>3</v>
      </c>
      <c r="DN174" s="116">
        <v>0</v>
      </c>
      <c r="DO174" s="116">
        <v>0</v>
      </c>
      <c r="DP174" s="116">
        <v>10</v>
      </c>
      <c r="DQ174" s="116">
        <v>0</v>
      </c>
      <c r="DR174" s="116" t="s">
        <v>991</v>
      </c>
      <c r="DS174" s="116">
        <v>1</v>
      </c>
      <c r="DT174" s="116" t="s">
        <v>991</v>
      </c>
      <c r="DU174" s="116" t="s">
        <v>991</v>
      </c>
      <c r="DV174" s="116">
        <v>1</v>
      </c>
      <c r="DW174" s="116">
        <v>1</v>
      </c>
      <c r="DX174" s="116">
        <v>0</v>
      </c>
      <c r="DY174" s="116" t="s">
        <v>991</v>
      </c>
      <c r="DZ174" s="149" t="s">
        <v>991</v>
      </c>
      <c r="EA174" s="121">
        <v>15679</v>
      </c>
      <c r="EB174" s="121">
        <v>337.61</v>
      </c>
      <c r="EC174" s="122">
        <v>11</v>
      </c>
    </row>
    <row r="175" spans="1:134" ht="36">
      <c r="A175" s="116" t="s">
        <v>472</v>
      </c>
      <c r="B175" s="116" t="s">
        <v>494</v>
      </c>
      <c r="C175" s="147">
        <v>1</v>
      </c>
      <c r="D175" s="116" t="s">
        <v>493</v>
      </c>
      <c r="E175" s="116" t="s">
        <v>2527</v>
      </c>
      <c r="F175" s="116">
        <v>21</v>
      </c>
      <c r="G175" s="116">
        <v>41301</v>
      </c>
      <c r="H175" s="116" t="s">
        <v>494</v>
      </c>
      <c r="I175" s="116" t="s">
        <v>2783</v>
      </c>
      <c r="J175" s="116" t="s">
        <v>2784</v>
      </c>
      <c r="K175" s="116" t="s">
        <v>1151</v>
      </c>
      <c r="L175" s="116"/>
      <c r="M175" s="116" t="s">
        <v>2785</v>
      </c>
      <c r="N175" s="116" t="s">
        <v>2786</v>
      </c>
      <c r="O175" s="116"/>
      <c r="P175" s="116">
        <v>416850199</v>
      </c>
      <c r="Q175" s="116" t="s">
        <v>2787</v>
      </c>
      <c r="R175" s="116"/>
      <c r="S175" s="116" t="s">
        <v>1211</v>
      </c>
      <c r="T175" s="116" t="s">
        <v>2788</v>
      </c>
      <c r="U175" s="116"/>
      <c r="V175" s="116">
        <v>416850193</v>
      </c>
      <c r="W175" s="116" t="s">
        <v>2789</v>
      </c>
      <c r="X175" s="116">
        <v>1</v>
      </c>
      <c r="Y175" s="116">
        <v>0</v>
      </c>
      <c r="Z175" s="116">
        <v>1</v>
      </c>
      <c r="AA175" s="116">
        <v>1</v>
      </c>
      <c r="AB175" s="116">
        <v>0</v>
      </c>
      <c r="AC175" s="116">
        <v>1</v>
      </c>
      <c r="AD175" s="148" t="str">
        <f t="shared" si="20"/>
        <v>A</v>
      </c>
      <c r="AE175" s="116">
        <v>1</v>
      </c>
      <c r="AF175" s="148" t="str">
        <f t="shared" si="21"/>
        <v>A</v>
      </c>
      <c r="AG175" s="116">
        <v>0</v>
      </c>
      <c r="AH175" s="116">
        <v>1</v>
      </c>
      <c r="AI175" s="116">
        <v>0</v>
      </c>
      <c r="AJ175" s="116">
        <v>0</v>
      </c>
      <c r="AK175" s="116">
        <v>1</v>
      </c>
      <c r="AL175" s="148" t="str">
        <f t="shared" si="22"/>
        <v>A</v>
      </c>
      <c r="AM175" s="116">
        <v>0</v>
      </c>
      <c r="AN175" s="116">
        <v>0</v>
      </c>
      <c r="AO175" s="116">
        <v>1</v>
      </c>
      <c r="AP175" s="116">
        <v>1</v>
      </c>
      <c r="AQ175" s="148" t="str">
        <f t="shared" si="23"/>
        <v>A</v>
      </c>
      <c r="AR175" s="116">
        <v>0</v>
      </c>
      <c r="AS175" s="116">
        <v>0</v>
      </c>
      <c r="AT175" s="116">
        <v>0</v>
      </c>
      <c r="AU175" s="116">
        <v>1</v>
      </c>
      <c r="AV175" s="116">
        <v>0</v>
      </c>
      <c r="AW175" s="116">
        <v>0</v>
      </c>
      <c r="AX175" s="116">
        <v>1</v>
      </c>
      <c r="AY175" s="148" t="str">
        <f t="shared" si="19"/>
        <v>A</v>
      </c>
      <c r="AZ175" s="116">
        <v>1</v>
      </c>
      <c r="BA175" s="116">
        <v>1</v>
      </c>
      <c r="BB175" s="116">
        <v>1</v>
      </c>
      <c r="BC175" s="116">
        <v>1</v>
      </c>
      <c r="BD175" s="116">
        <v>14</v>
      </c>
      <c r="BE175" s="116">
        <v>9</v>
      </c>
      <c r="BF175" s="116">
        <v>0</v>
      </c>
      <c r="BG175" s="116">
        <v>0</v>
      </c>
      <c r="BH175" s="116">
        <v>0</v>
      </c>
      <c r="BI175" s="116">
        <v>0</v>
      </c>
      <c r="BJ175" s="116">
        <v>0</v>
      </c>
      <c r="BK175" s="116">
        <v>0</v>
      </c>
      <c r="BL175" s="116">
        <v>10</v>
      </c>
      <c r="BM175" s="116">
        <v>0</v>
      </c>
      <c r="BN175" s="116">
        <v>0</v>
      </c>
      <c r="BO175" s="116">
        <v>0</v>
      </c>
      <c r="BP175" s="116">
        <v>23</v>
      </c>
      <c r="BQ175" s="116">
        <v>0</v>
      </c>
      <c r="BR175" s="116">
        <v>0</v>
      </c>
      <c r="BS175" s="116">
        <v>0</v>
      </c>
      <c r="BT175" s="116">
        <v>0</v>
      </c>
      <c r="BU175" s="116">
        <v>0</v>
      </c>
      <c r="BV175" s="116">
        <v>0</v>
      </c>
      <c r="BW175" s="116">
        <v>0</v>
      </c>
      <c r="BX175" s="116">
        <v>0</v>
      </c>
      <c r="BY175" s="116">
        <v>0</v>
      </c>
      <c r="BZ175" s="116">
        <v>0</v>
      </c>
      <c r="CA175" s="116">
        <v>0</v>
      </c>
      <c r="CB175" s="116">
        <v>0</v>
      </c>
      <c r="CC175" s="116">
        <v>0</v>
      </c>
      <c r="CD175" s="116">
        <v>0</v>
      </c>
      <c r="CE175" s="116">
        <v>0</v>
      </c>
      <c r="CF175" s="116">
        <v>0</v>
      </c>
      <c r="CG175" s="116">
        <v>0</v>
      </c>
      <c r="CH175" s="116">
        <v>2</v>
      </c>
      <c r="CI175" s="116">
        <v>0</v>
      </c>
      <c r="CJ175" s="116">
        <v>0</v>
      </c>
      <c r="CK175" s="116">
        <v>0</v>
      </c>
      <c r="CL175" s="116">
        <v>0</v>
      </c>
      <c r="CM175" s="116">
        <v>0</v>
      </c>
      <c r="CN175" s="116">
        <v>0</v>
      </c>
      <c r="CO175" s="116">
        <v>0</v>
      </c>
      <c r="CP175" s="116">
        <v>0</v>
      </c>
      <c r="CQ175" s="116">
        <v>0</v>
      </c>
      <c r="CR175" s="116">
        <v>0</v>
      </c>
      <c r="CS175" s="116">
        <v>0</v>
      </c>
      <c r="CT175" s="116">
        <v>0</v>
      </c>
      <c r="CU175" s="116">
        <v>0</v>
      </c>
      <c r="CV175" s="116">
        <v>0</v>
      </c>
      <c r="CW175" s="116">
        <v>0</v>
      </c>
      <c r="CX175" s="116">
        <v>0</v>
      </c>
      <c r="CY175" s="116">
        <v>0</v>
      </c>
      <c r="CZ175" s="116">
        <v>0</v>
      </c>
      <c r="DA175" s="116">
        <v>0</v>
      </c>
      <c r="DB175" s="116">
        <v>0</v>
      </c>
      <c r="DC175" s="116">
        <v>0</v>
      </c>
      <c r="DD175" s="116">
        <v>0</v>
      </c>
      <c r="DE175" s="116">
        <v>0</v>
      </c>
      <c r="DF175" s="116">
        <v>0</v>
      </c>
      <c r="DG175" s="116">
        <v>0</v>
      </c>
      <c r="DH175" s="116">
        <v>0</v>
      </c>
      <c r="DI175" s="116">
        <v>0</v>
      </c>
      <c r="DJ175" s="116">
        <v>0</v>
      </c>
      <c r="DK175" s="116">
        <v>0</v>
      </c>
      <c r="DL175" s="116">
        <v>0</v>
      </c>
      <c r="DM175" s="116">
        <v>0</v>
      </c>
      <c r="DN175" s="116">
        <v>0</v>
      </c>
      <c r="DO175" s="116">
        <v>0</v>
      </c>
      <c r="DP175" s="116">
        <v>90</v>
      </c>
      <c r="DQ175" s="116">
        <v>1</v>
      </c>
      <c r="DR175" s="116" t="s">
        <v>2790</v>
      </c>
      <c r="DS175" s="116">
        <v>2</v>
      </c>
      <c r="DT175" s="116" t="s">
        <v>2791</v>
      </c>
      <c r="DU175" s="116" t="s">
        <v>2792</v>
      </c>
      <c r="DV175" s="116">
        <v>1</v>
      </c>
      <c r="DW175" s="116">
        <v>0</v>
      </c>
      <c r="DX175" s="116">
        <v>1</v>
      </c>
      <c r="DY175" s="116"/>
      <c r="DZ175" s="149" t="s">
        <v>2793</v>
      </c>
      <c r="EA175" s="121">
        <v>32300</v>
      </c>
      <c r="EB175" s="121">
        <v>300.11</v>
      </c>
      <c r="EC175" s="122">
        <v>33</v>
      </c>
      <c r="ED175" s="163"/>
    </row>
    <row r="176" spans="1:134" ht="24">
      <c r="A176" s="116" t="s">
        <v>472</v>
      </c>
      <c r="B176" s="116" t="s">
        <v>496</v>
      </c>
      <c r="C176" s="147">
        <v>1</v>
      </c>
      <c r="D176" s="116" t="s">
        <v>495</v>
      </c>
      <c r="E176" s="116" t="s">
        <v>2794</v>
      </c>
      <c r="F176" s="116" t="s">
        <v>2795</v>
      </c>
      <c r="G176" s="116">
        <v>40801</v>
      </c>
      <c r="H176" s="116" t="s">
        <v>496</v>
      </c>
      <c r="I176" s="116" t="s">
        <v>2796</v>
      </c>
      <c r="J176" s="116" t="s">
        <v>2797</v>
      </c>
      <c r="K176" s="116" t="s">
        <v>2798</v>
      </c>
      <c r="L176" s="116" t="s">
        <v>961</v>
      </c>
      <c r="M176" s="116" t="s">
        <v>2799</v>
      </c>
      <c r="N176" s="116" t="s">
        <v>2800</v>
      </c>
      <c r="O176" s="116" t="s">
        <v>991</v>
      </c>
      <c r="P176" s="159">
        <v>412356267</v>
      </c>
      <c r="Q176" s="116" t="s">
        <v>2801</v>
      </c>
      <c r="R176" s="116"/>
      <c r="S176" s="116"/>
      <c r="T176" s="116"/>
      <c r="U176" s="116"/>
      <c r="V176" s="116"/>
      <c r="W176" s="116"/>
      <c r="X176" s="116">
        <v>1</v>
      </c>
      <c r="Y176" s="116">
        <v>0</v>
      </c>
      <c r="Z176" s="116">
        <v>1</v>
      </c>
      <c r="AA176" s="116">
        <v>0.3</v>
      </c>
      <c r="AB176" s="116">
        <v>0</v>
      </c>
      <c r="AC176" s="116">
        <v>0.3</v>
      </c>
      <c r="AD176" s="148" t="str">
        <f t="shared" si="20"/>
        <v>A</v>
      </c>
      <c r="AE176" s="116">
        <v>1</v>
      </c>
      <c r="AF176" s="148" t="str">
        <f t="shared" si="21"/>
        <v>A</v>
      </c>
      <c r="AG176" s="116">
        <v>0</v>
      </c>
      <c r="AH176" s="116">
        <v>0</v>
      </c>
      <c r="AI176" s="116">
        <v>0</v>
      </c>
      <c r="AJ176" s="116">
        <v>1</v>
      </c>
      <c r="AK176" s="116">
        <v>1</v>
      </c>
      <c r="AL176" s="148" t="str">
        <f t="shared" si="22"/>
        <v>A</v>
      </c>
      <c r="AM176" s="116">
        <v>0</v>
      </c>
      <c r="AN176" s="116">
        <v>0</v>
      </c>
      <c r="AO176" s="116">
        <v>1</v>
      </c>
      <c r="AP176" s="116">
        <v>1</v>
      </c>
      <c r="AQ176" s="148" t="str">
        <f t="shared" si="23"/>
        <v>A</v>
      </c>
      <c r="AR176" s="116">
        <v>0</v>
      </c>
      <c r="AS176" s="116">
        <v>0</v>
      </c>
      <c r="AT176" s="116">
        <v>0</v>
      </c>
      <c r="AU176" s="116">
        <v>1</v>
      </c>
      <c r="AV176" s="116">
        <v>0</v>
      </c>
      <c r="AW176" s="116">
        <v>0</v>
      </c>
      <c r="AX176" s="116">
        <v>1</v>
      </c>
      <c r="AY176" s="148" t="str">
        <f t="shared" si="19"/>
        <v>A</v>
      </c>
      <c r="AZ176" s="116">
        <v>1</v>
      </c>
      <c r="BA176" s="116">
        <v>1</v>
      </c>
      <c r="BB176" s="116">
        <v>0</v>
      </c>
      <c r="BC176" s="116">
        <v>1</v>
      </c>
      <c r="BD176" s="116">
        <v>0</v>
      </c>
      <c r="BE176" s="116">
        <v>3</v>
      </c>
      <c r="BF176" s="116">
        <v>0</v>
      </c>
      <c r="BG176" s="116">
        <v>0</v>
      </c>
      <c r="BH176" s="116">
        <v>3</v>
      </c>
      <c r="BI176" s="116">
        <v>0</v>
      </c>
      <c r="BJ176" s="116">
        <v>0</v>
      </c>
      <c r="BK176" s="116">
        <v>0</v>
      </c>
      <c r="BL176" s="116">
        <v>13</v>
      </c>
      <c r="BM176" s="116">
        <v>0</v>
      </c>
      <c r="BN176" s="116">
        <v>0</v>
      </c>
      <c r="BO176" s="116">
        <v>0</v>
      </c>
      <c r="BP176" s="116">
        <v>3</v>
      </c>
      <c r="BQ176" s="116">
        <v>0</v>
      </c>
      <c r="BR176" s="116">
        <v>0</v>
      </c>
      <c r="BS176" s="116">
        <v>0</v>
      </c>
      <c r="BT176" s="116">
        <v>0</v>
      </c>
      <c r="BU176" s="116">
        <v>0</v>
      </c>
      <c r="BV176" s="116">
        <v>0</v>
      </c>
      <c r="BW176" s="116">
        <v>0</v>
      </c>
      <c r="BX176" s="116">
        <v>0</v>
      </c>
      <c r="BY176" s="116">
        <v>0</v>
      </c>
      <c r="BZ176" s="116">
        <v>0</v>
      </c>
      <c r="CA176" s="116">
        <v>0</v>
      </c>
      <c r="CB176" s="116">
        <v>1</v>
      </c>
      <c r="CC176" s="116">
        <v>0</v>
      </c>
      <c r="CD176" s="116">
        <v>0</v>
      </c>
      <c r="CE176" s="116">
        <v>0</v>
      </c>
      <c r="CF176" s="116">
        <v>0</v>
      </c>
      <c r="CG176" s="116">
        <v>0</v>
      </c>
      <c r="CH176" s="116">
        <v>0</v>
      </c>
      <c r="CI176" s="116">
        <v>0</v>
      </c>
      <c r="CJ176" s="116">
        <v>0</v>
      </c>
      <c r="CK176" s="116">
        <v>0</v>
      </c>
      <c r="CL176" s="116">
        <v>0</v>
      </c>
      <c r="CM176" s="116">
        <v>0</v>
      </c>
      <c r="CN176" s="116">
        <v>0</v>
      </c>
      <c r="CO176" s="116">
        <v>0</v>
      </c>
      <c r="CP176" s="116">
        <v>0</v>
      </c>
      <c r="CQ176" s="116">
        <v>0</v>
      </c>
      <c r="CR176" s="116">
        <v>0</v>
      </c>
      <c r="CS176" s="116">
        <v>0</v>
      </c>
      <c r="CT176" s="116">
        <v>0</v>
      </c>
      <c r="CU176" s="116">
        <v>0</v>
      </c>
      <c r="CV176" s="116">
        <v>0</v>
      </c>
      <c r="CW176" s="116">
        <v>0</v>
      </c>
      <c r="CX176" s="116">
        <v>0</v>
      </c>
      <c r="CY176" s="116">
        <v>0</v>
      </c>
      <c r="CZ176" s="116">
        <v>0</v>
      </c>
      <c r="DA176" s="116">
        <v>0</v>
      </c>
      <c r="DB176" s="116">
        <v>0</v>
      </c>
      <c r="DC176" s="116">
        <v>0</v>
      </c>
      <c r="DD176" s="116">
        <v>0</v>
      </c>
      <c r="DE176" s="116">
        <v>0</v>
      </c>
      <c r="DF176" s="116">
        <v>0</v>
      </c>
      <c r="DG176" s="116">
        <v>0</v>
      </c>
      <c r="DH176" s="116">
        <v>0</v>
      </c>
      <c r="DI176" s="116">
        <v>0</v>
      </c>
      <c r="DJ176" s="116">
        <v>0</v>
      </c>
      <c r="DK176" s="116">
        <v>0</v>
      </c>
      <c r="DL176" s="116">
        <v>0</v>
      </c>
      <c r="DM176" s="116">
        <v>1</v>
      </c>
      <c r="DN176" s="116">
        <v>0</v>
      </c>
      <c r="DO176" s="116">
        <v>0</v>
      </c>
      <c r="DP176" s="116">
        <v>100</v>
      </c>
      <c r="DQ176" s="116">
        <v>0</v>
      </c>
      <c r="DR176" s="116" t="s">
        <v>2802</v>
      </c>
      <c r="DS176" s="116">
        <v>3</v>
      </c>
      <c r="DT176" s="116" t="s">
        <v>2803</v>
      </c>
      <c r="DU176" s="116" t="s">
        <v>2804</v>
      </c>
      <c r="DV176" s="116">
        <v>1</v>
      </c>
      <c r="DW176" s="116">
        <v>1</v>
      </c>
      <c r="DX176" s="116">
        <v>1</v>
      </c>
      <c r="DY176" s="116"/>
      <c r="DZ176" s="149"/>
      <c r="EA176" s="121">
        <v>33425</v>
      </c>
      <c r="EB176" s="121">
        <v>266.12</v>
      </c>
      <c r="EC176" s="122">
        <v>12</v>
      </c>
    </row>
    <row r="177" spans="1:133" ht="24">
      <c r="A177" s="116" t="s">
        <v>472</v>
      </c>
      <c r="B177" s="116" t="s">
        <v>498</v>
      </c>
      <c r="C177" s="147">
        <v>1</v>
      </c>
      <c r="D177" s="116" t="s">
        <v>497</v>
      </c>
      <c r="E177" s="116" t="s">
        <v>2413</v>
      </c>
      <c r="F177" s="157" t="s">
        <v>1254</v>
      </c>
      <c r="G177" s="116">
        <v>41595</v>
      </c>
      <c r="H177" s="116" t="s">
        <v>2805</v>
      </c>
      <c r="I177" s="116" t="s">
        <v>2806</v>
      </c>
      <c r="J177" s="116" t="s">
        <v>2807</v>
      </c>
      <c r="K177" s="116" t="s">
        <v>2808</v>
      </c>
      <c r="L177" s="116" t="s">
        <v>1198</v>
      </c>
      <c r="M177" s="116" t="s">
        <v>1225</v>
      </c>
      <c r="N177" s="116" t="s">
        <v>2809</v>
      </c>
      <c r="O177" s="116"/>
      <c r="P177" s="116">
        <v>417510902</v>
      </c>
      <c r="Q177" s="116" t="s">
        <v>2810</v>
      </c>
      <c r="R177" s="116" t="s">
        <v>1198</v>
      </c>
      <c r="S177" s="116" t="s">
        <v>1225</v>
      </c>
      <c r="T177" s="116" t="s">
        <v>2809</v>
      </c>
      <c r="U177" s="116"/>
      <c r="V177" s="116">
        <v>417510902</v>
      </c>
      <c r="W177" s="116" t="s">
        <v>2810</v>
      </c>
      <c r="X177" s="116">
        <v>2</v>
      </c>
      <c r="Y177" s="116">
        <v>1</v>
      </c>
      <c r="Z177" s="116">
        <v>3</v>
      </c>
      <c r="AA177" s="116">
        <v>0.6</v>
      </c>
      <c r="AB177" s="116">
        <v>0.1</v>
      </c>
      <c r="AC177" s="116">
        <v>0.7</v>
      </c>
      <c r="AD177" s="148" t="str">
        <f t="shared" si="20"/>
        <v>A</v>
      </c>
      <c r="AE177" s="116">
        <v>2</v>
      </c>
      <c r="AF177" s="148" t="str">
        <f t="shared" si="21"/>
        <v>A</v>
      </c>
      <c r="AG177" s="116">
        <v>0</v>
      </c>
      <c r="AH177" s="116">
        <v>2</v>
      </c>
      <c r="AI177" s="116">
        <v>0</v>
      </c>
      <c r="AJ177" s="116">
        <v>0</v>
      </c>
      <c r="AK177" s="116">
        <v>2</v>
      </c>
      <c r="AL177" s="148" t="str">
        <f t="shared" si="22"/>
        <v>A</v>
      </c>
      <c r="AM177" s="116">
        <v>0</v>
      </c>
      <c r="AN177" s="116">
        <v>1</v>
      </c>
      <c r="AO177" s="116">
        <v>1</v>
      </c>
      <c r="AP177" s="116">
        <v>2</v>
      </c>
      <c r="AQ177" s="148" t="str">
        <f t="shared" si="23"/>
        <v>A</v>
      </c>
      <c r="AR177" s="116">
        <v>0</v>
      </c>
      <c r="AS177" s="116">
        <v>0</v>
      </c>
      <c r="AT177" s="116">
        <v>2</v>
      </c>
      <c r="AU177" s="116">
        <v>0</v>
      </c>
      <c r="AV177" s="116">
        <v>0</v>
      </c>
      <c r="AW177" s="116">
        <v>0</v>
      </c>
      <c r="AX177" s="116">
        <v>2</v>
      </c>
      <c r="AY177" s="148" t="str">
        <f t="shared" si="19"/>
        <v>A</v>
      </c>
      <c r="AZ177" s="116">
        <v>1</v>
      </c>
      <c r="BA177" s="116">
        <v>1</v>
      </c>
      <c r="BB177" s="116">
        <v>0</v>
      </c>
      <c r="BC177" s="116">
        <v>1</v>
      </c>
      <c r="BD177" s="116">
        <v>11</v>
      </c>
      <c r="BE177" s="116">
        <v>29</v>
      </c>
      <c r="BF177" s="116">
        <v>1</v>
      </c>
      <c r="BG177" s="116">
        <v>0</v>
      </c>
      <c r="BH177" s="116">
        <v>0</v>
      </c>
      <c r="BI177" s="116">
        <v>0</v>
      </c>
      <c r="BJ177" s="116">
        <v>0</v>
      </c>
      <c r="BK177" s="116">
        <v>0</v>
      </c>
      <c r="BL177" s="116">
        <v>20</v>
      </c>
      <c r="BM177" s="116">
        <v>0</v>
      </c>
      <c r="BN177" s="116">
        <v>4</v>
      </c>
      <c r="BO177" s="116">
        <v>0</v>
      </c>
      <c r="BP177" s="116">
        <v>0</v>
      </c>
      <c r="BQ177" s="116">
        <v>0</v>
      </c>
      <c r="BR177" s="116">
        <v>0</v>
      </c>
      <c r="BS177" s="116">
        <v>0</v>
      </c>
      <c r="BT177" s="116">
        <v>0</v>
      </c>
      <c r="BU177" s="116">
        <v>0</v>
      </c>
      <c r="BV177" s="116">
        <v>0</v>
      </c>
      <c r="BW177" s="116">
        <v>0</v>
      </c>
      <c r="BX177" s="116">
        <v>0</v>
      </c>
      <c r="BY177" s="116">
        <v>0</v>
      </c>
      <c r="BZ177" s="116">
        <v>0</v>
      </c>
      <c r="CA177" s="116">
        <v>0</v>
      </c>
      <c r="CB177" s="116">
        <v>0</v>
      </c>
      <c r="CC177" s="116">
        <v>0</v>
      </c>
      <c r="CD177" s="116">
        <v>0</v>
      </c>
      <c r="CE177" s="116">
        <v>0</v>
      </c>
      <c r="CF177" s="116">
        <v>0</v>
      </c>
      <c r="CG177" s="116">
        <v>0</v>
      </c>
      <c r="CH177" s="116">
        <v>0</v>
      </c>
      <c r="CI177" s="116">
        <v>0</v>
      </c>
      <c r="CJ177" s="116">
        <v>0</v>
      </c>
      <c r="CK177" s="116">
        <v>0</v>
      </c>
      <c r="CL177" s="116">
        <v>0</v>
      </c>
      <c r="CM177" s="116">
        <v>1</v>
      </c>
      <c r="CN177" s="116">
        <v>0</v>
      </c>
      <c r="CO177" s="116">
        <v>0</v>
      </c>
      <c r="CP177" s="116">
        <v>0</v>
      </c>
      <c r="CQ177" s="116">
        <v>0</v>
      </c>
      <c r="CR177" s="116">
        <v>0</v>
      </c>
      <c r="CS177" s="116">
        <v>0</v>
      </c>
      <c r="CT177" s="116">
        <v>0</v>
      </c>
      <c r="CU177" s="116">
        <v>0</v>
      </c>
      <c r="CV177" s="116">
        <v>0</v>
      </c>
      <c r="CW177" s="116">
        <v>0</v>
      </c>
      <c r="CX177" s="116">
        <v>0</v>
      </c>
      <c r="CY177" s="116">
        <v>0</v>
      </c>
      <c r="CZ177" s="116">
        <v>0</v>
      </c>
      <c r="DA177" s="116">
        <v>0</v>
      </c>
      <c r="DB177" s="116">
        <v>0</v>
      </c>
      <c r="DC177" s="116">
        <v>0</v>
      </c>
      <c r="DD177" s="116">
        <v>0</v>
      </c>
      <c r="DE177" s="116">
        <v>0</v>
      </c>
      <c r="DF177" s="116">
        <v>0</v>
      </c>
      <c r="DG177" s="116">
        <v>0</v>
      </c>
      <c r="DH177" s="116">
        <v>0</v>
      </c>
      <c r="DI177" s="116">
        <v>0</v>
      </c>
      <c r="DJ177" s="116">
        <v>0</v>
      </c>
      <c r="DK177" s="116">
        <v>0</v>
      </c>
      <c r="DL177" s="116">
        <v>0</v>
      </c>
      <c r="DM177" s="116">
        <v>0</v>
      </c>
      <c r="DN177" s="116">
        <v>0</v>
      </c>
      <c r="DO177" s="116">
        <v>0</v>
      </c>
      <c r="DP177" s="116">
        <v>100</v>
      </c>
      <c r="DQ177" s="116">
        <v>1</v>
      </c>
      <c r="DR177" s="116" t="s">
        <v>2811</v>
      </c>
      <c r="DS177" s="116">
        <v>2</v>
      </c>
      <c r="DT177" s="116" t="s">
        <v>2812</v>
      </c>
      <c r="DU177" s="116" t="s">
        <v>2813</v>
      </c>
      <c r="DV177" s="116">
        <v>1</v>
      </c>
      <c r="DW177" s="116">
        <v>0</v>
      </c>
      <c r="DX177" s="116">
        <v>1</v>
      </c>
      <c r="DY177" s="116"/>
      <c r="DZ177" s="149"/>
      <c r="EA177" s="121">
        <v>107006</v>
      </c>
      <c r="EB177" s="121">
        <v>345.32</v>
      </c>
      <c r="EC177" s="122">
        <v>26</v>
      </c>
    </row>
    <row r="178" spans="1:133" ht="24">
      <c r="A178" s="116" t="s">
        <v>472</v>
      </c>
      <c r="B178" s="116" t="s">
        <v>500</v>
      </c>
      <c r="C178" s="147">
        <v>1</v>
      </c>
      <c r="D178" s="116" t="s">
        <v>499</v>
      </c>
      <c r="E178" s="116" t="s">
        <v>1050</v>
      </c>
      <c r="F178" s="116" t="s">
        <v>2814</v>
      </c>
      <c r="G178" s="116">
        <v>40100</v>
      </c>
      <c r="H178" s="116" t="s">
        <v>500</v>
      </c>
      <c r="I178" s="116" t="s">
        <v>2815</v>
      </c>
      <c r="J178" s="116" t="s">
        <v>2816</v>
      </c>
      <c r="K178" s="116" t="s">
        <v>2817</v>
      </c>
      <c r="L178" s="116" t="s">
        <v>961</v>
      </c>
      <c r="M178" s="116" t="s">
        <v>1058</v>
      </c>
      <c r="N178" s="116" t="s">
        <v>2818</v>
      </c>
      <c r="O178" s="116"/>
      <c r="P178" s="116">
        <v>475271843</v>
      </c>
      <c r="Q178" s="116" t="s">
        <v>2819</v>
      </c>
      <c r="R178" s="116"/>
      <c r="S178" s="116" t="s">
        <v>1283</v>
      </c>
      <c r="T178" s="116" t="s">
        <v>2820</v>
      </c>
      <c r="U178" s="116"/>
      <c r="V178" s="116">
        <v>475271862</v>
      </c>
      <c r="W178" s="116" t="s">
        <v>2821</v>
      </c>
      <c r="X178" s="116">
        <v>1</v>
      </c>
      <c r="Y178" s="116">
        <v>0</v>
      </c>
      <c r="Z178" s="116">
        <v>1</v>
      </c>
      <c r="AA178" s="116">
        <v>1</v>
      </c>
      <c r="AB178" s="116">
        <v>0</v>
      </c>
      <c r="AC178" s="116">
        <v>1</v>
      </c>
      <c r="AD178" s="148" t="str">
        <f t="shared" si="20"/>
        <v>A</v>
      </c>
      <c r="AE178" s="116">
        <v>1</v>
      </c>
      <c r="AF178" s="148" t="str">
        <f t="shared" si="21"/>
        <v>A</v>
      </c>
      <c r="AG178" s="116">
        <v>0</v>
      </c>
      <c r="AH178" s="116">
        <v>1</v>
      </c>
      <c r="AI178" s="116">
        <v>0</v>
      </c>
      <c r="AJ178" s="116">
        <v>0</v>
      </c>
      <c r="AK178" s="116">
        <v>1</v>
      </c>
      <c r="AL178" s="148" t="str">
        <f t="shared" si="22"/>
        <v>A</v>
      </c>
      <c r="AM178" s="116">
        <v>0</v>
      </c>
      <c r="AN178" s="116">
        <v>0</v>
      </c>
      <c r="AO178" s="116">
        <v>1</v>
      </c>
      <c r="AP178" s="116">
        <v>1</v>
      </c>
      <c r="AQ178" s="148" t="str">
        <f t="shared" si="23"/>
        <v>A</v>
      </c>
      <c r="AR178" s="116">
        <v>0</v>
      </c>
      <c r="AS178" s="116">
        <v>0</v>
      </c>
      <c r="AT178" s="116">
        <v>0</v>
      </c>
      <c r="AU178" s="116">
        <v>1</v>
      </c>
      <c r="AV178" s="116">
        <v>0</v>
      </c>
      <c r="AW178" s="116">
        <v>0</v>
      </c>
      <c r="AX178" s="116">
        <v>1</v>
      </c>
      <c r="AY178" s="148" t="str">
        <f t="shared" si="19"/>
        <v>A</v>
      </c>
      <c r="AZ178" s="116">
        <v>0</v>
      </c>
      <c r="BA178" s="116">
        <v>1</v>
      </c>
      <c r="BB178" s="116">
        <v>1</v>
      </c>
      <c r="BC178" s="116">
        <v>1</v>
      </c>
      <c r="BD178" s="116">
        <v>5</v>
      </c>
      <c r="BE178" s="116">
        <v>17</v>
      </c>
      <c r="BF178" s="116">
        <v>0</v>
      </c>
      <c r="BG178" s="116">
        <v>0</v>
      </c>
      <c r="BH178" s="116">
        <v>4</v>
      </c>
      <c r="BI178" s="116">
        <v>4</v>
      </c>
      <c r="BJ178" s="116">
        <v>1</v>
      </c>
      <c r="BK178" s="116">
        <v>0</v>
      </c>
      <c r="BL178" s="116">
        <v>8</v>
      </c>
      <c r="BM178" s="116">
        <v>1</v>
      </c>
      <c r="BN178" s="116">
        <v>9</v>
      </c>
      <c r="BO178" s="116">
        <v>0</v>
      </c>
      <c r="BP178" s="116">
        <v>8</v>
      </c>
      <c r="BQ178" s="116">
        <v>0</v>
      </c>
      <c r="BR178" s="116">
        <v>0</v>
      </c>
      <c r="BS178" s="116">
        <v>0</v>
      </c>
      <c r="BT178" s="116">
        <v>0</v>
      </c>
      <c r="BU178" s="116">
        <v>0</v>
      </c>
      <c r="BV178" s="116">
        <v>0</v>
      </c>
      <c r="BW178" s="116">
        <v>0</v>
      </c>
      <c r="BX178" s="116">
        <v>1</v>
      </c>
      <c r="BY178" s="116">
        <v>0</v>
      </c>
      <c r="BZ178" s="116">
        <v>0</v>
      </c>
      <c r="CA178" s="116">
        <v>0</v>
      </c>
      <c r="CB178" s="116">
        <v>0</v>
      </c>
      <c r="CC178" s="116">
        <v>0</v>
      </c>
      <c r="CD178" s="116">
        <v>0</v>
      </c>
      <c r="CE178" s="116">
        <v>0</v>
      </c>
      <c r="CF178" s="116">
        <v>0</v>
      </c>
      <c r="CG178" s="116">
        <v>0</v>
      </c>
      <c r="CH178" s="116">
        <v>0</v>
      </c>
      <c r="CI178" s="116">
        <v>0</v>
      </c>
      <c r="CJ178" s="116">
        <v>0</v>
      </c>
      <c r="CK178" s="116">
        <v>12</v>
      </c>
      <c r="CL178" s="116">
        <v>0</v>
      </c>
      <c r="CM178" s="116">
        <v>1</v>
      </c>
      <c r="CN178" s="116">
        <v>0</v>
      </c>
      <c r="CO178" s="116">
        <v>0</v>
      </c>
      <c r="CP178" s="116">
        <v>0</v>
      </c>
      <c r="CQ178" s="116">
        <v>0</v>
      </c>
      <c r="CR178" s="116">
        <v>0</v>
      </c>
      <c r="CS178" s="116">
        <v>0</v>
      </c>
      <c r="CT178" s="116">
        <v>0</v>
      </c>
      <c r="CU178" s="116">
        <v>0</v>
      </c>
      <c r="CV178" s="116">
        <v>0</v>
      </c>
      <c r="CW178" s="116">
        <v>0</v>
      </c>
      <c r="CX178" s="116">
        <v>0</v>
      </c>
      <c r="CY178" s="116">
        <v>0</v>
      </c>
      <c r="CZ178" s="116">
        <v>0</v>
      </c>
      <c r="DA178" s="116">
        <v>0</v>
      </c>
      <c r="DB178" s="116">
        <v>0</v>
      </c>
      <c r="DC178" s="116">
        <v>0</v>
      </c>
      <c r="DD178" s="116">
        <v>0</v>
      </c>
      <c r="DE178" s="116">
        <v>0</v>
      </c>
      <c r="DF178" s="116">
        <v>0</v>
      </c>
      <c r="DG178" s="116">
        <v>0</v>
      </c>
      <c r="DH178" s="116">
        <v>1</v>
      </c>
      <c r="DI178" s="116">
        <v>0</v>
      </c>
      <c r="DJ178" s="116">
        <v>0</v>
      </c>
      <c r="DK178" s="116">
        <v>0</v>
      </c>
      <c r="DL178" s="116">
        <v>0</v>
      </c>
      <c r="DM178" s="116">
        <v>0</v>
      </c>
      <c r="DN178" s="116">
        <v>0</v>
      </c>
      <c r="DO178" s="116">
        <v>0</v>
      </c>
      <c r="DP178" s="116">
        <v>90</v>
      </c>
      <c r="DQ178" s="116">
        <v>0</v>
      </c>
      <c r="DR178" s="116"/>
      <c r="DS178" s="116">
        <v>1</v>
      </c>
      <c r="DT178" s="116"/>
      <c r="DU178" s="116"/>
      <c r="DV178" s="116">
        <v>1</v>
      </c>
      <c r="DW178" s="116">
        <v>1</v>
      </c>
      <c r="DX178" s="116">
        <v>1</v>
      </c>
      <c r="DY178" s="116"/>
      <c r="DZ178" s="149"/>
      <c r="EA178" s="121">
        <v>119519</v>
      </c>
      <c r="EB178" s="121">
        <v>404.73</v>
      </c>
      <c r="EC178" s="122">
        <v>23</v>
      </c>
    </row>
    <row r="179" spans="1:133" ht="36">
      <c r="A179" s="156" t="s">
        <v>472</v>
      </c>
      <c r="B179" s="156" t="s">
        <v>502</v>
      </c>
      <c r="C179" s="160">
        <v>1</v>
      </c>
      <c r="D179" s="156" t="s">
        <v>501</v>
      </c>
      <c r="E179" s="116" t="s">
        <v>2822</v>
      </c>
      <c r="F179" s="116">
        <v>470</v>
      </c>
      <c r="G179" s="116">
        <v>40747</v>
      </c>
      <c r="H179" s="116" t="s">
        <v>502</v>
      </c>
      <c r="I179" s="116" t="s">
        <v>2823</v>
      </c>
      <c r="J179" s="116" t="s">
        <v>2824</v>
      </c>
      <c r="K179" s="116" t="s">
        <v>2825</v>
      </c>
      <c r="L179" s="116" t="s">
        <v>961</v>
      </c>
      <c r="M179" s="116" t="s">
        <v>1025</v>
      </c>
      <c r="N179" s="116" t="s">
        <v>2826</v>
      </c>
      <c r="O179" s="116"/>
      <c r="P179" s="116">
        <v>412372241</v>
      </c>
      <c r="Q179" s="116" t="s">
        <v>2827</v>
      </c>
      <c r="R179" s="116"/>
      <c r="S179" s="116" t="s">
        <v>962</v>
      </c>
      <c r="T179" s="116" t="s">
        <v>2828</v>
      </c>
      <c r="U179" s="116"/>
      <c r="V179" s="116">
        <v>412372241</v>
      </c>
      <c r="W179" s="116" t="s">
        <v>2829</v>
      </c>
      <c r="X179" s="116">
        <v>2</v>
      </c>
      <c r="Y179" s="116">
        <v>1</v>
      </c>
      <c r="Z179" s="116">
        <v>3</v>
      </c>
      <c r="AA179" s="116">
        <v>2</v>
      </c>
      <c r="AB179" s="116">
        <v>0.75</v>
      </c>
      <c r="AC179" s="116">
        <v>2.75</v>
      </c>
      <c r="AD179" s="148" t="str">
        <f t="shared" si="20"/>
        <v>A</v>
      </c>
      <c r="AE179" s="116">
        <v>2</v>
      </c>
      <c r="AF179" s="148" t="str">
        <f t="shared" si="21"/>
        <v>A</v>
      </c>
      <c r="AG179" s="116">
        <v>0</v>
      </c>
      <c r="AH179" s="116">
        <v>1</v>
      </c>
      <c r="AI179" s="116">
        <v>0</v>
      </c>
      <c r="AJ179" s="116">
        <v>1</v>
      </c>
      <c r="AK179" s="116">
        <v>2</v>
      </c>
      <c r="AL179" s="148" t="str">
        <f t="shared" si="22"/>
        <v>A</v>
      </c>
      <c r="AM179" s="116">
        <v>0</v>
      </c>
      <c r="AN179" s="116">
        <v>1</v>
      </c>
      <c r="AO179" s="116">
        <v>1</v>
      </c>
      <c r="AP179" s="116">
        <v>2</v>
      </c>
      <c r="AQ179" s="148" t="str">
        <f t="shared" si="23"/>
        <v>A</v>
      </c>
      <c r="AR179" s="116">
        <v>0</v>
      </c>
      <c r="AS179" s="116">
        <v>0</v>
      </c>
      <c r="AT179" s="116">
        <v>0</v>
      </c>
      <c r="AU179" s="116">
        <v>1</v>
      </c>
      <c r="AV179" s="116">
        <v>1</v>
      </c>
      <c r="AW179" s="116">
        <v>0</v>
      </c>
      <c r="AX179" s="116">
        <v>2</v>
      </c>
      <c r="AY179" s="148" t="str">
        <f t="shared" si="19"/>
        <v>A</v>
      </c>
      <c r="AZ179" s="116">
        <v>1</v>
      </c>
      <c r="BA179" s="116">
        <v>1</v>
      </c>
      <c r="BB179" s="116">
        <v>1</v>
      </c>
      <c r="BC179" s="116">
        <v>1</v>
      </c>
      <c r="BD179" s="116">
        <v>2</v>
      </c>
      <c r="BE179" s="116">
        <v>7</v>
      </c>
      <c r="BF179" s="116">
        <v>0</v>
      </c>
      <c r="BG179" s="116">
        <v>0</v>
      </c>
      <c r="BH179" s="116">
        <v>0</v>
      </c>
      <c r="BI179" s="116">
        <v>0</v>
      </c>
      <c r="BJ179" s="116">
        <v>0</v>
      </c>
      <c r="BK179" s="116">
        <v>0</v>
      </c>
      <c r="BL179" s="116">
        <v>3</v>
      </c>
      <c r="BM179" s="116">
        <v>0</v>
      </c>
      <c r="BN179" s="116">
        <v>0</v>
      </c>
      <c r="BO179" s="116">
        <v>0</v>
      </c>
      <c r="BP179" s="116">
        <v>9</v>
      </c>
      <c r="BQ179" s="116">
        <v>0</v>
      </c>
      <c r="BR179" s="116">
        <v>0</v>
      </c>
      <c r="BS179" s="116">
        <v>0</v>
      </c>
      <c r="BT179" s="116">
        <v>0</v>
      </c>
      <c r="BU179" s="116">
        <v>0</v>
      </c>
      <c r="BV179" s="116">
        <v>0</v>
      </c>
      <c r="BW179" s="116">
        <v>0</v>
      </c>
      <c r="BX179" s="116">
        <v>0</v>
      </c>
      <c r="BY179" s="116">
        <v>1</v>
      </c>
      <c r="BZ179" s="116">
        <v>0</v>
      </c>
      <c r="CA179" s="116">
        <v>0</v>
      </c>
      <c r="CB179" s="116">
        <v>0</v>
      </c>
      <c r="CC179" s="116">
        <v>0</v>
      </c>
      <c r="CD179" s="116">
        <v>0</v>
      </c>
      <c r="CE179" s="116">
        <v>0</v>
      </c>
      <c r="CF179" s="116">
        <v>0</v>
      </c>
      <c r="CG179" s="116">
        <v>0</v>
      </c>
      <c r="CH179" s="116">
        <v>0</v>
      </c>
      <c r="CI179" s="116">
        <v>0</v>
      </c>
      <c r="CJ179" s="116">
        <v>0</v>
      </c>
      <c r="CK179" s="116">
        <v>0</v>
      </c>
      <c r="CL179" s="116">
        <v>0</v>
      </c>
      <c r="CM179" s="116">
        <v>0</v>
      </c>
      <c r="CN179" s="116">
        <v>0</v>
      </c>
      <c r="CO179" s="116">
        <v>0</v>
      </c>
      <c r="CP179" s="116">
        <v>0</v>
      </c>
      <c r="CQ179" s="116">
        <v>0</v>
      </c>
      <c r="CR179" s="116">
        <v>0</v>
      </c>
      <c r="CS179" s="116">
        <v>0</v>
      </c>
      <c r="CT179" s="116">
        <v>0</v>
      </c>
      <c r="CU179" s="116">
        <v>0</v>
      </c>
      <c r="CV179" s="116">
        <v>0</v>
      </c>
      <c r="CW179" s="116">
        <v>0</v>
      </c>
      <c r="CX179" s="116">
        <v>0</v>
      </c>
      <c r="CY179" s="116">
        <v>0</v>
      </c>
      <c r="CZ179" s="116">
        <v>0</v>
      </c>
      <c r="DA179" s="116">
        <v>0</v>
      </c>
      <c r="DB179" s="116">
        <v>0</v>
      </c>
      <c r="DC179" s="116">
        <v>0</v>
      </c>
      <c r="DD179" s="116">
        <v>0</v>
      </c>
      <c r="DE179" s="116">
        <v>0</v>
      </c>
      <c r="DF179" s="116">
        <v>0</v>
      </c>
      <c r="DG179" s="116">
        <v>0</v>
      </c>
      <c r="DH179" s="116">
        <v>0</v>
      </c>
      <c r="DI179" s="116">
        <v>0</v>
      </c>
      <c r="DJ179" s="116">
        <v>0</v>
      </c>
      <c r="DK179" s="116">
        <v>0</v>
      </c>
      <c r="DL179" s="116">
        <v>0</v>
      </c>
      <c r="DM179" s="116">
        <v>1</v>
      </c>
      <c r="DN179" s="116">
        <v>0</v>
      </c>
      <c r="DO179" s="116">
        <v>0</v>
      </c>
      <c r="DP179" s="116">
        <v>75</v>
      </c>
      <c r="DQ179" s="116">
        <v>1</v>
      </c>
      <c r="DR179" s="116" t="s">
        <v>2830</v>
      </c>
      <c r="DS179" s="116">
        <v>2</v>
      </c>
      <c r="DT179" s="116" t="s">
        <v>2187</v>
      </c>
      <c r="DU179" s="116" t="s">
        <v>2831</v>
      </c>
      <c r="DV179" s="116">
        <v>1</v>
      </c>
      <c r="DW179" s="116">
        <v>0</v>
      </c>
      <c r="DX179" s="116">
        <v>1</v>
      </c>
      <c r="DY179" s="116"/>
      <c r="DZ179" s="149" t="s">
        <v>2832</v>
      </c>
      <c r="EA179" s="121">
        <v>20346</v>
      </c>
      <c r="EB179" s="121">
        <v>88.85</v>
      </c>
      <c r="EC179" s="122">
        <v>6</v>
      </c>
    </row>
    <row r="180" spans="1:133" ht="36">
      <c r="A180" s="116" t="s">
        <v>472</v>
      </c>
      <c r="B180" s="116" t="s">
        <v>504</v>
      </c>
      <c r="C180" s="147">
        <v>1</v>
      </c>
      <c r="D180" s="116" t="s">
        <v>503</v>
      </c>
      <c r="E180" s="116" t="s">
        <v>2833</v>
      </c>
      <c r="F180" s="116">
        <v>1</v>
      </c>
      <c r="G180" s="116">
        <v>43801</v>
      </c>
      <c r="H180" s="116" t="s">
        <v>504</v>
      </c>
      <c r="I180" s="116" t="s">
        <v>2834</v>
      </c>
      <c r="J180" s="116" t="s">
        <v>2835</v>
      </c>
      <c r="K180" s="116" t="s">
        <v>2836</v>
      </c>
      <c r="L180" s="116" t="s">
        <v>1198</v>
      </c>
      <c r="M180" s="116" t="s">
        <v>2124</v>
      </c>
      <c r="N180" s="116" t="s">
        <v>2837</v>
      </c>
      <c r="O180" s="116"/>
      <c r="P180" s="116">
        <v>415736490</v>
      </c>
      <c r="Q180" s="116" t="s">
        <v>2838</v>
      </c>
      <c r="R180" s="116"/>
      <c r="S180" s="116" t="s">
        <v>2839</v>
      </c>
      <c r="T180" s="116" t="s">
        <v>2840</v>
      </c>
      <c r="U180" s="116"/>
      <c r="V180" s="116">
        <v>415736494</v>
      </c>
      <c r="W180" s="116" t="s">
        <v>2841</v>
      </c>
      <c r="X180" s="116">
        <v>2</v>
      </c>
      <c r="Y180" s="116">
        <v>2</v>
      </c>
      <c r="Z180" s="116">
        <v>4</v>
      </c>
      <c r="AA180" s="116">
        <v>2</v>
      </c>
      <c r="AB180" s="116">
        <v>2</v>
      </c>
      <c r="AC180" s="116">
        <v>4</v>
      </c>
      <c r="AD180" s="148" t="str">
        <f t="shared" si="20"/>
        <v>A</v>
      </c>
      <c r="AE180" s="116">
        <v>2</v>
      </c>
      <c r="AF180" s="148" t="str">
        <f t="shared" si="21"/>
        <v>A</v>
      </c>
      <c r="AG180" s="116">
        <v>0</v>
      </c>
      <c r="AH180" s="116">
        <v>1</v>
      </c>
      <c r="AI180" s="116">
        <v>1</v>
      </c>
      <c r="AJ180" s="116">
        <v>0</v>
      </c>
      <c r="AK180" s="116">
        <v>2</v>
      </c>
      <c r="AL180" s="148" t="str">
        <f t="shared" si="22"/>
        <v>A</v>
      </c>
      <c r="AM180" s="116">
        <v>0</v>
      </c>
      <c r="AN180" s="116">
        <v>0</v>
      </c>
      <c r="AO180" s="116">
        <v>2</v>
      </c>
      <c r="AP180" s="116">
        <v>2</v>
      </c>
      <c r="AQ180" s="148" t="str">
        <f t="shared" si="23"/>
        <v>A</v>
      </c>
      <c r="AR180" s="116">
        <v>0</v>
      </c>
      <c r="AS180" s="116">
        <v>0</v>
      </c>
      <c r="AT180" s="116">
        <v>1</v>
      </c>
      <c r="AU180" s="116">
        <v>0</v>
      </c>
      <c r="AV180" s="116">
        <v>1</v>
      </c>
      <c r="AW180" s="116">
        <v>0</v>
      </c>
      <c r="AX180" s="116">
        <v>2</v>
      </c>
      <c r="AY180" s="148" t="str">
        <f t="shared" si="19"/>
        <v>A</v>
      </c>
      <c r="AZ180" s="116">
        <v>1</v>
      </c>
      <c r="BA180" s="116">
        <v>1</v>
      </c>
      <c r="BB180" s="116">
        <v>1</v>
      </c>
      <c r="BC180" s="116">
        <v>1</v>
      </c>
      <c r="BD180" s="116">
        <v>3</v>
      </c>
      <c r="BE180" s="116">
        <v>12</v>
      </c>
      <c r="BF180" s="116">
        <v>1</v>
      </c>
      <c r="BG180" s="116">
        <v>0</v>
      </c>
      <c r="BH180" s="116">
        <v>2</v>
      </c>
      <c r="BI180" s="116">
        <v>0</v>
      </c>
      <c r="BJ180" s="116">
        <v>0</v>
      </c>
      <c r="BK180" s="116">
        <v>3</v>
      </c>
      <c r="BL180" s="116">
        <v>6</v>
      </c>
      <c r="BM180" s="116">
        <v>0</v>
      </c>
      <c r="BN180" s="116">
        <v>2</v>
      </c>
      <c r="BO180" s="116">
        <v>0</v>
      </c>
      <c r="BP180" s="116">
        <v>1</v>
      </c>
      <c r="BQ180" s="116">
        <v>0</v>
      </c>
      <c r="BR180" s="116">
        <v>0</v>
      </c>
      <c r="BS180" s="116">
        <v>0</v>
      </c>
      <c r="BT180" s="116">
        <v>0</v>
      </c>
      <c r="BU180" s="116">
        <v>1</v>
      </c>
      <c r="BV180" s="116">
        <v>1</v>
      </c>
      <c r="BW180" s="116">
        <v>0</v>
      </c>
      <c r="BX180" s="116">
        <v>0</v>
      </c>
      <c r="BY180" s="116">
        <v>2</v>
      </c>
      <c r="BZ180" s="116">
        <v>2</v>
      </c>
      <c r="CA180" s="116">
        <v>0</v>
      </c>
      <c r="CB180" s="116">
        <v>0</v>
      </c>
      <c r="CC180" s="116">
        <v>0</v>
      </c>
      <c r="CD180" s="116">
        <v>0</v>
      </c>
      <c r="CE180" s="116">
        <v>0</v>
      </c>
      <c r="CF180" s="116">
        <v>1</v>
      </c>
      <c r="CG180" s="116">
        <v>0</v>
      </c>
      <c r="CH180" s="116">
        <v>0</v>
      </c>
      <c r="CI180" s="116">
        <v>0</v>
      </c>
      <c r="CJ180" s="116">
        <v>0</v>
      </c>
      <c r="CK180" s="116">
        <v>0</v>
      </c>
      <c r="CL180" s="116">
        <v>0</v>
      </c>
      <c r="CM180" s="116">
        <v>0</v>
      </c>
      <c r="CN180" s="116">
        <v>0</v>
      </c>
      <c r="CO180" s="116">
        <v>0</v>
      </c>
      <c r="CP180" s="116">
        <v>0</v>
      </c>
      <c r="CQ180" s="116">
        <v>0</v>
      </c>
      <c r="CR180" s="116">
        <v>0</v>
      </c>
      <c r="CS180" s="116">
        <v>0</v>
      </c>
      <c r="CT180" s="116">
        <v>0</v>
      </c>
      <c r="CU180" s="116">
        <v>0</v>
      </c>
      <c r="CV180" s="116">
        <v>0</v>
      </c>
      <c r="CW180" s="116">
        <v>0</v>
      </c>
      <c r="CX180" s="116">
        <v>0</v>
      </c>
      <c r="CY180" s="116">
        <v>0</v>
      </c>
      <c r="CZ180" s="116">
        <v>0</v>
      </c>
      <c r="DA180" s="116">
        <v>0</v>
      </c>
      <c r="DB180" s="116">
        <v>0</v>
      </c>
      <c r="DC180" s="116">
        <v>0</v>
      </c>
      <c r="DD180" s="116">
        <v>0</v>
      </c>
      <c r="DE180" s="116">
        <v>0</v>
      </c>
      <c r="DF180" s="116">
        <v>0</v>
      </c>
      <c r="DG180" s="116">
        <v>0</v>
      </c>
      <c r="DH180" s="116">
        <v>0</v>
      </c>
      <c r="DI180" s="116">
        <v>0</v>
      </c>
      <c r="DJ180" s="116">
        <v>0</v>
      </c>
      <c r="DK180" s="116">
        <v>0</v>
      </c>
      <c r="DL180" s="116">
        <v>0</v>
      </c>
      <c r="DM180" s="116">
        <v>0</v>
      </c>
      <c r="DN180" s="116">
        <v>0</v>
      </c>
      <c r="DO180" s="116">
        <v>0</v>
      </c>
      <c r="DP180" s="116">
        <v>5</v>
      </c>
      <c r="DQ180" s="116">
        <v>1</v>
      </c>
      <c r="DR180" s="116" t="s">
        <v>2842</v>
      </c>
      <c r="DS180" s="116">
        <v>2</v>
      </c>
      <c r="DT180" s="116" t="s">
        <v>2843</v>
      </c>
      <c r="DU180" s="116" t="s">
        <v>2844</v>
      </c>
      <c r="DV180" s="116">
        <v>1</v>
      </c>
      <c r="DW180" s="116">
        <v>1</v>
      </c>
      <c r="DX180" s="116">
        <v>1</v>
      </c>
      <c r="DY180" s="116"/>
      <c r="DZ180" s="149"/>
      <c r="EA180" s="121">
        <v>27186</v>
      </c>
      <c r="EB180" s="121">
        <v>307.39</v>
      </c>
      <c r="EC180" s="122">
        <v>18</v>
      </c>
    </row>
    <row r="181" spans="1:133" ht="24">
      <c r="A181" s="116" t="s">
        <v>505</v>
      </c>
      <c r="B181" s="116" t="s">
        <v>507</v>
      </c>
      <c r="C181" s="147">
        <v>1</v>
      </c>
      <c r="D181" s="116" t="s">
        <v>506</v>
      </c>
      <c r="E181" s="116" t="s">
        <v>2845</v>
      </c>
      <c r="F181" s="116">
        <v>405</v>
      </c>
      <c r="G181" s="116">
        <v>59301</v>
      </c>
      <c r="H181" s="116" t="s">
        <v>507</v>
      </c>
      <c r="I181" s="116" t="s">
        <v>2846</v>
      </c>
      <c r="J181" s="116" t="s">
        <v>2847</v>
      </c>
      <c r="K181" s="116" t="s">
        <v>1910</v>
      </c>
      <c r="L181" s="116" t="s">
        <v>961</v>
      </c>
      <c r="M181" s="116" t="s">
        <v>2124</v>
      </c>
      <c r="N181" s="116" t="s">
        <v>2848</v>
      </c>
      <c r="O181" s="116"/>
      <c r="P181" s="116">
        <v>566590348</v>
      </c>
      <c r="Q181" s="116" t="s">
        <v>2849</v>
      </c>
      <c r="R181" s="116" t="s">
        <v>961</v>
      </c>
      <c r="S181" s="116" t="s">
        <v>2124</v>
      </c>
      <c r="T181" s="116" t="s">
        <v>2848</v>
      </c>
      <c r="U181" s="116"/>
      <c r="V181" s="116">
        <v>566590348</v>
      </c>
      <c r="W181" s="116" t="s">
        <v>2849</v>
      </c>
      <c r="X181" s="116">
        <v>1</v>
      </c>
      <c r="Y181" s="116">
        <v>1</v>
      </c>
      <c r="Z181" s="116">
        <v>2</v>
      </c>
      <c r="AA181" s="116">
        <v>0.05</v>
      </c>
      <c r="AB181" s="116">
        <v>0.01</v>
      </c>
      <c r="AC181" s="116">
        <v>0.06</v>
      </c>
      <c r="AD181" s="148" t="str">
        <f t="shared" si="20"/>
        <v>A</v>
      </c>
      <c r="AE181" s="116">
        <v>1</v>
      </c>
      <c r="AF181" s="148" t="str">
        <f t="shared" si="21"/>
        <v>A</v>
      </c>
      <c r="AG181" s="116">
        <v>0</v>
      </c>
      <c r="AH181" s="116">
        <v>1</v>
      </c>
      <c r="AI181" s="116">
        <v>0</v>
      </c>
      <c r="AJ181" s="116">
        <v>0</v>
      </c>
      <c r="AK181" s="116">
        <v>1</v>
      </c>
      <c r="AL181" s="148" t="str">
        <f t="shared" si="22"/>
        <v>A</v>
      </c>
      <c r="AM181" s="116">
        <v>0</v>
      </c>
      <c r="AN181" s="116">
        <v>0</v>
      </c>
      <c r="AO181" s="116">
        <v>1</v>
      </c>
      <c r="AP181" s="116">
        <v>1</v>
      </c>
      <c r="AQ181" s="148" t="str">
        <f t="shared" si="23"/>
        <v>A</v>
      </c>
      <c r="AR181" s="116">
        <v>0</v>
      </c>
      <c r="AS181" s="116">
        <v>0</v>
      </c>
      <c r="AT181" s="116">
        <v>1</v>
      </c>
      <c r="AU181" s="116">
        <v>0</v>
      </c>
      <c r="AV181" s="116">
        <v>0</v>
      </c>
      <c r="AW181" s="116">
        <v>0</v>
      </c>
      <c r="AX181" s="116">
        <v>1</v>
      </c>
      <c r="AY181" s="148" t="str">
        <f t="shared" si="19"/>
        <v>A</v>
      </c>
      <c r="AZ181" s="116">
        <v>1</v>
      </c>
      <c r="BA181" s="116">
        <v>1</v>
      </c>
      <c r="BB181" s="116">
        <v>0</v>
      </c>
      <c r="BC181" s="116">
        <v>1</v>
      </c>
      <c r="BD181" s="116">
        <v>0</v>
      </c>
      <c r="BE181" s="116">
        <v>5</v>
      </c>
      <c r="BF181" s="116">
        <v>0</v>
      </c>
      <c r="BG181" s="116">
        <v>0</v>
      </c>
      <c r="BH181" s="116">
        <v>0</v>
      </c>
      <c r="BI181" s="116">
        <v>0</v>
      </c>
      <c r="BJ181" s="116">
        <v>0</v>
      </c>
      <c r="BK181" s="116">
        <v>0</v>
      </c>
      <c r="BL181" s="116">
        <v>3</v>
      </c>
      <c r="BM181" s="116">
        <v>0</v>
      </c>
      <c r="BN181" s="116">
        <v>1</v>
      </c>
      <c r="BO181" s="116">
        <v>0</v>
      </c>
      <c r="BP181" s="116">
        <v>0</v>
      </c>
      <c r="BQ181" s="116">
        <v>0</v>
      </c>
      <c r="BR181" s="116">
        <v>0</v>
      </c>
      <c r="BS181" s="116">
        <v>0</v>
      </c>
      <c r="BT181" s="116">
        <v>0</v>
      </c>
      <c r="BU181" s="116">
        <v>0</v>
      </c>
      <c r="BV181" s="116">
        <v>0</v>
      </c>
      <c r="BW181" s="116">
        <v>0</v>
      </c>
      <c r="BX181" s="116">
        <v>0</v>
      </c>
      <c r="BY181" s="116">
        <v>0</v>
      </c>
      <c r="BZ181" s="116">
        <v>0</v>
      </c>
      <c r="CA181" s="116">
        <v>0</v>
      </c>
      <c r="CB181" s="116">
        <v>0</v>
      </c>
      <c r="CC181" s="116">
        <v>0</v>
      </c>
      <c r="CD181" s="116">
        <v>0</v>
      </c>
      <c r="CE181" s="116">
        <v>0</v>
      </c>
      <c r="CF181" s="116">
        <v>0</v>
      </c>
      <c r="CG181" s="116">
        <v>0</v>
      </c>
      <c r="CH181" s="116">
        <v>0</v>
      </c>
      <c r="CI181" s="116">
        <v>0</v>
      </c>
      <c r="CJ181" s="116">
        <v>0</v>
      </c>
      <c r="CK181" s="116">
        <v>0</v>
      </c>
      <c r="CL181" s="116">
        <v>0</v>
      </c>
      <c r="CM181" s="116">
        <v>0</v>
      </c>
      <c r="CN181" s="116">
        <v>0</v>
      </c>
      <c r="CO181" s="116">
        <v>0</v>
      </c>
      <c r="CP181" s="116">
        <v>0</v>
      </c>
      <c r="CQ181" s="116">
        <v>0</v>
      </c>
      <c r="CR181" s="116">
        <v>0</v>
      </c>
      <c r="CS181" s="116">
        <v>0</v>
      </c>
      <c r="CT181" s="116">
        <v>0</v>
      </c>
      <c r="CU181" s="116">
        <v>0</v>
      </c>
      <c r="CV181" s="116">
        <v>0</v>
      </c>
      <c r="CW181" s="116">
        <v>0</v>
      </c>
      <c r="CX181" s="116">
        <v>0</v>
      </c>
      <c r="CY181" s="116">
        <v>0</v>
      </c>
      <c r="CZ181" s="116">
        <v>0</v>
      </c>
      <c r="DA181" s="116">
        <v>0</v>
      </c>
      <c r="DB181" s="116">
        <v>0</v>
      </c>
      <c r="DC181" s="116">
        <v>0</v>
      </c>
      <c r="DD181" s="116">
        <v>0</v>
      </c>
      <c r="DE181" s="116">
        <v>0</v>
      </c>
      <c r="DF181" s="116">
        <v>0</v>
      </c>
      <c r="DG181" s="116">
        <v>0</v>
      </c>
      <c r="DH181" s="116">
        <v>0</v>
      </c>
      <c r="DI181" s="116">
        <v>0</v>
      </c>
      <c r="DJ181" s="116">
        <v>0</v>
      </c>
      <c r="DK181" s="116">
        <v>0</v>
      </c>
      <c r="DL181" s="116">
        <v>0</v>
      </c>
      <c r="DM181" s="116">
        <v>0</v>
      </c>
      <c r="DN181" s="116">
        <v>0</v>
      </c>
      <c r="DO181" s="116">
        <v>0</v>
      </c>
      <c r="DP181" s="116"/>
      <c r="DQ181" s="116">
        <v>1</v>
      </c>
      <c r="DR181" s="116" t="s">
        <v>2850</v>
      </c>
      <c r="DS181" s="116">
        <v>2</v>
      </c>
      <c r="DT181" s="116"/>
      <c r="DU181" s="116"/>
      <c r="DV181" s="116">
        <v>1</v>
      </c>
      <c r="DW181" s="116">
        <v>1</v>
      </c>
      <c r="DX181" s="116">
        <v>0</v>
      </c>
      <c r="DY181" s="116"/>
      <c r="DZ181" s="149"/>
      <c r="EA181" s="121">
        <v>20190</v>
      </c>
      <c r="EB181" s="121">
        <v>347.91</v>
      </c>
      <c r="EC181" s="122">
        <v>39</v>
      </c>
    </row>
    <row r="182" spans="1:133">
      <c r="A182" s="116" t="s">
        <v>505</v>
      </c>
      <c r="B182" s="116" t="s">
        <v>509</v>
      </c>
      <c r="C182" s="147">
        <v>1</v>
      </c>
      <c r="D182" s="116" t="s">
        <v>508</v>
      </c>
      <c r="E182" s="116" t="s">
        <v>2851</v>
      </c>
      <c r="F182" s="116">
        <v>57</v>
      </c>
      <c r="G182" s="116">
        <v>58061</v>
      </c>
      <c r="H182" s="116" t="s">
        <v>509</v>
      </c>
      <c r="I182" s="116" t="s">
        <v>2852</v>
      </c>
      <c r="J182" s="116" t="s">
        <v>2853</v>
      </c>
      <c r="K182" s="154" t="s">
        <v>1708</v>
      </c>
      <c r="L182" s="116"/>
      <c r="M182" s="116" t="s">
        <v>1475</v>
      </c>
      <c r="N182" s="116" t="s">
        <v>2854</v>
      </c>
      <c r="O182" s="116"/>
      <c r="P182" s="159">
        <v>569497210</v>
      </c>
      <c r="Q182" s="116" t="s">
        <v>2855</v>
      </c>
      <c r="R182" s="116"/>
      <c r="S182" s="116" t="s">
        <v>1475</v>
      </c>
      <c r="T182" s="116" t="s">
        <v>2854</v>
      </c>
      <c r="U182" s="116"/>
      <c r="V182" s="159">
        <v>560497210</v>
      </c>
      <c r="W182" s="116" t="s">
        <v>2855</v>
      </c>
      <c r="X182" s="116">
        <v>3</v>
      </c>
      <c r="Y182" s="116">
        <v>0</v>
      </c>
      <c r="Z182" s="116">
        <v>3</v>
      </c>
      <c r="AA182" s="116">
        <v>0.8</v>
      </c>
      <c r="AB182" s="116">
        <v>0</v>
      </c>
      <c r="AC182" s="116">
        <v>0.8</v>
      </c>
      <c r="AD182" s="148" t="str">
        <f t="shared" si="20"/>
        <v>A</v>
      </c>
      <c r="AE182" s="116">
        <v>3</v>
      </c>
      <c r="AF182" s="148" t="str">
        <f t="shared" si="21"/>
        <v>A</v>
      </c>
      <c r="AG182" s="116">
        <v>0</v>
      </c>
      <c r="AH182" s="116">
        <v>1</v>
      </c>
      <c r="AI182" s="116">
        <v>0</v>
      </c>
      <c r="AJ182" s="116">
        <v>2</v>
      </c>
      <c r="AK182" s="116">
        <v>3</v>
      </c>
      <c r="AL182" s="148" t="str">
        <f t="shared" si="22"/>
        <v>A</v>
      </c>
      <c r="AM182" s="116">
        <v>0</v>
      </c>
      <c r="AN182" s="116">
        <v>1</v>
      </c>
      <c r="AO182" s="116">
        <v>2</v>
      </c>
      <c r="AP182" s="116">
        <v>3</v>
      </c>
      <c r="AQ182" s="148" t="str">
        <f t="shared" si="23"/>
        <v>A</v>
      </c>
      <c r="AR182" s="116">
        <v>0</v>
      </c>
      <c r="AS182" s="116">
        <v>0</v>
      </c>
      <c r="AT182" s="116">
        <v>0</v>
      </c>
      <c r="AU182" s="116">
        <v>2</v>
      </c>
      <c r="AV182" s="116">
        <v>1</v>
      </c>
      <c r="AW182" s="116">
        <v>0</v>
      </c>
      <c r="AX182" s="116">
        <v>3</v>
      </c>
      <c r="AY182" s="148" t="str">
        <f t="shared" si="19"/>
        <v>A</v>
      </c>
      <c r="AZ182" s="116">
        <v>1</v>
      </c>
      <c r="BA182" s="116">
        <v>1</v>
      </c>
      <c r="BB182" s="116">
        <v>1</v>
      </c>
      <c r="BC182" s="116">
        <v>1</v>
      </c>
      <c r="BD182" s="116">
        <v>6</v>
      </c>
      <c r="BE182" s="116">
        <v>45</v>
      </c>
      <c r="BF182" s="116">
        <v>1</v>
      </c>
      <c r="BG182" s="116">
        <v>0</v>
      </c>
      <c r="BH182" s="116">
        <v>0</v>
      </c>
      <c r="BI182" s="116">
        <v>0</v>
      </c>
      <c r="BJ182" s="116">
        <v>0</v>
      </c>
      <c r="BK182" s="116">
        <v>0</v>
      </c>
      <c r="BL182" s="116">
        <v>37</v>
      </c>
      <c r="BM182" s="116">
        <v>0</v>
      </c>
      <c r="BN182" s="116">
        <v>7</v>
      </c>
      <c r="BO182" s="116">
        <v>0</v>
      </c>
      <c r="BP182" s="116">
        <v>0</v>
      </c>
      <c r="BQ182" s="116">
        <v>0</v>
      </c>
      <c r="BR182" s="116">
        <v>0</v>
      </c>
      <c r="BS182" s="116">
        <v>0</v>
      </c>
      <c r="BT182" s="116">
        <v>0</v>
      </c>
      <c r="BU182" s="116">
        <v>0</v>
      </c>
      <c r="BV182" s="116">
        <v>4</v>
      </c>
      <c r="BW182" s="116">
        <v>0</v>
      </c>
      <c r="BX182" s="116">
        <v>1</v>
      </c>
      <c r="BY182" s="116">
        <v>0</v>
      </c>
      <c r="BZ182" s="116">
        <v>0</v>
      </c>
      <c r="CA182" s="116">
        <v>0</v>
      </c>
      <c r="CB182" s="116">
        <v>0</v>
      </c>
      <c r="CC182" s="116">
        <v>0</v>
      </c>
      <c r="CD182" s="116">
        <v>0</v>
      </c>
      <c r="CE182" s="116">
        <v>0</v>
      </c>
      <c r="CF182" s="116">
        <v>0</v>
      </c>
      <c r="CG182" s="116">
        <v>0</v>
      </c>
      <c r="CH182" s="116">
        <v>0</v>
      </c>
      <c r="CI182" s="116">
        <v>0</v>
      </c>
      <c r="CJ182" s="116">
        <v>0</v>
      </c>
      <c r="CK182" s="116">
        <v>0</v>
      </c>
      <c r="CL182" s="116">
        <v>0</v>
      </c>
      <c r="CM182" s="116">
        <v>2</v>
      </c>
      <c r="CN182" s="116">
        <v>0</v>
      </c>
      <c r="CO182" s="116">
        <v>0</v>
      </c>
      <c r="CP182" s="116">
        <v>0</v>
      </c>
      <c r="CQ182" s="116">
        <v>0</v>
      </c>
      <c r="CR182" s="116">
        <v>0</v>
      </c>
      <c r="CS182" s="116">
        <v>0</v>
      </c>
      <c r="CT182" s="116">
        <v>0</v>
      </c>
      <c r="CU182" s="116">
        <v>0</v>
      </c>
      <c r="CV182" s="116">
        <v>0</v>
      </c>
      <c r="CW182" s="116">
        <v>0</v>
      </c>
      <c r="CX182" s="116">
        <v>0</v>
      </c>
      <c r="CY182" s="116">
        <v>0</v>
      </c>
      <c r="CZ182" s="116">
        <v>0</v>
      </c>
      <c r="DA182" s="116">
        <v>0</v>
      </c>
      <c r="DB182" s="116">
        <v>0</v>
      </c>
      <c r="DC182" s="116">
        <v>0</v>
      </c>
      <c r="DD182" s="116">
        <v>0</v>
      </c>
      <c r="DE182" s="116">
        <v>0</v>
      </c>
      <c r="DF182" s="116">
        <v>0</v>
      </c>
      <c r="DG182" s="116">
        <v>0</v>
      </c>
      <c r="DH182" s="116">
        <v>0</v>
      </c>
      <c r="DI182" s="116">
        <v>0</v>
      </c>
      <c r="DJ182" s="116">
        <v>5</v>
      </c>
      <c r="DK182" s="116">
        <v>0</v>
      </c>
      <c r="DL182" s="116">
        <v>0</v>
      </c>
      <c r="DM182" s="116">
        <v>0</v>
      </c>
      <c r="DN182" s="116">
        <v>0</v>
      </c>
      <c r="DO182" s="116">
        <v>0</v>
      </c>
      <c r="DP182" s="116">
        <v>20</v>
      </c>
      <c r="DQ182" s="116">
        <v>1</v>
      </c>
      <c r="DR182" s="116" t="s">
        <v>2856</v>
      </c>
      <c r="DS182" s="116">
        <v>2</v>
      </c>
      <c r="DT182" s="116"/>
      <c r="DU182" s="116"/>
      <c r="DV182" s="116">
        <v>1</v>
      </c>
      <c r="DW182" s="116">
        <v>1</v>
      </c>
      <c r="DX182" s="116">
        <v>1</v>
      </c>
      <c r="DY182" s="116"/>
      <c r="DZ182" s="149"/>
      <c r="EA182" s="121">
        <v>52153</v>
      </c>
      <c r="EB182" s="121">
        <v>631.85</v>
      </c>
      <c r="EC182" s="122">
        <v>56</v>
      </c>
    </row>
    <row r="183" spans="1:133" ht="36">
      <c r="A183" s="116" t="s">
        <v>505</v>
      </c>
      <c r="B183" s="116" t="s">
        <v>511</v>
      </c>
      <c r="C183" s="147">
        <v>1</v>
      </c>
      <c r="D183" s="116" t="s">
        <v>510</v>
      </c>
      <c r="E183" s="116" t="s">
        <v>1977</v>
      </c>
      <c r="F183" s="116">
        <v>300</v>
      </c>
      <c r="G183" s="116">
        <v>39601</v>
      </c>
      <c r="H183" s="116" t="s">
        <v>511</v>
      </c>
      <c r="I183" s="116" t="s">
        <v>2857</v>
      </c>
      <c r="J183" s="116" t="s">
        <v>2858</v>
      </c>
      <c r="K183" s="116" t="s">
        <v>1097</v>
      </c>
      <c r="L183" s="116" t="s">
        <v>961</v>
      </c>
      <c r="M183" s="116" t="s">
        <v>1144</v>
      </c>
      <c r="N183" s="116" t="s">
        <v>2859</v>
      </c>
      <c r="O183" s="116"/>
      <c r="P183" s="116">
        <v>565518170</v>
      </c>
      <c r="Q183" s="116" t="s">
        <v>2860</v>
      </c>
      <c r="R183" s="116" t="s">
        <v>961</v>
      </c>
      <c r="S183" s="116" t="s">
        <v>1144</v>
      </c>
      <c r="T183" s="116" t="s">
        <v>2859</v>
      </c>
      <c r="U183" s="116"/>
      <c r="V183" s="116">
        <v>565518170</v>
      </c>
      <c r="W183" s="116" t="s">
        <v>2860</v>
      </c>
      <c r="X183" s="116">
        <v>1</v>
      </c>
      <c r="Y183" s="116">
        <v>0</v>
      </c>
      <c r="Z183" s="116">
        <v>1</v>
      </c>
      <c r="AA183" s="116">
        <v>0.3</v>
      </c>
      <c r="AB183" s="116">
        <v>0</v>
      </c>
      <c r="AC183" s="116">
        <v>0.3</v>
      </c>
      <c r="AD183" s="148" t="str">
        <f t="shared" si="20"/>
        <v>A</v>
      </c>
      <c r="AE183" s="116">
        <v>1</v>
      </c>
      <c r="AF183" s="148" t="str">
        <f t="shared" si="21"/>
        <v>A</v>
      </c>
      <c r="AG183" s="116">
        <v>0</v>
      </c>
      <c r="AH183" s="116">
        <v>0</v>
      </c>
      <c r="AI183" s="116">
        <v>0</v>
      </c>
      <c r="AJ183" s="116">
        <v>1</v>
      </c>
      <c r="AK183" s="116">
        <v>1</v>
      </c>
      <c r="AL183" s="148" t="str">
        <f t="shared" si="22"/>
        <v>A</v>
      </c>
      <c r="AM183" s="116">
        <v>0</v>
      </c>
      <c r="AN183" s="116">
        <v>0</v>
      </c>
      <c r="AO183" s="116">
        <v>1</v>
      </c>
      <c r="AP183" s="116">
        <v>1</v>
      </c>
      <c r="AQ183" s="148" t="str">
        <f t="shared" si="23"/>
        <v>A</v>
      </c>
      <c r="AR183" s="116">
        <v>0</v>
      </c>
      <c r="AS183" s="116">
        <v>0</v>
      </c>
      <c r="AT183" s="116">
        <v>0</v>
      </c>
      <c r="AU183" s="116">
        <v>0</v>
      </c>
      <c r="AV183" s="116">
        <v>1</v>
      </c>
      <c r="AW183" s="116">
        <v>0</v>
      </c>
      <c r="AX183" s="116">
        <v>1</v>
      </c>
      <c r="AY183" s="148" t="str">
        <f t="shared" si="19"/>
        <v>A</v>
      </c>
      <c r="AZ183" s="116">
        <v>0</v>
      </c>
      <c r="BA183" s="116">
        <v>1</v>
      </c>
      <c r="BB183" s="116">
        <v>0</v>
      </c>
      <c r="BC183" s="116">
        <v>1</v>
      </c>
      <c r="BD183" s="116">
        <v>3</v>
      </c>
      <c r="BE183" s="116">
        <v>36</v>
      </c>
      <c r="BF183" s="116">
        <v>0</v>
      </c>
      <c r="BG183" s="116">
        <v>0</v>
      </c>
      <c r="BH183" s="116">
        <v>4</v>
      </c>
      <c r="BI183" s="116">
        <v>0</v>
      </c>
      <c r="BJ183" s="116">
        <v>0</v>
      </c>
      <c r="BK183" s="116">
        <v>0</v>
      </c>
      <c r="BL183" s="116">
        <v>11</v>
      </c>
      <c r="BM183" s="116">
        <v>1</v>
      </c>
      <c r="BN183" s="116">
        <v>3</v>
      </c>
      <c r="BO183" s="116">
        <v>0</v>
      </c>
      <c r="BP183" s="116">
        <v>11</v>
      </c>
      <c r="BQ183" s="116">
        <v>0</v>
      </c>
      <c r="BR183" s="116">
        <v>0</v>
      </c>
      <c r="BS183" s="116">
        <v>0</v>
      </c>
      <c r="BT183" s="116">
        <v>0</v>
      </c>
      <c r="BU183" s="116">
        <v>0</v>
      </c>
      <c r="BV183" s="116">
        <v>0</v>
      </c>
      <c r="BW183" s="116">
        <v>0</v>
      </c>
      <c r="BX183" s="116">
        <v>0</v>
      </c>
      <c r="BY183" s="116">
        <v>0</v>
      </c>
      <c r="BZ183" s="116">
        <v>0</v>
      </c>
      <c r="CA183" s="116">
        <v>0</v>
      </c>
      <c r="CB183" s="116">
        <v>0</v>
      </c>
      <c r="CC183" s="116">
        <v>0</v>
      </c>
      <c r="CD183" s="116">
        <v>0</v>
      </c>
      <c r="CE183" s="116">
        <v>0</v>
      </c>
      <c r="CF183" s="116">
        <v>0</v>
      </c>
      <c r="CG183" s="116">
        <v>0</v>
      </c>
      <c r="CH183" s="116">
        <v>0</v>
      </c>
      <c r="CI183" s="116">
        <v>0</v>
      </c>
      <c r="CJ183" s="116">
        <v>0</v>
      </c>
      <c r="CK183" s="116">
        <v>2</v>
      </c>
      <c r="CL183" s="116">
        <v>0</v>
      </c>
      <c r="CM183" s="116">
        <v>1</v>
      </c>
      <c r="CN183" s="116">
        <v>0</v>
      </c>
      <c r="CO183" s="116">
        <v>0</v>
      </c>
      <c r="CP183" s="116">
        <v>0</v>
      </c>
      <c r="CQ183" s="116">
        <v>0</v>
      </c>
      <c r="CR183" s="116">
        <v>0</v>
      </c>
      <c r="CS183" s="116">
        <v>0</v>
      </c>
      <c r="CT183" s="116">
        <v>0</v>
      </c>
      <c r="CU183" s="116">
        <v>0</v>
      </c>
      <c r="CV183" s="116">
        <v>0</v>
      </c>
      <c r="CW183" s="116">
        <v>0</v>
      </c>
      <c r="CX183" s="116">
        <v>0</v>
      </c>
      <c r="CY183" s="116">
        <v>0</v>
      </c>
      <c r="CZ183" s="116">
        <v>0</v>
      </c>
      <c r="DA183" s="116">
        <v>0</v>
      </c>
      <c r="DB183" s="116">
        <v>0</v>
      </c>
      <c r="DC183" s="116">
        <v>0</v>
      </c>
      <c r="DD183" s="116">
        <v>0</v>
      </c>
      <c r="DE183" s="116">
        <v>0</v>
      </c>
      <c r="DF183" s="116">
        <v>0</v>
      </c>
      <c r="DG183" s="116">
        <v>0</v>
      </c>
      <c r="DH183" s="116">
        <v>0</v>
      </c>
      <c r="DI183" s="116">
        <v>0</v>
      </c>
      <c r="DJ183" s="116">
        <v>0</v>
      </c>
      <c r="DK183" s="116">
        <v>0</v>
      </c>
      <c r="DL183" s="116">
        <v>0</v>
      </c>
      <c r="DM183" s="116">
        <v>0</v>
      </c>
      <c r="DN183" s="116">
        <v>0</v>
      </c>
      <c r="DO183" s="116">
        <v>0</v>
      </c>
      <c r="DP183" s="116">
        <v>30</v>
      </c>
      <c r="DQ183" s="116">
        <v>1</v>
      </c>
      <c r="DR183" s="116" t="s">
        <v>2861</v>
      </c>
      <c r="DS183" s="116">
        <v>2</v>
      </c>
      <c r="DT183" s="116" t="s">
        <v>2862</v>
      </c>
      <c r="DU183" s="116" t="s">
        <v>2863</v>
      </c>
      <c r="DV183" s="116">
        <v>1</v>
      </c>
      <c r="DW183" s="116">
        <v>1</v>
      </c>
      <c r="DX183" s="116">
        <v>1</v>
      </c>
      <c r="DY183" s="116"/>
      <c r="DZ183" s="149"/>
      <c r="EA183" s="121">
        <v>17430</v>
      </c>
      <c r="EB183" s="121">
        <v>227.91</v>
      </c>
      <c r="EC183" s="122">
        <v>25</v>
      </c>
    </row>
    <row r="184" spans="1:133">
      <c r="A184" s="154" t="s">
        <v>505</v>
      </c>
      <c r="B184" s="154" t="s">
        <v>513</v>
      </c>
      <c r="C184" s="155">
        <v>1</v>
      </c>
      <c r="D184" s="154" t="s">
        <v>512</v>
      </c>
      <c r="E184" s="116"/>
      <c r="F184" s="116"/>
      <c r="G184" s="116"/>
      <c r="H184" s="116"/>
      <c r="I184" s="116"/>
      <c r="J184" s="116"/>
      <c r="K184" s="116"/>
      <c r="L184" s="116" t="s">
        <v>961</v>
      </c>
      <c r="M184" s="116"/>
      <c r="N184" s="116"/>
      <c r="O184" s="116"/>
      <c r="P184" s="116"/>
      <c r="Q184" s="116"/>
      <c r="R184" s="116"/>
      <c r="S184" s="116"/>
      <c r="T184" s="116"/>
      <c r="U184" s="116"/>
      <c r="V184" s="116"/>
      <c r="W184" s="116"/>
      <c r="X184" s="116">
        <v>0</v>
      </c>
      <c r="Y184" s="116">
        <v>0</v>
      </c>
      <c r="Z184" s="116">
        <v>0</v>
      </c>
      <c r="AA184" s="116">
        <v>0</v>
      </c>
      <c r="AB184" s="116">
        <v>0</v>
      </c>
      <c r="AC184" s="116">
        <v>0</v>
      </c>
      <c r="AD184" s="148" t="str">
        <f t="shared" si="20"/>
        <v>A</v>
      </c>
      <c r="AE184" s="116">
        <v>0</v>
      </c>
      <c r="AF184" s="148" t="str">
        <f t="shared" si="21"/>
        <v>A</v>
      </c>
      <c r="AG184" s="116">
        <v>0</v>
      </c>
      <c r="AH184" s="116">
        <v>0</v>
      </c>
      <c r="AI184" s="116">
        <v>0</v>
      </c>
      <c r="AJ184" s="116">
        <v>0</v>
      </c>
      <c r="AK184" s="116">
        <v>0</v>
      </c>
      <c r="AL184" s="148" t="str">
        <f t="shared" si="22"/>
        <v>A</v>
      </c>
      <c r="AM184" s="116">
        <v>0</v>
      </c>
      <c r="AN184" s="116">
        <v>0</v>
      </c>
      <c r="AO184" s="116">
        <v>0</v>
      </c>
      <c r="AP184" s="116">
        <v>0</v>
      </c>
      <c r="AQ184" s="148" t="str">
        <f t="shared" si="23"/>
        <v>A</v>
      </c>
      <c r="AR184" s="116">
        <v>0</v>
      </c>
      <c r="AS184" s="116">
        <v>0</v>
      </c>
      <c r="AT184" s="116">
        <v>0</v>
      </c>
      <c r="AU184" s="116">
        <v>0</v>
      </c>
      <c r="AV184" s="116">
        <v>0</v>
      </c>
      <c r="AW184" s="116">
        <v>0</v>
      </c>
      <c r="AX184" s="116">
        <v>0</v>
      </c>
      <c r="AY184" s="148" t="str">
        <f t="shared" si="19"/>
        <v>A</v>
      </c>
      <c r="AZ184" s="116">
        <v>0</v>
      </c>
      <c r="BA184" s="116">
        <v>0</v>
      </c>
      <c r="BB184" s="116">
        <v>0</v>
      </c>
      <c r="BC184" s="116">
        <v>0</v>
      </c>
      <c r="BD184" s="116">
        <v>6</v>
      </c>
      <c r="BE184" s="116">
        <v>10</v>
      </c>
      <c r="BF184" s="116">
        <v>0</v>
      </c>
      <c r="BG184" s="116">
        <v>0</v>
      </c>
      <c r="BH184" s="116">
        <v>0</v>
      </c>
      <c r="BI184" s="116">
        <v>0</v>
      </c>
      <c r="BJ184" s="116">
        <v>0</v>
      </c>
      <c r="BK184" s="116">
        <v>0</v>
      </c>
      <c r="BL184" s="116">
        <v>11</v>
      </c>
      <c r="BM184" s="116">
        <v>0</v>
      </c>
      <c r="BN184" s="116">
        <v>0</v>
      </c>
      <c r="BO184" s="116">
        <v>0</v>
      </c>
      <c r="BP184" s="116">
        <v>0</v>
      </c>
      <c r="BQ184" s="116">
        <v>0</v>
      </c>
      <c r="BR184" s="116">
        <v>0</v>
      </c>
      <c r="BS184" s="116">
        <v>0</v>
      </c>
      <c r="BT184" s="116">
        <v>0</v>
      </c>
      <c r="BU184" s="116">
        <v>0</v>
      </c>
      <c r="BV184" s="116">
        <v>0</v>
      </c>
      <c r="BW184" s="116">
        <v>0</v>
      </c>
      <c r="BX184" s="116">
        <v>0</v>
      </c>
      <c r="BY184" s="116">
        <v>0</v>
      </c>
      <c r="BZ184" s="116">
        <v>0</v>
      </c>
      <c r="CA184" s="116">
        <v>0</v>
      </c>
      <c r="CB184" s="116">
        <v>0</v>
      </c>
      <c r="CC184" s="116">
        <v>0</v>
      </c>
      <c r="CD184" s="116">
        <v>0</v>
      </c>
      <c r="CE184" s="116">
        <v>0</v>
      </c>
      <c r="CF184" s="116">
        <v>0</v>
      </c>
      <c r="CG184" s="116">
        <v>0</v>
      </c>
      <c r="CH184" s="116">
        <v>0</v>
      </c>
      <c r="CI184" s="116">
        <v>0</v>
      </c>
      <c r="CJ184" s="116">
        <v>0</v>
      </c>
      <c r="CK184" s="116">
        <v>0</v>
      </c>
      <c r="CL184" s="116">
        <v>0</v>
      </c>
      <c r="CM184" s="116">
        <v>0</v>
      </c>
      <c r="CN184" s="116">
        <v>0</v>
      </c>
      <c r="CO184" s="116">
        <v>0</v>
      </c>
      <c r="CP184" s="116">
        <v>0</v>
      </c>
      <c r="CQ184" s="116">
        <v>0</v>
      </c>
      <c r="CR184" s="116">
        <v>0</v>
      </c>
      <c r="CS184" s="116">
        <v>0</v>
      </c>
      <c r="CT184" s="116">
        <v>0</v>
      </c>
      <c r="CU184" s="116">
        <v>0</v>
      </c>
      <c r="CV184" s="116">
        <v>0</v>
      </c>
      <c r="CW184" s="116">
        <v>0</v>
      </c>
      <c r="CX184" s="116">
        <v>0</v>
      </c>
      <c r="CY184" s="116">
        <v>0</v>
      </c>
      <c r="CZ184" s="116">
        <v>0</v>
      </c>
      <c r="DA184" s="116">
        <v>0</v>
      </c>
      <c r="DB184" s="116">
        <v>0</v>
      </c>
      <c r="DC184" s="116">
        <v>0</v>
      </c>
      <c r="DD184" s="116">
        <v>0</v>
      </c>
      <c r="DE184" s="116">
        <v>0</v>
      </c>
      <c r="DF184" s="116">
        <v>0</v>
      </c>
      <c r="DG184" s="116">
        <v>0</v>
      </c>
      <c r="DH184" s="116">
        <v>0</v>
      </c>
      <c r="DI184" s="116">
        <v>0</v>
      </c>
      <c r="DJ184" s="116">
        <v>0</v>
      </c>
      <c r="DK184" s="116">
        <v>0</v>
      </c>
      <c r="DL184" s="116">
        <v>0</v>
      </c>
      <c r="DM184" s="116">
        <v>0</v>
      </c>
      <c r="DN184" s="116">
        <v>0</v>
      </c>
      <c r="DO184" s="116">
        <v>0</v>
      </c>
      <c r="DP184" s="116"/>
      <c r="DQ184" s="116"/>
      <c r="DR184" s="116"/>
      <c r="DS184" s="116"/>
      <c r="DT184" s="116"/>
      <c r="DU184" s="116"/>
      <c r="DV184" s="116"/>
      <c r="DW184" s="116"/>
      <c r="DX184" s="116"/>
      <c r="DY184" s="116"/>
      <c r="DZ184" s="149"/>
      <c r="EA184" s="121">
        <v>22221</v>
      </c>
      <c r="EB184" s="121">
        <v>329</v>
      </c>
      <c r="EC184" s="122">
        <v>31</v>
      </c>
    </row>
    <row r="185" spans="1:133" ht="36">
      <c r="A185" s="116" t="s">
        <v>505</v>
      </c>
      <c r="B185" s="116" t="s">
        <v>515</v>
      </c>
      <c r="C185" s="147">
        <v>1</v>
      </c>
      <c r="D185" s="116" t="s">
        <v>514</v>
      </c>
      <c r="E185" s="116" t="s">
        <v>1399</v>
      </c>
      <c r="F185" s="116" t="s">
        <v>2864</v>
      </c>
      <c r="G185" s="116">
        <v>58628</v>
      </c>
      <c r="H185" s="116" t="s">
        <v>515</v>
      </c>
      <c r="I185" s="116" t="s">
        <v>2865</v>
      </c>
      <c r="J185" s="116" t="s">
        <v>2866</v>
      </c>
      <c r="K185" s="116" t="s">
        <v>2867</v>
      </c>
      <c r="L185" s="116"/>
      <c r="M185" s="116"/>
      <c r="N185" s="116"/>
      <c r="O185" s="116"/>
      <c r="P185" s="116"/>
      <c r="Q185" s="116"/>
      <c r="R185" s="116" t="s">
        <v>1000</v>
      </c>
      <c r="S185" s="116" t="s">
        <v>2868</v>
      </c>
      <c r="T185" s="116" t="s">
        <v>2869</v>
      </c>
      <c r="U185" s="116"/>
      <c r="V185" s="116">
        <v>567167757</v>
      </c>
      <c r="W185" s="116" t="s">
        <v>2870</v>
      </c>
      <c r="X185" s="116">
        <v>3</v>
      </c>
      <c r="Y185" s="116">
        <v>0</v>
      </c>
      <c r="Z185" s="116">
        <v>3</v>
      </c>
      <c r="AA185" s="116">
        <v>3</v>
      </c>
      <c r="AB185" s="116">
        <v>0</v>
      </c>
      <c r="AC185" s="116">
        <v>3</v>
      </c>
      <c r="AD185" s="148" t="str">
        <f t="shared" si="20"/>
        <v>A</v>
      </c>
      <c r="AE185" s="116">
        <v>2</v>
      </c>
      <c r="AF185" s="148" t="str">
        <f t="shared" si="21"/>
        <v>A</v>
      </c>
      <c r="AG185" s="116">
        <v>0</v>
      </c>
      <c r="AH185" s="116">
        <v>1</v>
      </c>
      <c r="AI185" s="116">
        <v>0</v>
      </c>
      <c r="AJ185" s="116">
        <v>2</v>
      </c>
      <c r="AK185" s="116">
        <v>3</v>
      </c>
      <c r="AL185" s="148" t="str">
        <f t="shared" si="22"/>
        <v>A</v>
      </c>
      <c r="AM185" s="116">
        <v>2</v>
      </c>
      <c r="AN185" s="116">
        <v>0</v>
      </c>
      <c r="AO185" s="116">
        <v>1</v>
      </c>
      <c r="AP185" s="116">
        <v>3</v>
      </c>
      <c r="AQ185" s="148" t="str">
        <f t="shared" si="23"/>
        <v>A</v>
      </c>
      <c r="AR185" s="116">
        <v>0</v>
      </c>
      <c r="AS185" s="116">
        <v>0</v>
      </c>
      <c r="AT185" s="116">
        <v>1</v>
      </c>
      <c r="AU185" s="116">
        <v>2</v>
      </c>
      <c r="AV185" s="116">
        <v>0</v>
      </c>
      <c r="AW185" s="116">
        <v>0</v>
      </c>
      <c r="AX185" s="116">
        <v>3</v>
      </c>
      <c r="AY185" s="148" t="str">
        <f t="shared" si="19"/>
        <v>A</v>
      </c>
      <c r="AZ185" s="116">
        <v>0</v>
      </c>
      <c r="BA185" s="116">
        <v>1</v>
      </c>
      <c r="BB185" s="116">
        <v>0</v>
      </c>
      <c r="BC185" s="116">
        <v>1</v>
      </c>
      <c r="BD185" s="116">
        <v>54</v>
      </c>
      <c r="BE185" s="116">
        <v>65</v>
      </c>
      <c r="BF185" s="116">
        <v>0</v>
      </c>
      <c r="BG185" s="116">
        <v>0</v>
      </c>
      <c r="BH185" s="116">
        <v>33</v>
      </c>
      <c r="BI185" s="116">
        <v>0</v>
      </c>
      <c r="BJ185" s="116">
        <v>0</v>
      </c>
      <c r="BK185" s="116">
        <v>0</v>
      </c>
      <c r="BL185" s="116">
        <v>59</v>
      </c>
      <c r="BM185" s="116">
        <v>0</v>
      </c>
      <c r="BN185" s="116">
        <v>21</v>
      </c>
      <c r="BO185" s="116">
        <v>6</v>
      </c>
      <c r="BP185" s="116">
        <v>65</v>
      </c>
      <c r="BQ185" s="116">
        <v>0</v>
      </c>
      <c r="BR185" s="116">
        <v>0</v>
      </c>
      <c r="BS185" s="116">
        <v>0</v>
      </c>
      <c r="BT185" s="116">
        <v>0</v>
      </c>
      <c r="BU185" s="116">
        <v>0</v>
      </c>
      <c r="BV185" s="116">
        <v>0</v>
      </c>
      <c r="BW185" s="116">
        <v>0</v>
      </c>
      <c r="BX185" s="116">
        <v>0</v>
      </c>
      <c r="BY185" s="116">
        <v>0</v>
      </c>
      <c r="BZ185" s="116">
        <v>1</v>
      </c>
      <c r="CA185" s="116">
        <v>0</v>
      </c>
      <c r="CB185" s="116">
        <v>0</v>
      </c>
      <c r="CC185" s="116">
        <v>0</v>
      </c>
      <c r="CD185" s="116">
        <v>0</v>
      </c>
      <c r="CE185" s="116">
        <v>0</v>
      </c>
      <c r="CF185" s="116">
        <v>0</v>
      </c>
      <c r="CG185" s="116">
        <v>0</v>
      </c>
      <c r="CH185" s="116">
        <v>0</v>
      </c>
      <c r="CI185" s="116">
        <v>0</v>
      </c>
      <c r="CJ185" s="116">
        <v>0</v>
      </c>
      <c r="CK185" s="116">
        <v>4</v>
      </c>
      <c r="CL185" s="116">
        <v>0</v>
      </c>
      <c r="CM185" s="116">
        <v>2</v>
      </c>
      <c r="CN185" s="116">
        <v>0</v>
      </c>
      <c r="CO185" s="116">
        <v>0</v>
      </c>
      <c r="CP185" s="116">
        <v>0</v>
      </c>
      <c r="CQ185" s="116">
        <v>0</v>
      </c>
      <c r="CR185" s="116">
        <v>0</v>
      </c>
      <c r="CS185" s="116">
        <v>0</v>
      </c>
      <c r="CT185" s="116">
        <v>0</v>
      </c>
      <c r="CU185" s="116">
        <v>0</v>
      </c>
      <c r="CV185" s="116">
        <v>0</v>
      </c>
      <c r="CW185" s="116">
        <v>0</v>
      </c>
      <c r="CX185" s="116">
        <v>0</v>
      </c>
      <c r="CY185" s="116">
        <v>0</v>
      </c>
      <c r="CZ185" s="116">
        <v>0</v>
      </c>
      <c r="DA185" s="116">
        <v>0</v>
      </c>
      <c r="DB185" s="116">
        <v>0</v>
      </c>
      <c r="DC185" s="116">
        <v>0</v>
      </c>
      <c r="DD185" s="116">
        <v>0</v>
      </c>
      <c r="DE185" s="116">
        <v>0</v>
      </c>
      <c r="DF185" s="116">
        <v>0</v>
      </c>
      <c r="DG185" s="116">
        <v>0</v>
      </c>
      <c r="DH185" s="116">
        <v>0</v>
      </c>
      <c r="DI185" s="116">
        <v>0</v>
      </c>
      <c r="DJ185" s="116">
        <v>0</v>
      </c>
      <c r="DK185" s="116">
        <v>2</v>
      </c>
      <c r="DL185" s="116">
        <v>0</v>
      </c>
      <c r="DM185" s="116">
        <v>3</v>
      </c>
      <c r="DN185" s="116">
        <v>0</v>
      </c>
      <c r="DO185" s="116">
        <v>0</v>
      </c>
      <c r="DP185" s="116">
        <v>95</v>
      </c>
      <c r="DQ185" s="116">
        <v>1</v>
      </c>
      <c r="DR185" s="116" t="s">
        <v>1321</v>
      </c>
      <c r="DS185" s="116">
        <v>2</v>
      </c>
      <c r="DT185" s="116" t="s">
        <v>2871</v>
      </c>
      <c r="DU185" s="116" t="s">
        <v>2872</v>
      </c>
      <c r="DV185" s="116">
        <v>1</v>
      </c>
      <c r="DW185" s="116">
        <v>1</v>
      </c>
      <c r="DX185" s="116">
        <v>1</v>
      </c>
      <c r="DY185" s="116" t="s">
        <v>2873</v>
      </c>
      <c r="DZ185" s="149" t="s">
        <v>2874</v>
      </c>
      <c r="EA185" s="121">
        <v>99479</v>
      </c>
      <c r="EB185" s="121">
        <v>921.76</v>
      </c>
      <c r="EC185" s="122">
        <v>79</v>
      </c>
    </row>
    <row r="186" spans="1:133" ht="24">
      <c r="A186" s="116" t="s">
        <v>505</v>
      </c>
      <c r="B186" s="116" t="s">
        <v>517</v>
      </c>
      <c r="C186" s="147">
        <v>1</v>
      </c>
      <c r="D186" s="116" t="s">
        <v>516</v>
      </c>
      <c r="E186" s="116" t="s">
        <v>1471</v>
      </c>
      <c r="F186" s="116">
        <v>31</v>
      </c>
      <c r="G186" s="116">
        <v>67202</v>
      </c>
      <c r="H186" s="116" t="s">
        <v>517</v>
      </c>
      <c r="I186" s="116" t="s">
        <v>2875</v>
      </c>
      <c r="J186" s="116" t="s">
        <v>2876</v>
      </c>
      <c r="K186" s="116" t="s">
        <v>1097</v>
      </c>
      <c r="L186" s="116" t="s">
        <v>961</v>
      </c>
      <c r="M186" s="116" t="s">
        <v>1749</v>
      </c>
      <c r="N186" s="116" t="s">
        <v>2877</v>
      </c>
      <c r="O186" s="116"/>
      <c r="P186" s="116">
        <v>568408354</v>
      </c>
      <c r="Q186" s="116" t="s">
        <v>2878</v>
      </c>
      <c r="R186" s="116" t="s">
        <v>1198</v>
      </c>
      <c r="S186" s="116" t="s">
        <v>1283</v>
      </c>
      <c r="T186" s="116" t="s">
        <v>2879</v>
      </c>
      <c r="U186" s="116"/>
      <c r="V186" s="116"/>
      <c r="W186" s="116" t="s">
        <v>2880</v>
      </c>
      <c r="X186" s="116">
        <v>1</v>
      </c>
      <c r="Y186" s="116">
        <v>1</v>
      </c>
      <c r="Z186" s="116">
        <v>2</v>
      </c>
      <c r="AA186" s="116">
        <v>1</v>
      </c>
      <c r="AB186" s="116">
        <v>0</v>
      </c>
      <c r="AC186" s="116">
        <v>1</v>
      </c>
      <c r="AD186" s="148" t="str">
        <f t="shared" si="20"/>
        <v>A</v>
      </c>
      <c r="AE186" s="116">
        <v>1</v>
      </c>
      <c r="AF186" s="148" t="str">
        <f t="shared" si="21"/>
        <v>A</v>
      </c>
      <c r="AG186" s="116">
        <v>0</v>
      </c>
      <c r="AH186" s="116">
        <v>0</v>
      </c>
      <c r="AI186" s="116">
        <v>1</v>
      </c>
      <c r="AJ186" s="116">
        <v>0</v>
      </c>
      <c r="AK186" s="116">
        <v>1</v>
      </c>
      <c r="AL186" s="148" t="str">
        <f t="shared" si="22"/>
        <v>A</v>
      </c>
      <c r="AM186" s="116">
        <v>1</v>
      </c>
      <c r="AN186" s="116">
        <v>0</v>
      </c>
      <c r="AO186" s="116">
        <v>0</v>
      </c>
      <c r="AP186" s="116">
        <v>1</v>
      </c>
      <c r="AQ186" s="148" t="str">
        <f t="shared" si="23"/>
        <v>A</v>
      </c>
      <c r="AR186" s="116">
        <v>0</v>
      </c>
      <c r="AS186" s="116">
        <v>0</v>
      </c>
      <c r="AT186" s="116">
        <v>0</v>
      </c>
      <c r="AU186" s="116">
        <v>1</v>
      </c>
      <c r="AV186" s="116">
        <v>0</v>
      </c>
      <c r="AW186" s="116">
        <v>0</v>
      </c>
      <c r="AX186" s="116">
        <v>1</v>
      </c>
      <c r="AY186" s="148" t="str">
        <f t="shared" ref="AY186:AY218" si="24">IF(AX186=X186,"A","N")</f>
        <v>A</v>
      </c>
      <c r="AZ186" s="116">
        <v>1</v>
      </c>
      <c r="BA186" s="116">
        <v>1</v>
      </c>
      <c r="BB186" s="116">
        <v>0</v>
      </c>
      <c r="BC186" s="116">
        <v>0</v>
      </c>
      <c r="BD186" s="116">
        <v>4</v>
      </c>
      <c r="BE186" s="116">
        <v>15</v>
      </c>
      <c r="BF186" s="116">
        <v>1</v>
      </c>
      <c r="BG186" s="116">
        <v>0</v>
      </c>
      <c r="BH186" s="116">
        <v>1</v>
      </c>
      <c r="BI186" s="116">
        <v>0</v>
      </c>
      <c r="BJ186" s="116">
        <v>0</v>
      </c>
      <c r="BK186" s="116">
        <v>9</v>
      </c>
      <c r="BL186" s="116">
        <v>8</v>
      </c>
      <c r="BM186" s="116">
        <v>0</v>
      </c>
      <c r="BN186" s="116">
        <v>2</v>
      </c>
      <c r="BO186" s="116">
        <v>0</v>
      </c>
      <c r="BP186" s="116">
        <v>21</v>
      </c>
      <c r="BQ186" s="116">
        <v>0</v>
      </c>
      <c r="BR186" s="116">
        <v>0</v>
      </c>
      <c r="BS186" s="116">
        <v>0</v>
      </c>
      <c r="BT186" s="116">
        <v>0</v>
      </c>
      <c r="BU186" s="116">
        <v>0</v>
      </c>
      <c r="BV186" s="116">
        <v>1</v>
      </c>
      <c r="BW186" s="116">
        <v>0</v>
      </c>
      <c r="BX186" s="116">
        <v>0</v>
      </c>
      <c r="BY186" s="116">
        <v>0</v>
      </c>
      <c r="BZ186" s="116">
        <v>0</v>
      </c>
      <c r="CA186" s="116">
        <v>0</v>
      </c>
      <c r="CB186" s="116">
        <v>0</v>
      </c>
      <c r="CC186" s="116">
        <v>0</v>
      </c>
      <c r="CD186" s="116">
        <v>0</v>
      </c>
      <c r="CE186" s="116">
        <v>0</v>
      </c>
      <c r="CF186" s="116">
        <v>0</v>
      </c>
      <c r="CG186" s="116">
        <v>0</v>
      </c>
      <c r="CH186" s="116">
        <v>0</v>
      </c>
      <c r="CI186" s="116">
        <v>0</v>
      </c>
      <c r="CJ186" s="116">
        <v>0</v>
      </c>
      <c r="CK186" s="116">
        <v>0</v>
      </c>
      <c r="CL186" s="116">
        <v>0</v>
      </c>
      <c r="CM186" s="116">
        <v>0</v>
      </c>
      <c r="CN186" s="116">
        <v>0</v>
      </c>
      <c r="CO186" s="116">
        <v>0</v>
      </c>
      <c r="CP186" s="116">
        <v>0</v>
      </c>
      <c r="CQ186" s="116">
        <v>0</v>
      </c>
      <c r="CR186" s="116">
        <v>0</v>
      </c>
      <c r="CS186" s="116">
        <v>0</v>
      </c>
      <c r="CT186" s="116">
        <v>0</v>
      </c>
      <c r="CU186" s="116">
        <v>0</v>
      </c>
      <c r="CV186" s="116">
        <v>0</v>
      </c>
      <c r="CW186" s="116">
        <v>0</v>
      </c>
      <c r="CX186" s="116">
        <v>0</v>
      </c>
      <c r="CY186" s="116">
        <v>0</v>
      </c>
      <c r="CZ186" s="116">
        <v>0</v>
      </c>
      <c r="DA186" s="116">
        <v>60</v>
      </c>
      <c r="DB186" s="116">
        <v>0</v>
      </c>
      <c r="DC186" s="116">
        <v>0</v>
      </c>
      <c r="DD186" s="116">
        <v>0</v>
      </c>
      <c r="DE186" s="116">
        <v>0</v>
      </c>
      <c r="DF186" s="116">
        <v>0</v>
      </c>
      <c r="DG186" s="116">
        <v>0</v>
      </c>
      <c r="DH186" s="116">
        <v>0</v>
      </c>
      <c r="DI186" s="116">
        <v>0</v>
      </c>
      <c r="DJ186" s="116">
        <v>1</v>
      </c>
      <c r="DK186" s="116">
        <v>0</v>
      </c>
      <c r="DL186" s="116">
        <v>0</v>
      </c>
      <c r="DM186" s="116">
        <v>0</v>
      </c>
      <c r="DN186" s="116">
        <v>0</v>
      </c>
      <c r="DO186" s="116">
        <v>0</v>
      </c>
      <c r="DP186" s="116">
        <v>50</v>
      </c>
      <c r="DQ186" s="116">
        <v>1</v>
      </c>
      <c r="DR186" s="116" t="s">
        <v>2881</v>
      </c>
      <c r="DS186" s="116">
        <v>2</v>
      </c>
      <c r="DT186" s="116" t="s">
        <v>2882</v>
      </c>
      <c r="DU186" s="116" t="s">
        <v>991</v>
      </c>
      <c r="DV186" s="116">
        <v>1</v>
      </c>
      <c r="DW186" s="116">
        <v>1</v>
      </c>
      <c r="DX186" s="116">
        <v>1</v>
      </c>
      <c r="DY186" s="116"/>
      <c r="DZ186" s="149"/>
      <c r="EA186" s="121">
        <v>23564</v>
      </c>
      <c r="EB186" s="121">
        <v>414.05</v>
      </c>
      <c r="EC186" s="122">
        <v>47</v>
      </c>
    </row>
    <row r="187" spans="1:133" ht="24">
      <c r="A187" s="116" t="s">
        <v>505</v>
      </c>
      <c r="B187" s="116" t="s">
        <v>519</v>
      </c>
      <c r="C187" s="147">
        <v>1</v>
      </c>
      <c r="D187" s="116" t="s">
        <v>518</v>
      </c>
      <c r="E187" s="116" t="s">
        <v>1356</v>
      </c>
      <c r="F187" s="156">
        <v>104</v>
      </c>
      <c r="G187" s="116">
        <v>67571</v>
      </c>
      <c r="H187" s="116" t="s">
        <v>519</v>
      </c>
      <c r="I187" s="116" t="s">
        <v>2883</v>
      </c>
      <c r="J187" s="116" t="s">
        <v>2884</v>
      </c>
      <c r="K187" s="116" t="s">
        <v>1097</v>
      </c>
      <c r="L187" s="116"/>
      <c r="M187" s="116" t="s">
        <v>1041</v>
      </c>
      <c r="N187" s="116" t="s">
        <v>2885</v>
      </c>
      <c r="O187" s="116"/>
      <c r="P187" s="116">
        <v>568619124</v>
      </c>
      <c r="Q187" s="116" t="s">
        <v>2886</v>
      </c>
      <c r="R187" s="116" t="s">
        <v>961</v>
      </c>
      <c r="S187" s="116" t="s">
        <v>1851</v>
      </c>
      <c r="T187" s="116" t="s">
        <v>2887</v>
      </c>
      <c r="U187" s="116"/>
      <c r="V187" s="116">
        <v>568619122</v>
      </c>
      <c r="W187" s="116" t="s">
        <v>2888</v>
      </c>
      <c r="X187" s="116">
        <v>1</v>
      </c>
      <c r="Y187" s="116">
        <v>0</v>
      </c>
      <c r="Z187" s="116">
        <v>1</v>
      </c>
      <c r="AA187" s="116">
        <v>1</v>
      </c>
      <c r="AB187" s="116">
        <v>0</v>
      </c>
      <c r="AC187" s="116">
        <v>1</v>
      </c>
      <c r="AD187" s="148" t="str">
        <f t="shared" si="20"/>
        <v>A</v>
      </c>
      <c r="AE187" s="116">
        <v>1</v>
      </c>
      <c r="AF187" s="148" t="str">
        <f t="shared" si="21"/>
        <v>A</v>
      </c>
      <c r="AG187" s="116">
        <v>0</v>
      </c>
      <c r="AH187" s="116">
        <v>0</v>
      </c>
      <c r="AI187" s="116">
        <v>0</v>
      </c>
      <c r="AJ187" s="116">
        <v>1</v>
      </c>
      <c r="AK187" s="116">
        <v>1</v>
      </c>
      <c r="AL187" s="148" t="str">
        <f t="shared" si="22"/>
        <v>A</v>
      </c>
      <c r="AM187" s="116">
        <v>1</v>
      </c>
      <c r="AN187" s="116">
        <v>0</v>
      </c>
      <c r="AO187" s="116">
        <v>0</v>
      </c>
      <c r="AP187" s="116">
        <v>1</v>
      </c>
      <c r="AQ187" s="148" t="str">
        <f t="shared" si="23"/>
        <v>A</v>
      </c>
      <c r="AR187" s="116">
        <v>0</v>
      </c>
      <c r="AS187" s="116">
        <v>0</v>
      </c>
      <c r="AT187" s="116">
        <v>0</v>
      </c>
      <c r="AU187" s="116">
        <v>1</v>
      </c>
      <c r="AV187" s="116">
        <v>0</v>
      </c>
      <c r="AW187" s="116">
        <v>0</v>
      </c>
      <c r="AX187" s="116">
        <v>1</v>
      </c>
      <c r="AY187" s="148" t="str">
        <f t="shared" si="24"/>
        <v>A</v>
      </c>
      <c r="AZ187" s="116">
        <v>0</v>
      </c>
      <c r="BA187" s="116">
        <v>1</v>
      </c>
      <c r="BB187" s="116">
        <v>1</v>
      </c>
      <c r="BC187" s="116">
        <v>1</v>
      </c>
      <c r="BD187" s="116">
        <v>3</v>
      </c>
      <c r="BE187" s="116">
        <v>6</v>
      </c>
      <c r="BF187" s="116">
        <v>2</v>
      </c>
      <c r="BG187" s="116">
        <v>0</v>
      </c>
      <c r="BH187" s="116">
        <v>1</v>
      </c>
      <c r="BI187" s="116">
        <v>0</v>
      </c>
      <c r="BJ187" s="116">
        <v>0</v>
      </c>
      <c r="BK187" s="116">
        <v>0</v>
      </c>
      <c r="BL187" s="116">
        <v>4</v>
      </c>
      <c r="BM187" s="116">
        <v>1</v>
      </c>
      <c r="BN187" s="116">
        <v>1</v>
      </c>
      <c r="BO187" s="116">
        <v>0</v>
      </c>
      <c r="BP187" s="116">
        <v>12</v>
      </c>
      <c r="BQ187" s="116">
        <v>0</v>
      </c>
      <c r="BR187" s="116">
        <v>0</v>
      </c>
      <c r="BS187" s="116">
        <v>0</v>
      </c>
      <c r="BT187" s="116">
        <v>0</v>
      </c>
      <c r="BU187" s="116">
        <v>0</v>
      </c>
      <c r="BV187" s="116">
        <v>0</v>
      </c>
      <c r="BW187" s="116">
        <v>0</v>
      </c>
      <c r="BX187" s="116">
        <v>0</v>
      </c>
      <c r="BY187" s="116">
        <v>1</v>
      </c>
      <c r="BZ187" s="116">
        <v>0</v>
      </c>
      <c r="CA187" s="116">
        <v>0</v>
      </c>
      <c r="CB187" s="116">
        <v>0</v>
      </c>
      <c r="CC187" s="116">
        <v>0</v>
      </c>
      <c r="CD187" s="116">
        <v>0</v>
      </c>
      <c r="CE187" s="116">
        <v>0</v>
      </c>
      <c r="CF187" s="116">
        <v>0</v>
      </c>
      <c r="CG187" s="116">
        <v>0</v>
      </c>
      <c r="CH187" s="116">
        <v>0</v>
      </c>
      <c r="CI187" s="116">
        <v>0</v>
      </c>
      <c r="CJ187" s="116">
        <v>0</v>
      </c>
      <c r="CK187" s="116">
        <v>1</v>
      </c>
      <c r="CL187" s="116">
        <v>0</v>
      </c>
      <c r="CM187" s="116">
        <v>0</v>
      </c>
      <c r="CN187" s="116">
        <v>0</v>
      </c>
      <c r="CO187" s="116">
        <v>0</v>
      </c>
      <c r="CP187" s="116">
        <v>0</v>
      </c>
      <c r="CQ187" s="116">
        <v>0</v>
      </c>
      <c r="CR187" s="116">
        <v>0</v>
      </c>
      <c r="CS187" s="116">
        <v>0</v>
      </c>
      <c r="CT187" s="116">
        <v>0</v>
      </c>
      <c r="CU187" s="116">
        <v>0</v>
      </c>
      <c r="CV187" s="116">
        <v>0</v>
      </c>
      <c r="CW187" s="116">
        <v>0</v>
      </c>
      <c r="CX187" s="116">
        <v>0</v>
      </c>
      <c r="CY187" s="116">
        <v>0</v>
      </c>
      <c r="CZ187" s="116">
        <v>0</v>
      </c>
      <c r="DA187" s="116">
        <v>0</v>
      </c>
      <c r="DB187" s="116">
        <v>0</v>
      </c>
      <c r="DC187" s="116">
        <v>0</v>
      </c>
      <c r="DD187" s="116">
        <v>0</v>
      </c>
      <c r="DE187" s="116">
        <v>0</v>
      </c>
      <c r="DF187" s="116">
        <v>0</v>
      </c>
      <c r="DG187" s="116">
        <v>0</v>
      </c>
      <c r="DH187" s="116">
        <v>0</v>
      </c>
      <c r="DI187" s="116">
        <v>0</v>
      </c>
      <c r="DJ187" s="116">
        <v>0</v>
      </c>
      <c r="DK187" s="116">
        <v>0</v>
      </c>
      <c r="DL187" s="116">
        <v>0</v>
      </c>
      <c r="DM187" s="116">
        <v>0</v>
      </c>
      <c r="DN187" s="116">
        <v>0</v>
      </c>
      <c r="DO187" s="116">
        <v>0</v>
      </c>
      <c r="DP187" s="116">
        <v>35</v>
      </c>
      <c r="DQ187" s="116">
        <v>1</v>
      </c>
      <c r="DR187" s="116" t="s">
        <v>2889</v>
      </c>
      <c r="DS187" s="116">
        <v>2</v>
      </c>
      <c r="DT187" s="116"/>
      <c r="DU187" s="116"/>
      <c r="DV187" s="116">
        <v>1</v>
      </c>
      <c r="DW187" s="116">
        <v>1</v>
      </c>
      <c r="DX187" s="116">
        <v>1</v>
      </c>
      <c r="DY187" s="116"/>
      <c r="DZ187" s="149"/>
      <c r="EA187" s="121">
        <v>13387</v>
      </c>
      <c r="EB187" s="121">
        <v>211.3</v>
      </c>
      <c r="EC187" s="122">
        <v>27</v>
      </c>
    </row>
    <row r="188" spans="1:133" ht="24">
      <c r="A188" s="116" t="s">
        <v>505</v>
      </c>
      <c r="B188" s="116" t="s">
        <v>521</v>
      </c>
      <c r="C188" s="147">
        <v>1</v>
      </c>
      <c r="D188" s="116" t="s">
        <v>520</v>
      </c>
      <c r="E188" s="116" t="s">
        <v>2890</v>
      </c>
      <c r="F188" s="116">
        <v>103</v>
      </c>
      <c r="G188" s="116">
        <v>59231</v>
      </c>
      <c r="H188" s="116" t="s">
        <v>521</v>
      </c>
      <c r="I188" s="116" t="s">
        <v>2891</v>
      </c>
      <c r="J188" s="116" t="s">
        <v>2892</v>
      </c>
      <c r="K188" s="116" t="s">
        <v>2893</v>
      </c>
      <c r="L188" s="116" t="s">
        <v>1238</v>
      </c>
      <c r="M188" s="116" t="s">
        <v>1522</v>
      </c>
      <c r="N188" s="116" t="s">
        <v>2894</v>
      </c>
      <c r="O188" s="116"/>
      <c r="P188" s="116">
        <v>566598400</v>
      </c>
      <c r="Q188" s="116" t="s">
        <v>2895</v>
      </c>
      <c r="R188" s="116" t="s">
        <v>1238</v>
      </c>
      <c r="S188" s="116" t="s">
        <v>1522</v>
      </c>
      <c r="T188" s="116" t="s">
        <v>2896</v>
      </c>
      <c r="U188" s="116"/>
      <c r="V188" s="116">
        <v>566598400</v>
      </c>
      <c r="W188" s="116" t="s">
        <v>2895</v>
      </c>
      <c r="X188" s="116">
        <v>4</v>
      </c>
      <c r="Y188" s="116">
        <v>0</v>
      </c>
      <c r="Z188" s="116">
        <v>4</v>
      </c>
      <c r="AA188" s="116">
        <v>1</v>
      </c>
      <c r="AB188" s="116">
        <v>0</v>
      </c>
      <c r="AC188" s="116">
        <v>1</v>
      </c>
      <c r="AD188" s="148" t="str">
        <f t="shared" si="20"/>
        <v>A</v>
      </c>
      <c r="AE188" s="116">
        <v>3</v>
      </c>
      <c r="AF188" s="148" t="str">
        <f t="shared" si="21"/>
        <v>A</v>
      </c>
      <c r="AG188" s="116">
        <v>0</v>
      </c>
      <c r="AH188" s="116">
        <v>1</v>
      </c>
      <c r="AI188" s="116">
        <v>3</v>
      </c>
      <c r="AJ188" s="116">
        <v>0</v>
      </c>
      <c r="AK188" s="116">
        <v>4</v>
      </c>
      <c r="AL188" s="148" t="str">
        <f t="shared" si="22"/>
        <v>A</v>
      </c>
      <c r="AM188" s="116">
        <v>1</v>
      </c>
      <c r="AN188" s="116">
        <v>1</v>
      </c>
      <c r="AO188" s="116">
        <v>2</v>
      </c>
      <c r="AP188" s="116">
        <v>4</v>
      </c>
      <c r="AQ188" s="148" t="str">
        <f t="shared" si="23"/>
        <v>A</v>
      </c>
      <c r="AR188" s="116">
        <v>0</v>
      </c>
      <c r="AS188" s="116">
        <v>0</v>
      </c>
      <c r="AT188" s="116">
        <v>0</v>
      </c>
      <c r="AU188" s="116">
        <v>3</v>
      </c>
      <c r="AV188" s="116">
        <v>1</v>
      </c>
      <c r="AW188" s="116">
        <v>0</v>
      </c>
      <c r="AX188" s="116">
        <v>4</v>
      </c>
      <c r="AY188" s="148" t="str">
        <f t="shared" si="24"/>
        <v>A</v>
      </c>
      <c r="AZ188" s="116">
        <v>1</v>
      </c>
      <c r="BA188" s="116">
        <v>1</v>
      </c>
      <c r="BB188" s="116">
        <v>0</v>
      </c>
      <c r="BC188" s="116">
        <v>1</v>
      </c>
      <c r="BD188" s="116">
        <v>15</v>
      </c>
      <c r="BE188" s="116">
        <v>24</v>
      </c>
      <c r="BF188" s="116">
        <v>1</v>
      </c>
      <c r="BG188" s="116">
        <v>0</v>
      </c>
      <c r="BH188" s="116">
        <v>1</v>
      </c>
      <c r="BI188" s="116">
        <v>0</v>
      </c>
      <c r="BJ188" s="116">
        <v>0</v>
      </c>
      <c r="BK188" s="116">
        <v>0</v>
      </c>
      <c r="BL188" s="116">
        <v>12</v>
      </c>
      <c r="BM188" s="116">
        <v>0</v>
      </c>
      <c r="BN188" s="116">
        <v>3</v>
      </c>
      <c r="BO188" s="116">
        <v>0</v>
      </c>
      <c r="BP188" s="116">
        <v>0</v>
      </c>
      <c r="BQ188" s="116">
        <v>0</v>
      </c>
      <c r="BR188" s="116">
        <v>0</v>
      </c>
      <c r="BS188" s="116">
        <v>0</v>
      </c>
      <c r="BT188" s="116">
        <v>0</v>
      </c>
      <c r="BU188" s="116">
        <v>0</v>
      </c>
      <c r="BV188" s="116">
        <v>0</v>
      </c>
      <c r="BW188" s="116">
        <v>0</v>
      </c>
      <c r="BX188" s="116">
        <v>1</v>
      </c>
      <c r="BY188" s="116">
        <v>0</v>
      </c>
      <c r="BZ188" s="116">
        <v>0</v>
      </c>
      <c r="CA188" s="116">
        <v>0</v>
      </c>
      <c r="CB188" s="116">
        <v>0</v>
      </c>
      <c r="CC188" s="116">
        <v>0</v>
      </c>
      <c r="CD188" s="116">
        <v>0</v>
      </c>
      <c r="CE188" s="116">
        <v>0</v>
      </c>
      <c r="CF188" s="116">
        <v>0</v>
      </c>
      <c r="CG188" s="116">
        <v>0</v>
      </c>
      <c r="CH188" s="116">
        <v>0</v>
      </c>
      <c r="CI188" s="116">
        <v>0</v>
      </c>
      <c r="CJ188" s="116">
        <v>0</v>
      </c>
      <c r="CK188" s="116">
        <v>0</v>
      </c>
      <c r="CL188" s="116">
        <v>0</v>
      </c>
      <c r="CM188" s="116">
        <v>0</v>
      </c>
      <c r="CN188" s="116">
        <v>0</v>
      </c>
      <c r="CO188" s="116">
        <v>0</v>
      </c>
      <c r="CP188" s="116">
        <v>0</v>
      </c>
      <c r="CQ188" s="116">
        <v>0</v>
      </c>
      <c r="CR188" s="116">
        <v>0</v>
      </c>
      <c r="CS188" s="116">
        <v>0</v>
      </c>
      <c r="CT188" s="116">
        <v>0</v>
      </c>
      <c r="CU188" s="116">
        <v>0</v>
      </c>
      <c r="CV188" s="116">
        <v>0</v>
      </c>
      <c r="CW188" s="116">
        <v>0</v>
      </c>
      <c r="CX188" s="116">
        <v>0</v>
      </c>
      <c r="CY188" s="116">
        <v>0</v>
      </c>
      <c r="CZ188" s="116">
        <v>0</v>
      </c>
      <c r="DA188" s="116">
        <v>0</v>
      </c>
      <c r="DB188" s="116">
        <v>0</v>
      </c>
      <c r="DC188" s="116">
        <v>0</v>
      </c>
      <c r="DD188" s="116">
        <v>0</v>
      </c>
      <c r="DE188" s="116">
        <v>0</v>
      </c>
      <c r="DF188" s="116">
        <v>0</v>
      </c>
      <c r="DG188" s="116">
        <v>0</v>
      </c>
      <c r="DH188" s="116">
        <v>0</v>
      </c>
      <c r="DI188" s="116">
        <v>0</v>
      </c>
      <c r="DJ188" s="116">
        <v>0</v>
      </c>
      <c r="DK188" s="116">
        <v>0</v>
      </c>
      <c r="DL188" s="116">
        <v>0</v>
      </c>
      <c r="DM188" s="116">
        <v>0</v>
      </c>
      <c r="DN188" s="116">
        <v>0</v>
      </c>
      <c r="DO188" s="116">
        <v>0</v>
      </c>
      <c r="DP188" s="116">
        <v>75</v>
      </c>
      <c r="DQ188" s="116">
        <v>1</v>
      </c>
      <c r="DR188" s="116" t="s">
        <v>2897</v>
      </c>
      <c r="DS188" s="116">
        <v>2</v>
      </c>
      <c r="DT188" s="116"/>
      <c r="DU188" s="116"/>
      <c r="DV188" s="116">
        <v>1</v>
      </c>
      <c r="DW188" s="116">
        <v>1</v>
      </c>
      <c r="DX188" s="116">
        <v>1</v>
      </c>
      <c r="DY188" s="116"/>
      <c r="DZ188" s="149"/>
      <c r="EA188" s="121">
        <v>19429</v>
      </c>
      <c r="EB188" s="121">
        <v>292.86</v>
      </c>
      <c r="EC188" s="122">
        <v>30</v>
      </c>
    </row>
    <row r="189" spans="1:133" ht="24">
      <c r="A189" s="116" t="s">
        <v>505</v>
      </c>
      <c r="B189" s="116" t="s">
        <v>523</v>
      </c>
      <c r="C189" s="147">
        <v>1</v>
      </c>
      <c r="D189" s="116" t="s">
        <v>522</v>
      </c>
      <c r="E189" s="116" t="s">
        <v>1290</v>
      </c>
      <c r="F189" s="116">
        <v>1</v>
      </c>
      <c r="G189" s="116">
        <v>39501</v>
      </c>
      <c r="H189" s="116" t="s">
        <v>523</v>
      </c>
      <c r="I189" s="116" t="s">
        <v>2898</v>
      </c>
      <c r="J189" s="116" t="s">
        <v>2899</v>
      </c>
      <c r="K189" s="116" t="s">
        <v>1645</v>
      </c>
      <c r="L189" s="116"/>
      <c r="M189" s="116" t="s">
        <v>1083</v>
      </c>
      <c r="N189" s="116" t="s">
        <v>2900</v>
      </c>
      <c r="O189" s="116"/>
      <c r="P189" s="116">
        <v>565455120</v>
      </c>
      <c r="Q189" s="116" t="s">
        <v>2901</v>
      </c>
      <c r="R189" s="116"/>
      <c r="S189" s="116" t="s">
        <v>1851</v>
      </c>
      <c r="T189" s="116" t="s">
        <v>2902</v>
      </c>
      <c r="U189" s="116"/>
      <c r="V189" s="116">
        <v>565455121</v>
      </c>
      <c r="W189" s="116"/>
      <c r="X189" s="116">
        <v>1</v>
      </c>
      <c r="Y189" s="116">
        <v>0</v>
      </c>
      <c r="Z189" s="116">
        <v>1</v>
      </c>
      <c r="AA189" s="116">
        <v>0.15</v>
      </c>
      <c r="AB189" s="116">
        <v>0</v>
      </c>
      <c r="AC189" s="116">
        <v>0.15</v>
      </c>
      <c r="AD189" s="148" t="str">
        <f t="shared" si="20"/>
        <v>A</v>
      </c>
      <c r="AE189" s="116">
        <v>1</v>
      </c>
      <c r="AF189" s="148" t="str">
        <f t="shared" si="21"/>
        <v>A</v>
      </c>
      <c r="AG189" s="116">
        <v>0</v>
      </c>
      <c r="AH189" s="116">
        <v>1</v>
      </c>
      <c r="AI189" s="116">
        <v>0</v>
      </c>
      <c r="AJ189" s="116">
        <v>0</v>
      </c>
      <c r="AK189" s="116">
        <v>1</v>
      </c>
      <c r="AL189" s="148" t="str">
        <f t="shared" si="22"/>
        <v>A</v>
      </c>
      <c r="AM189" s="116">
        <v>0</v>
      </c>
      <c r="AN189" s="116">
        <v>0</v>
      </c>
      <c r="AO189" s="116">
        <v>1</v>
      </c>
      <c r="AP189" s="116">
        <v>1</v>
      </c>
      <c r="AQ189" s="148" t="str">
        <f t="shared" si="23"/>
        <v>A</v>
      </c>
      <c r="AR189" s="116">
        <v>0</v>
      </c>
      <c r="AS189" s="116">
        <v>0</v>
      </c>
      <c r="AT189" s="116">
        <v>0</v>
      </c>
      <c r="AU189" s="116">
        <v>1</v>
      </c>
      <c r="AV189" s="116">
        <v>0</v>
      </c>
      <c r="AW189" s="116">
        <v>0</v>
      </c>
      <c r="AX189" s="116">
        <v>1</v>
      </c>
      <c r="AY189" s="148" t="str">
        <f t="shared" si="24"/>
        <v>A</v>
      </c>
      <c r="AZ189" s="116">
        <v>1</v>
      </c>
      <c r="BA189" s="116">
        <v>1</v>
      </c>
      <c r="BB189" s="116">
        <v>0</v>
      </c>
      <c r="BC189" s="116">
        <v>1</v>
      </c>
      <c r="BD189" s="116">
        <v>2</v>
      </c>
      <c r="BE189" s="116">
        <v>4</v>
      </c>
      <c r="BF189" s="116">
        <v>0</v>
      </c>
      <c r="BG189" s="116">
        <v>0</v>
      </c>
      <c r="BH189" s="116">
        <v>0</v>
      </c>
      <c r="BI189" s="116">
        <v>0</v>
      </c>
      <c r="BJ189" s="116">
        <v>0</v>
      </c>
      <c r="BK189" s="116">
        <v>0</v>
      </c>
      <c r="BL189" s="116">
        <v>2</v>
      </c>
      <c r="BM189" s="116">
        <v>0</v>
      </c>
      <c r="BN189" s="116">
        <v>0</v>
      </c>
      <c r="BO189" s="116">
        <v>0</v>
      </c>
      <c r="BP189" s="116">
        <v>0</v>
      </c>
      <c r="BQ189" s="116">
        <v>0</v>
      </c>
      <c r="BR189" s="116">
        <v>0</v>
      </c>
      <c r="BS189" s="116">
        <v>0</v>
      </c>
      <c r="BT189" s="116">
        <v>0</v>
      </c>
      <c r="BU189" s="116">
        <v>0</v>
      </c>
      <c r="BV189" s="116">
        <v>0</v>
      </c>
      <c r="BW189" s="116">
        <v>0</v>
      </c>
      <c r="BX189" s="116">
        <v>0</v>
      </c>
      <c r="BY189" s="116">
        <v>0</v>
      </c>
      <c r="BZ189" s="116">
        <v>0</v>
      </c>
      <c r="CA189" s="116">
        <v>0</v>
      </c>
      <c r="CB189" s="116">
        <v>0</v>
      </c>
      <c r="CC189" s="116">
        <v>0</v>
      </c>
      <c r="CD189" s="116">
        <v>0</v>
      </c>
      <c r="CE189" s="116">
        <v>0</v>
      </c>
      <c r="CF189" s="116">
        <v>0</v>
      </c>
      <c r="CG189" s="116">
        <v>0</v>
      </c>
      <c r="CH189" s="116">
        <v>0</v>
      </c>
      <c r="CI189" s="116">
        <v>0</v>
      </c>
      <c r="CJ189" s="116">
        <v>0</v>
      </c>
      <c r="CK189" s="116">
        <v>0</v>
      </c>
      <c r="CL189" s="116">
        <v>0</v>
      </c>
      <c r="CM189" s="116">
        <v>0</v>
      </c>
      <c r="CN189" s="116">
        <v>0</v>
      </c>
      <c r="CO189" s="116">
        <v>0</v>
      </c>
      <c r="CP189" s="116">
        <v>0</v>
      </c>
      <c r="CQ189" s="116">
        <v>0</v>
      </c>
      <c r="CR189" s="116">
        <v>0</v>
      </c>
      <c r="CS189" s="116">
        <v>0</v>
      </c>
      <c r="CT189" s="116">
        <v>0</v>
      </c>
      <c r="CU189" s="116">
        <v>0</v>
      </c>
      <c r="CV189" s="116">
        <v>0</v>
      </c>
      <c r="CW189" s="116">
        <v>0</v>
      </c>
      <c r="CX189" s="116">
        <v>0</v>
      </c>
      <c r="CY189" s="116">
        <v>0</v>
      </c>
      <c r="CZ189" s="116">
        <v>0</v>
      </c>
      <c r="DA189" s="116">
        <v>0</v>
      </c>
      <c r="DB189" s="116">
        <v>0</v>
      </c>
      <c r="DC189" s="116">
        <v>0</v>
      </c>
      <c r="DD189" s="116">
        <v>0</v>
      </c>
      <c r="DE189" s="116">
        <v>0</v>
      </c>
      <c r="DF189" s="116">
        <v>0</v>
      </c>
      <c r="DG189" s="116">
        <v>0</v>
      </c>
      <c r="DH189" s="116">
        <v>0</v>
      </c>
      <c r="DI189" s="116">
        <v>0</v>
      </c>
      <c r="DJ189" s="116">
        <v>0</v>
      </c>
      <c r="DK189" s="116">
        <v>0</v>
      </c>
      <c r="DL189" s="116">
        <v>0</v>
      </c>
      <c r="DM189" s="116">
        <v>0</v>
      </c>
      <c r="DN189" s="116">
        <v>0</v>
      </c>
      <c r="DO189" s="116">
        <v>0</v>
      </c>
      <c r="DP189" s="116">
        <v>15</v>
      </c>
      <c r="DQ189" s="116">
        <v>1</v>
      </c>
      <c r="DR189" s="116" t="s">
        <v>2903</v>
      </c>
      <c r="DS189" s="116">
        <v>2</v>
      </c>
      <c r="DT189" s="116" t="s">
        <v>2904</v>
      </c>
      <c r="DU189" s="116"/>
      <c r="DV189" s="116">
        <v>1</v>
      </c>
      <c r="DW189" s="116"/>
      <c r="DX189" s="116">
        <v>1</v>
      </c>
      <c r="DY189" s="116"/>
      <c r="DZ189" s="149"/>
      <c r="EA189" s="121">
        <v>9691</v>
      </c>
      <c r="EB189" s="121">
        <v>234.59</v>
      </c>
      <c r="EC189" s="122">
        <v>24</v>
      </c>
    </row>
    <row r="190" spans="1:133">
      <c r="A190" s="164" t="s">
        <v>505</v>
      </c>
      <c r="B190" s="164" t="s">
        <v>525</v>
      </c>
      <c r="C190" s="147">
        <v>1</v>
      </c>
      <c r="D190" s="116" t="s">
        <v>524</v>
      </c>
      <c r="E190" s="116" t="s">
        <v>2905</v>
      </c>
      <c r="F190" s="116">
        <v>2460</v>
      </c>
      <c r="G190" s="116">
        <v>39301</v>
      </c>
      <c r="H190" s="116" t="s">
        <v>525</v>
      </c>
      <c r="I190" s="116" t="s">
        <v>2906</v>
      </c>
      <c r="J190" s="116" t="s">
        <v>2907</v>
      </c>
      <c r="K190" s="116" t="s">
        <v>1151</v>
      </c>
      <c r="L190" s="116" t="s">
        <v>961</v>
      </c>
      <c r="M190" s="116" t="s">
        <v>976</v>
      </c>
      <c r="N190" s="116" t="s">
        <v>2908</v>
      </c>
      <c r="O190" s="116"/>
      <c r="P190" s="116">
        <v>565351336</v>
      </c>
      <c r="Q190" s="116" t="s">
        <v>2909</v>
      </c>
      <c r="R190" s="116"/>
      <c r="S190" s="116" t="s">
        <v>1028</v>
      </c>
      <c r="T190" s="116" t="s">
        <v>2910</v>
      </c>
      <c r="U190" s="116"/>
      <c r="V190" s="116">
        <v>565351303</v>
      </c>
      <c r="W190" s="116" t="s">
        <v>2911</v>
      </c>
      <c r="X190" s="116">
        <v>2</v>
      </c>
      <c r="Y190" s="116">
        <v>0</v>
      </c>
      <c r="Z190" s="116">
        <v>2</v>
      </c>
      <c r="AA190" s="116">
        <v>0.55000000000000004</v>
      </c>
      <c r="AB190" s="116">
        <v>0</v>
      </c>
      <c r="AC190" s="116">
        <v>0.55000000000000004</v>
      </c>
      <c r="AD190" s="148" t="str">
        <f t="shared" si="20"/>
        <v>A</v>
      </c>
      <c r="AE190" s="116">
        <v>2</v>
      </c>
      <c r="AF190" s="148" t="str">
        <f t="shared" si="21"/>
        <v>A</v>
      </c>
      <c r="AG190" s="116">
        <v>0</v>
      </c>
      <c r="AH190" s="116">
        <v>1</v>
      </c>
      <c r="AI190" s="116">
        <v>0</v>
      </c>
      <c r="AJ190" s="116">
        <v>1</v>
      </c>
      <c r="AK190" s="116">
        <v>2</v>
      </c>
      <c r="AL190" s="148" t="str">
        <f t="shared" si="22"/>
        <v>A</v>
      </c>
      <c r="AM190" s="116">
        <v>1</v>
      </c>
      <c r="AN190" s="116">
        <v>0</v>
      </c>
      <c r="AO190" s="116">
        <v>1</v>
      </c>
      <c r="AP190" s="116">
        <v>2</v>
      </c>
      <c r="AQ190" s="148" t="str">
        <f t="shared" si="23"/>
        <v>A</v>
      </c>
      <c r="AR190" s="116">
        <v>0</v>
      </c>
      <c r="AS190" s="116">
        <v>0</v>
      </c>
      <c r="AT190" s="116">
        <v>0</v>
      </c>
      <c r="AU190" s="116">
        <v>1</v>
      </c>
      <c r="AV190" s="116">
        <v>1</v>
      </c>
      <c r="AW190" s="116">
        <v>0</v>
      </c>
      <c r="AX190" s="116">
        <v>2</v>
      </c>
      <c r="AY190" s="148" t="str">
        <f t="shared" si="24"/>
        <v>A</v>
      </c>
      <c r="AZ190" s="116">
        <v>0</v>
      </c>
      <c r="BA190" s="116">
        <v>1</v>
      </c>
      <c r="BB190" s="116">
        <v>1</v>
      </c>
      <c r="BC190" s="116">
        <v>1</v>
      </c>
      <c r="BD190" s="116">
        <v>11</v>
      </c>
      <c r="BE190" s="116">
        <v>18</v>
      </c>
      <c r="BF190" s="116">
        <v>0</v>
      </c>
      <c r="BG190" s="116">
        <v>0</v>
      </c>
      <c r="BH190" s="116">
        <v>6</v>
      </c>
      <c r="BI190" s="116">
        <v>0</v>
      </c>
      <c r="BJ190" s="116">
        <v>0</v>
      </c>
      <c r="BK190" s="116">
        <v>0</v>
      </c>
      <c r="BL190" s="116">
        <v>17</v>
      </c>
      <c r="BM190" s="116">
        <v>0</v>
      </c>
      <c r="BN190" s="116">
        <v>0</v>
      </c>
      <c r="BO190" s="116">
        <v>0</v>
      </c>
      <c r="BP190" s="116">
        <v>18</v>
      </c>
      <c r="BQ190" s="116">
        <v>0</v>
      </c>
      <c r="BR190" s="116">
        <v>0</v>
      </c>
      <c r="BS190" s="116">
        <v>0</v>
      </c>
      <c r="BT190" s="116">
        <v>0</v>
      </c>
      <c r="BU190" s="116">
        <v>0</v>
      </c>
      <c r="BV190" s="116">
        <v>0</v>
      </c>
      <c r="BW190" s="116">
        <v>0</v>
      </c>
      <c r="BX190" s="116">
        <v>0</v>
      </c>
      <c r="BY190" s="116">
        <v>0</v>
      </c>
      <c r="BZ190" s="116">
        <v>0</v>
      </c>
      <c r="CA190" s="116">
        <v>0</v>
      </c>
      <c r="CB190" s="116">
        <v>0</v>
      </c>
      <c r="CC190" s="116">
        <v>0</v>
      </c>
      <c r="CD190" s="116">
        <v>0</v>
      </c>
      <c r="CE190" s="116">
        <v>0</v>
      </c>
      <c r="CF190" s="116">
        <v>0</v>
      </c>
      <c r="CG190" s="116">
        <v>0</v>
      </c>
      <c r="CH190" s="116">
        <v>0</v>
      </c>
      <c r="CI190" s="116">
        <v>0</v>
      </c>
      <c r="CJ190" s="116">
        <v>0</v>
      </c>
      <c r="CK190" s="116">
        <v>1</v>
      </c>
      <c r="CL190" s="116">
        <v>0</v>
      </c>
      <c r="CM190" s="116">
        <v>0</v>
      </c>
      <c r="CN190" s="116">
        <v>0</v>
      </c>
      <c r="CO190" s="116">
        <v>0</v>
      </c>
      <c r="CP190" s="116">
        <v>0</v>
      </c>
      <c r="CQ190" s="116">
        <v>0</v>
      </c>
      <c r="CR190" s="116">
        <v>0</v>
      </c>
      <c r="CS190" s="116">
        <v>0</v>
      </c>
      <c r="CT190" s="116">
        <v>0</v>
      </c>
      <c r="CU190" s="116">
        <v>0</v>
      </c>
      <c r="CV190" s="116">
        <v>0</v>
      </c>
      <c r="CW190" s="116">
        <v>0</v>
      </c>
      <c r="CX190" s="116">
        <v>0</v>
      </c>
      <c r="CY190" s="116">
        <v>0</v>
      </c>
      <c r="CZ190" s="116">
        <v>0</v>
      </c>
      <c r="DA190" s="116">
        <v>0</v>
      </c>
      <c r="DB190" s="116">
        <v>0</v>
      </c>
      <c r="DC190" s="116">
        <v>0</v>
      </c>
      <c r="DD190" s="116">
        <v>0</v>
      </c>
      <c r="DE190" s="116">
        <v>0</v>
      </c>
      <c r="DF190" s="116">
        <v>0</v>
      </c>
      <c r="DG190" s="116">
        <v>0</v>
      </c>
      <c r="DH190" s="116">
        <v>0</v>
      </c>
      <c r="DI190" s="116">
        <v>0</v>
      </c>
      <c r="DJ190" s="116">
        <v>0</v>
      </c>
      <c r="DK190" s="116">
        <v>0</v>
      </c>
      <c r="DL190" s="116">
        <v>0</v>
      </c>
      <c r="DM190" s="116">
        <v>1</v>
      </c>
      <c r="DN190" s="116">
        <v>0</v>
      </c>
      <c r="DO190" s="116">
        <v>8</v>
      </c>
      <c r="DP190" s="116">
        <v>100</v>
      </c>
      <c r="DQ190" s="116">
        <v>1</v>
      </c>
      <c r="DR190" s="116" t="s">
        <v>2912</v>
      </c>
      <c r="DS190" s="116">
        <v>1</v>
      </c>
      <c r="DT190" s="116"/>
      <c r="DU190" s="116"/>
      <c r="DV190" s="116">
        <v>1</v>
      </c>
      <c r="DW190" s="116">
        <v>0</v>
      </c>
      <c r="DX190" s="116">
        <v>1</v>
      </c>
      <c r="DY190" s="116"/>
      <c r="DZ190" s="149"/>
      <c r="EA190" s="121">
        <v>45103</v>
      </c>
      <c r="EB190" s="121">
        <v>827.36</v>
      </c>
      <c r="EC190" s="122">
        <v>71</v>
      </c>
    </row>
    <row r="191" spans="1:133">
      <c r="A191" s="156" t="s">
        <v>505</v>
      </c>
      <c r="B191" s="156" t="s">
        <v>527</v>
      </c>
      <c r="C191" s="160">
        <v>1</v>
      </c>
      <c r="D191" s="116" t="s">
        <v>526</v>
      </c>
      <c r="E191" s="116" t="s">
        <v>2913</v>
      </c>
      <c r="F191" s="116">
        <v>18</v>
      </c>
      <c r="G191" s="154">
        <v>58291</v>
      </c>
      <c r="H191" s="116" t="s">
        <v>527</v>
      </c>
      <c r="I191" s="116" t="s">
        <v>2914</v>
      </c>
      <c r="J191" s="116" t="s">
        <v>2915</v>
      </c>
      <c r="K191" s="116" t="s">
        <v>1151</v>
      </c>
      <c r="L191" s="116" t="s">
        <v>1405</v>
      </c>
      <c r="M191" s="116" t="s">
        <v>1387</v>
      </c>
      <c r="N191" s="116" t="s">
        <v>2916</v>
      </c>
      <c r="O191" s="116"/>
      <c r="P191" s="116">
        <v>569496628</v>
      </c>
      <c r="Q191" s="116" t="s">
        <v>2917</v>
      </c>
      <c r="R191" s="116"/>
      <c r="S191" s="116" t="s">
        <v>2918</v>
      </c>
      <c r="T191" s="116" t="s">
        <v>2919</v>
      </c>
      <c r="U191" s="116"/>
      <c r="V191" s="116">
        <v>569496635</v>
      </c>
      <c r="W191" s="116" t="s">
        <v>2920</v>
      </c>
      <c r="X191" s="116">
        <v>3</v>
      </c>
      <c r="Y191" s="116">
        <v>5</v>
      </c>
      <c r="Z191" s="116">
        <v>8</v>
      </c>
      <c r="AA191" s="116">
        <v>0</v>
      </c>
      <c r="AB191" s="116">
        <v>6</v>
      </c>
      <c r="AC191" s="116">
        <v>6</v>
      </c>
      <c r="AD191" s="148" t="str">
        <f t="shared" si="20"/>
        <v>A</v>
      </c>
      <c r="AE191" s="116">
        <v>2</v>
      </c>
      <c r="AF191" s="148" t="str">
        <f t="shared" si="21"/>
        <v>A</v>
      </c>
      <c r="AG191" s="116">
        <v>0</v>
      </c>
      <c r="AH191" s="116">
        <v>2</v>
      </c>
      <c r="AI191" s="116">
        <v>0</v>
      </c>
      <c r="AJ191" s="116">
        <v>1</v>
      </c>
      <c r="AK191" s="116">
        <v>3</v>
      </c>
      <c r="AL191" s="148" t="str">
        <f t="shared" si="22"/>
        <v>A</v>
      </c>
      <c r="AM191" s="116">
        <v>1</v>
      </c>
      <c r="AN191" s="116">
        <v>1</v>
      </c>
      <c r="AO191" s="116">
        <v>1</v>
      </c>
      <c r="AP191" s="116">
        <v>3</v>
      </c>
      <c r="AQ191" s="148" t="str">
        <f t="shared" si="23"/>
        <v>A</v>
      </c>
      <c r="AR191" s="116">
        <v>0</v>
      </c>
      <c r="AS191" s="116">
        <v>0</v>
      </c>
      <c r="AT191" s="116">
        <v>2</v>
      </c>
      <c r="AU191" s="116">
        <v>0</v>
      </c>
      <c r="AV191" s="116">
        <v>0</v>
      </c>
      <c r="AW191" s="116">
        <v>1</v>
      </c>
      <c r="AX191" s="116">
        <v>3</v>
      </c>
      <c r="AY191" s="148" t="str">
        <f t="shared" si="24"/>
        <v>A</v>
      </c>
      <c r="AZ191" s="116">
        <v>0</v>
      </c>
      <c r="BA191" s="116">
        <v>0</v>
      </c>
      <c r="BB191" s="116">
        <v>0</v>
      </c>
      <c r="BC191" s="116">
        <v>0</v>
      </c>
      <c r="BD191" s="116">
        <v>0</v>
      </c>
      <c r="BE191" s="116">
        <v>16</v>
      </c>
      <c r="BF191" s="116">
        <v>0</v>
      </c>
      <c r="BG191" s="116">
        <v>0</v>
      </c>
      <c r="BH191" s="116">
        <v>1</v>
      </c>
      <c r="BI191" s="116">
        <v>0</v>
      </c>
      <c r="BJ191" s="116">
        <v>0</v>
      </c>
      <c r="BK191" s="116">
        <v>0</v>
      </c>
      <c r="BL191" s="116">
        <v>8</v>
      </c>
      <c r="BM191" s="116">
        <v>0</v>
      </c>
      <c r="BN191" s="116">
        <v>1</v>
      </c>
      <c r="BO191" s="116">
        <v>0</v>
      </c>
      <c r="BP191" s="116">
        <v>17</v>
      </c>
      <c r="BQ191" s="116">
        <v>0</v>
      </c>
      <c r="BR191" s="116">
        <v>0</v>
      </c>
      <c r="BS191" s="116">
        <v>0</v>
      </c>
      <c r="BT191" s="116">
        <v>0</v>
      </c>
      <c r="BU191" s="116">
        <v>0</v>
      </c>
      <c r="BV191" s="116">
        <v>0</v>
      </c>
      <c r="BW191" s="116">
        <v>0</v>
      </c>
      <c r="BX191" s="116">
        <v>0</v>
      </c>
      <c r="BY191" s="116">
        <v>0</v>
      </c>
      <c r="BZ191" s="116">
        <v>0</v>
      </c>
      <c r="CA191" s="116">
        <v>0</v>
      </c>
      <c r="CB191" s="116">
        <v>0</v>
      </c>
      <c r="CC191" s="116">
        <v>0</v>
      </c>
      <c r="CD191" s="116">
        <v>0</v>
      </c>
      <c r="CE191" s="116">
        <v>0</v>
      </c>
      <c r="CF191" s="116">
        <v>0</v>
      </c>
      <c r="CG191" s="116">
        <v>0</v>
      </c>
      <c r="CH191" s="116">
        <v>0</v>
      </c>
      <c r="CI191" s="116">
        <v>0</v>
      </c>
      <c r="CJ191" s="116">
        <v>0</v>
      </c>
      <c r="CK191" s="116">
        <v>0</v>
      </c>
      <c r="CL191" s="116">
        <v>0</v>
      </c>
      <c r="CM191" s="116">
        <v>0</v>
      </c>
      <c r="CN191" s="116">
        <v>0</v>
      </c>
      <c r="CO191" s="116">
        <v>0</v>
      </c>
      <c r="CP191" s="116">
        <v>0</v>
      </c>
      <c r="CQ191" s="116">
        <v>0</v>
      </c>
      <c r="CR191" s="116">
        <v>0</v>
      </c>
      <c r="CS191" s="116">
        <v>0</v>
      </c>
      <c r="CT191" s="116">
        <v>0</v>
      </c>
      <c r="CU191" s="116">
        <v>0</v>
      </c>
      <c r="CV191" s="116">
        <v>0</v>
      </c>
      <c r="CW191" s="116">
        <v>0</v>
      </c>
      <c r="CX191" s="116">
        <v>0</v>
      </c>
      <c r="CY191" s="116">
        <v>0</v>
      </c>
      <c r="CZ191" s="116">
        <v>0</v>
      </c>
      <c r="DA191" s="116">
        <v>0</v>
      </c>
      <c r="DB191" s="116">
        <v>0</v>
      </c>
      <c r="DC191" s="116">
        <v>0</v>
      </c>
      <c r="DD191" s="116">
        <v>0</v>
      </c>
      <c r="DE191" s="116">
        <v>0</v>
      </c>
      <c r="DF191" s="116">
        <v>0</v>
      </c>
      <c r="DG191" s="116">
        <v>0</v>
      </c>
      <c r="DH191" s="116">
        <v>0</v>
      </c>
      <c r="DI191" s="116">
        <v>0</v>
      </c>
      <c r="DJ191" s="116">
        <v>0</v>
      </c>
      <c r="DK191" s="116">
        <v>0</v>
      </c>
      <c r="DL191" s="116">
        <v>0</v>
      </c>
      <c r="DM191" s="116">
        <v>0</v>
      </c>
      <c r="DN191" s="116">
        <v>0</v>
      </c>
      <c r="DO191" s="116">
        <v>0</v>
      </c>
      <c r="DP191" s="116">
        <v>100</v>
      </c>
      <c r="DQ191" s="116">
        <v>0</v>
      </c>
      <c r="DR191" s="116"/>
      <c r="DS191" s="116">
        <v>1</v>
      </c>
      <c r="DT191" s="116"/>
      <c r="DU191" s="116"/>
      <c r="DV191" s="116">
        <v>1</v>
      </c>
      <c r="DW191" s="116">
        <v>1</v>
      </c>
      <c r="DX191" s="116">
        <v>1</v>
      </c>
      <c r="DY191" s="116"/>
      <c r="DZ191" s="149"/>
      <c r="EA191" s="121">
        <v>20054</v>
      </c>
      <c r="EB191" s="121">
        <v>290.19</v>
      </c>
      <c r="EC191" s="122">
        <v>32</v>
      </c>
    </row>
    <row r="192" spans="1:133" ht="84">
      <c r="A192" s="117" t="s">
        <v>505</v>
      </c>
      <c r="B192" s="117" t="s">
        <v>529</v>
      </c>
      <c r="C192" s="147">
        <v>1</v>
      </c>
      <c r="D192" s="116" t="s">
        <v>528</v>
      </c>
      <c r="E192" s="116" t="s">
        <v>2921</v>
      </c>
      <c r="F192" s="116">
        <v>10</v>
      </c>
      <c r="G192" s="116">
        <v>58856</v>
      </c>
      <c r="H192" s="116" t="s">
        <v>529</v>
      </c>
      <c r="I192" s="116" t="s">
        <v>2922</v>
      </c>
      <c r="J192" s="116" t="s">
        <v>2923</v>
      </c>
      <c r="K192" s="116" t="s">
        <v>1151</v>
      </c>
      <c r="L192" s="116"/>
      <c r="M192" s="116" t="s">
        <v>1141</v>
      </c>
      <c r="N192" s="116" t="s">
        <v>2924</v>
      </c>
      <c r="O192" s="116"/>
      <c r="P192" s="116">
        <v>567112476</v>
      </c>
      <c r="Q192" s="116" t="s">
        <v>2925</v>
      </c>
      <c r="R192" s="116" t="s">
        <v>961</v>
      </c>
      <c r="S192" s="116" t="s">
        <v>1144</v>
      </c>
      <c r="T192" s="116" t="s">
        <v>2926</v>
      </c>
      <c r="U192" s="116"/>
      <c r="V192" s="116">
        <v>567112473</v>
      </c>
      <c r="W192" s="116" t="s">
        <v>2927</v>
      </c>
      <c r="X192" s="116">
        <v>1</v>
      </c>
      <c r="Y192" s="116">
        <v>4</v>
      </c>
      <c r="Z192" s="116">
        <v>5</v>
      </c>
      <c r="AA192" s="116">
        <v>1</v>
      </c>
      <c r="AB192" s="116">
        <v>4</v>
      </c>
      <c r="AC192" s="116">
        <v>5</v>
      </c>
      <c r="AD192" s="148" t="str">
        <f t="shared" si="20"/>
        <v>A</v>
      </c>
      <c r="AE192" s="116">
        <v>1</v>
      </c>
      <c r="AF192" s="148" t="str">
        <f t="shared" si="21"/>
        <v>A</v>
      </c>
      <c r="AG192" s="116">
        <v>0</v>
      </c>
      <c r="AH192" s="116">
        <v>0</v>
      </c>
      <c r="AI192" s="116">
        <v>0</v>
      </c>
      <c r="AJ192" s="116">
        <v>1</v>
      </c>
      <c r="AK192" s="116">
        <v>1</v>
      </c>
      <c r="AL192" s="148" t="str">
        <f t="shared" si="22"/>
        <v>A</v>
      </c>
      <c r="AM192" s="116">
        <v>0</v>
      </c>
      <c r="AN192" s="116">
        <v>0</v>
      </c>
      <c r="AO192" s="116">
        <v>1</v>
      </c>
      <c r="AP192" s="116">
        <v>1</v>
      </c>
      <c r="AQ192" s="148" t="str">
        <f t="shared" si="23"/>
        <v>A</v>
      </c>
      <c r="AR192" s="116">
        <v>0</v>
      </c>
      <c r="AS192" s="116">
        <v>0</v>
      </c>
      <c r="AT192" s="116">
        <v>0</v>
      </c>
      <c r="AU192" s="116">
        <v>1</v>
      </c>
      <c r="AV192" s="116">
        <v>0</v>
      </c>
      <c r="AW192" s="116">
        <v>0</v>
      </c>
      <c r="AX192" s="116">
        <v>1</v>
      </c>
      <c r="AY192" s="148" t="str">
        <f t="shared" si="24"/>
        <v>A</v>
      </c>
      <c r="AZ192" s="116">
        <v>0</v>
      </c>
      <c r="BA192" s="116">
        <v>1</v>
      </c>
      <c r="BB192" s="116">
        <v>0</v>
      </c>
      <c r="BC192" s="116">
        <v>1</v>
      </c>
      <c r="BD192" s="116">
        <v>12</v>
      </c>
      <c r="BE192" s="116">
        <v>8</v>
      </c>
      <c r="BF192" s="116">
        <v>0</v>
      </c>
      <c r="BG192" s="116">
        <v>0</v>
      </c>
      <c r="BH192" s="116">
        <v>1</v>
      </c>
      <c r="BI192" s="116">
        <v>0</v>
      </c>
      <c r="BJ192" s="116">
        <v>0</v>
      </c>
      <c r="BK192" s="116">
        <v>0</v>
      </c>
      <c r="BL192" s="116">
        <v>10</v>
      </c>
      <c r="BM192" s="116">
        <v>0</v>
      </c>
      <c r="BN192" s="116">
        <v>2</v>
      </c>
      <c r="BO192" s="116">
        <v>0</v>
      </c>
      <c r="BP192" s="116">
        <v>20</v>
      </c>
      <c r="BQ192" s="116">
        <v>0</v>
      </c>
      <c r="BR192" s="116">
        <v>0</v>
      </c>
      <c r="BS192" s="116">
        <v>0</v>
      </c>
      <c r="BT192" s="116">
        <v>0</v>
      </c>
      <c r="BU192" s="116">
        <v>0</v>
      </c>
      <c r="BV192" s="116">
        <v>0</v>
      </c>
      <c r="BW192" s="116">
        <v>0</v>
      </c>
      <c r="BX192" s="116">
        <v>0</v>
      </c>
      <c r="BY192" s="116">
        <v>0</v>
      </c>
      <c r="BZ192" s="116">
        <v>0</v>
      </c>
      <c r="CA192" s="116">
        <v>0</v>
      </c>
      <c r="CB192" s="116">
        <v>0</v>
      </c>
      <c r="CC192" s="116">
        <v>0</v>
      </c>
      <c r="CD192" s="116">
        <v>0</v>
      </c>
      <c r="CE192" s="116">
        <v>0</v>
      </c>
      <c r="CF192" s="116">
        <v>0</v>
      </c>
      <c r="CG192" s="116">
        <v>0</v>
      </c>
      <c r="CH192" s="116">
        <v>0</v>
      </c>
      <c r="CI192" s="116">
        <v>0</v>
      </c>
      <c r="CJ192" s="116">
        <v>0</v>
      </c>
      <c r="CK192" s="116">
        <v>0</v>
      </c>
      <c r="CL192" s="116">
        <v>0</v>
      </c>
      <c r="CM192" s="116">
        <v>0</v>
      </c>
      <c r="CN192" s="116">
        <v>0</v>
      </c>
      <c r="CO192" s="116">
        <v>0</v>
      </c>
      <c r="CP192" s="116">
        <v>0</v>
      </c>
      <c r="CQ192" s="116">
        <v>0</v>
      </c>
      <c r="CR192" s="116">
        <v>0</v>
      </c>
      <c r="CS192" s="116">
        <v>0</v>
      </c>
      <c r="CT192" s="116">
        <v>0</v>
      </c>
      <c r="CU192" s="116">
        <v>0</v>
      </c>
      <c r="CV192" s="116">
        <v>0</v>
      </c>
      <c r="CW192" s="116">
        <v>0</v>
      </c>
      <c r="CX192" s="116">
        <v>0</v>
      </c>
      <c r="CY192" s="116">
        <v>0</v>
      </c>
      <c r="CZ192" s="116">
        <v>0</v>
      </c>
      <c r="DA192" s="116">
        <v>0</v>
      </c>
      <c r="DB192" s="116">
        <v>0</v>
      </c>
      <c r="DC192" s="116">
        <v>0</v>
      </c>
      <c r="DD192" s="116">
        <v>0</v>
      </c>
      <c r="DE192" s="116">
        <v>0</v>
      </c>
      <c r="DF192" s="116">
        <v>0</v>
      </c>
      <c r="DG192" s="116">
        <v>0</v>
      </c>
      <c r="DH192" s="116">
        <v>0</v>
      </c>
      <c r="DI192" s="116">
        <v>0</v>
      </c>
      <c r="DJ192" s="116">
        <v>0</v>
      </c>
      <c r="DK192" s="116">
        <v>0</v>
      </c>
      <c r="DL192" s="116">
        <v>0</v>
      </c>
      <c r="DM192" s="116">
        <v>0</v>
      </c>
      <c r="DN192" s="116">
        <v>0</v>
      </c>
      <c r="DO192" s="116">
        <v>0</v>
      </c>
      <c r="DP192" s="116">
        <v>20</v>
      </c>
      <c r="DQ192" s="116">
        <v>1</v>
      </c>
      <c r="DR192" s="116" t="s">
        <v>2928</v>
      </c>
      <c r="DS192" s="162">
        <v>3</v>
      </c>
      <c r="DT192" s="116"/>
      <c r="DU192" s="116"/>
      <c r="DV192" s="116">
        <v>1</v>
      </c>
      <c r="DW192" s="116">
        <v>1</v>
      </c>
      <c r="DX192" s="116">
        <v>1</v>
      </c>
      <c r="DY192" s="116"/>
      <c r="DZ192" s="149"/>
      <c r="EA192" s="121">
        <v>13156</v>
      </c>
      <c r="EB192" s="121">
        <v>291.37</v>
      </c>
      <c r="EC192" s="122">
        <v>45</v>
      </c>
    </row>
    <row r="193" spans="1:133">
      <c r="A193" s="116" t="s">
        <v>505</v>
      </c>
      <c r="B193" s="116" t="s">
        <v>531</v>
      </c>
      <c r="C193" s="147">
        <v>1</v>
      </c>
      <c r="D193" s="116" t="s">
        <v>530</v>
      </c>
      <c r="E193" s="116" t="s">
        <v>2527</v>
      </c>
      <c r="F193" s="116" t="s">
        <v>2929</v>
      </c>
      <c r="G193" s="116">
        <v>67401</v>
      </c>
      <c r="H193" s="116" t="s">
        <v>2930</v>
      </c>
      <c r="I193" s="116" t="s">
        <v>2931</v>
      </c>
      <c r="J193" s="116" t="s">
        <v>2932</v>
      </c>
      <c r="K193" s="116" t="s">
        <v>1151</v>
      </c>
      <c r="L193" s="116" t="s">
        <v>1198</v>
      </c>
      <c r="M193" s="116" t="s">
        <v>2933</v>
      </c>
      <c r="N193" s="116" t="s">
        <v>2934</v>
      </c>
      <c r="O193" s="116"/>
      <c r="P193" s="116">
        <v>725948844</v>
      </c>
      <c r="Q193" s="116" t="s">
        <v>2935</v>
      </c>
      <c r="R193" s="116" t="s">
        <v>961</v>
      </c>
      <c r="S193" s="116" t="s">
        <v>1449</v>
      </c>
      <c r="T193" s="116" t="s">
        <v>2273</v>
      </c>
      <c r="U193" s="116"/>
      <c r="V193" s="116">
        <v>568896763</v>
      </c>
      <c r="W193" s="116" t="s">
        <v>2936</v>
      </c>
      <c r="X193" s="116">
        <v>2</v>
      </c>
      <c r="Y193" s="116">
        <v>3</v>
      </c>
      <c r="Z193" s="116">
        <v>5</v>
      </c>
      <c r="AA193" s="116">
        <v>2</v>
      </c>
      <c r="AB193" s="116">
        <v>3</v>
      </c>
      <c r="AC193" s="116">
        <v>5</v>
      </c>
      <c r="AD193" s="148" t="str">
        <f t="shared" si="20"/>
        <v>A</v>
      </c>
      <c r="AE193" s="116">
        <v>2</v>
      </c>
      <c r="AF193" s="148" t="str">
        <f t="shared" si="21"/>
        <v>A</v>
      </c>
      <c r="AG193" s="116">
        <v>0</v>
      </c>
      <c r="AH193" s="116">
        <v>0</v>
      </c>
      <c r="AI193" s="116">
        <v>0</v>
      </c>
      <c r="AJ193" s="116">
        <v>2</v>
      </c>
      <c r="AK193" s="116">
        <v>2</v>
      </c>
      <c r="AL193" s="148" t="str">
        <f t="shared" si="22"/>
        <v>A</v>
      </c>
      <c r="AM193" s="116">
        <v>0</v>
      </c>
      <c r="AN193" s="116">
        <v>0</v>
      </c>
      <c r="AO193" s="116">
        <v>2</v>
      </c>
      <c r="AP193" s="116">
        <v>2</v>
      </c>
      <c r="AQ193" s="148" t="str">
        <f t="shared" si="23"/>
        <v>A</v>
      </c>
      <c r="AR193" s="116">
        <v>0</v>
      </c>
      <c r="AS193" s="116">
        <v>0</v>
      </c>
      <c r="AT193" s="116">
        <v>0</v>
      </c>
      <c r="AU193" s="116">
        <v>2</v>
      </c>
      <c r="AV193" s="116">
        <v>0</v>
      </c>
      <c r="AW193" s="116">
        <v>0</v>
      </c>
      <c r="AX193" s="116">
        <v>2</v>
      </c>
      <c r="AY193" s="148" t="str">
        <f t="shared" si="24"/>
        <v>A</v>
      </c>
      <c r="AZ193" s="116">
        <v>1</v>
      </c>
      <c r="BA193" s="116">
        <v>1</v>
      </c>
      <c r="BB193" s="116">
        <v>0</v>
      </c>
      <c r="BC193" s="116">
        <v>1</v>
      </c>
      <c r="BD193" s="116">
        <v>7</v>
      </c>
      <c r="BE193" s="116">
        <v>41</v>
      </c>
      <c r="BF193" s="116">
        <v>0</v>
      </c>
      <c r="BG193" s="116">
        <v>0</v>
      </c>
      <c r="BH193" s="116">
        <v>6</v>
      </c>
      <c r="BI193" s="116">
        <v>0</v>
      </c>
      <c r="BJ193" s="116">
        <v>0</v>
      </c>
      <c r="BK193" s="116">
        <v>0</v>
      </c>
      <c r="BL193" s="116">
        <v>34</v>
      </c>
      <c r="BM193" s="116">
        <v>0</v>
      </c>
      <c r="BN193" s="116">
        <v>5</v>
      </c>
      <c r="BO193" s="116">
        <v>0</v>
      </c>
      <c r="BP193" s="116">
        <v>0</v>
      </c>
      <c r="BQ193" s="116">
        <v>0</v>
      </c>
      <c r="BR193" s="116">
        <v>0</v>
      </c>
      <c r="BS193" s="116">
        <v>1</v>
      </c>
      <c r="BT193" s="116">
        <v>0</v>
      </c>
      <c r="BU193" s="116">
        <v>0</v>
      </c>
      <c r="BV193" s="116">
        <v>4</v>
      </c>
      <c r="BW193" s="116">
        <v>0</v>
      </c>
      <c r="BX193" s="116">
        <v>0</v>
      </c>
      <c r="BY193" s="116">
        <v>0</v>
      </c>
      <c r="BZ193" s="116">
        <v>0</v>
      </c>
      <c r="CA193" s="116">
        <v>0</v>
      </c>
      <c r="CB193" s="116">
        <v>0</v>
      </c>
      <c r="CC193" s="116">
        <v>0</v>
      </c>
      <c r="CD193" s="116">
        <v>0</v>
      </c>
      <c r="CE193" s="116">
        <v>0</v>
      </c>
      <c r="CF193" s="116">
        <v>2</v>
      </c>
      <c r="CG193" s="116">
        <v>0</v>
      </c>
      <c r="CH193" s="116">
        <v>0</v>
      </c>
      <c r="CI193" s="116">
        <v>0</v>
      </c>
      <c r="CJ193" s="116">
        <v>0</v>
      </c>
      <c r="CK193" s="116">
        <v>1</v>
      </c>
      <c r="CL193" s="116">
        <v>0</v>
      </c>
      <c r="CM193" s="116">
        <v>3</v>
      </c>
      <c r="CN193" s="116">
        <v>0</v>
      </c>
      <c r="CO193" s="116">
        <v>0</v>
      </c>
      <c r="CP193" s="116">
        <v>0</v>
      </c>
      <c r="CQ193" s="116">
        <v>0</v>
      </c>
      <c r="CR193" s="116">
        <v>0</v>
      </c>
      <c r="CS193" s="116">
        <v>0</v>
      </c>
      <c r="CT193" s="116">
        <v>0</v>
      </c>
      <c r="CU193" s="116">
        <v>0</v>
      </c>
      <c r="CV193" s="116">
        <v>0</v>
      </c>
      <c r="CW193" s="116">
        <v>0</v>
      </c>
      <c r="CX193" s="116">
        <v>0</v>
      </c>
      <c r="CY193" s="116">
        <v>0</v>
      </c>
      <c r="CZ193" s="116">
        <v>0</v>
      </c>
      <c r="DA193" s="116">
        <v>0</v>
      </c>
      <c r="DB193" s="116">
        <v>0</v>
      </c>
      <c r="DC193" s="116">
        <v>0</v>
      </c>
      <c r="DD193" s="116">
        <v>0</v>
      </c>
      <c r="DE193" s="116">
        <v>0</v>
      </c>
      <c r="DF193" s="116">
        <v>0</v>
      </c>
      <c r="DG193" s="116">
        <v>0</v>
      </c>
      <c r="DH193" s="116">
        <v>0</v>
      </c>
      <c r="DI193" s="116">
        <v>0</v>
      </c>
      <c r="DJ193" s="116">
        <v>0</v>
      </c>
      <c r="DK193" s="116">
        <v>0</v>
      </c>
      <c r="DL193" s="116">
        <v>0</v>
      </c>
      <c r="DM193" s="116">
        <v>0</v>
      </c>
      <c r="DN193" s="116">
        <v>0</v>
      </c>
      <c r="DO193" s="116">
        <v>0</v>
      </c>
      <c r="DP193" s="116">
        <v>80</v>
      </c>
      <c r="DQ193" s="116">
        <v>1</v>
      </c>
      <c r="DR193" s="116" t="s">
        <v>2937</v>
      </c>
      <c r="DS193" s="116">
        <v>2</v>
      </c>
      <c r="DT193" s="116"/>
      <c r="DU193" s="116"/>
      <c r="DV193" s="116">
        <v>1</v>
      </c>
      <c r="DW193" s="116">
        <v>1</v>
      </c>
      <c r="DX193" s="116">
        <v>1</v>
      </c>
      <c r="DY193" s="116"/>
      <c r="DZ193" s="149"/>
      <c r="EA193" s="121">
        <v>75421</v>
      </c>
      <c r="EB193" s="121">
        <v>837.71</v>
      </c>
      <c r="EC193" s="122">
        <v>93</v>
      </c>
    </row>
    <row r="194" spans="1:133" ht="24">
      <c r="A194" s="116" t="s">
        <v>505</v>
      </c>
      <c r="B194" s="116" t="s">
        <v>533</v>
      </c>
      <c r="C194" s="147">
        <v>1</v>
      </c>
      <c r="D194" s="116" t="s">
        <v>532</v>
      </c>
      <c r="E194" s="116" t="s">
        <v>2543</v>
      </c>
      <c r="F194" s="157" t="s">
        <v>2938</v>
      </c>
      <c r="G194" s="116">
        <v>59413</v>
      </c>
      <c r="H194" s="116" t="s">
        <v>533</v>
      </c>
      <c r="I194" s="116" t="s">
        <v>2939</v>
      </c>
      <c r="J194" s="116" t="s">
        <v>2940</v>
      </c>
      <c r="K194" s="116" t="s">
        <v>1097</v>
      </c>
      <c r="L194" s="116" t="s">
        <v>961</v>
      </c>
      <c r="M194" s="116" t="s">
        <v>976</v>
      </c>
      <c r="N194" s="116" t="s">
        <v>2941</v>
      </c>
      <c r="O194" s="116"/>
      <c r="P194" s="116">
        <v>566781060</v>
      </c>
      <c r="Q194" s="116" t="s">
        <v>2942</v>
      </c>
      <c r="R194" s="116" t="s">
        <v>961</v>
      </c>
      <c r="S194" s="116" t="s">
        <v>976</v>
      </c>
      <c r="T194" s="116" t="s">
        <v>2941</v>
      </c>
      <c r="U194" s="116"/>
      <c r="V194" s="116">
        <v>566781060</v>
      </c>
      <c r="W194" s="116" t="s">
        <v>2942</v>
      </c>
      <c r="X194" s="116">
        <v>1</v>
      </c>
      <c r="Y194" s="116">
        <v>0</v>
      </c>
      <c r="Z194" s="116">
        <v>1</v>
      </c>
      <c r="AA194" s="116">
        <v>0.25</v>
      </c>
      <c r="AB194" s="116">
        <v>0</v>
      </c>
      <c r="AC194" s="116">
        <v>0.25</v>
      </c>
      <c r="AD194" s="148" t="str">
        <f t="shared" si="20"/>
        <v>A</v>
      </c>
      <c r="AE194" s="116">
        <v>1</v>
      </c>
      <c r="AF194" s="148" t="str">
        <f t="shared" si="21"/>
        <v>A</v>
      </c>
      <c r="AG194" s="116">
        <v>0</v>
      </c>
      <c r="AH194" s="116">
        <v>0</v>
      </c>
      <c r="AI194" s="116">
        <v>0</v>
      </c>
      <c r="AJ194" s="116">
        <v>1</v>
      </c>
      <c r="AK194" s="116">
        <v>1</v>
      </c>
      <c r="AL194" s="148" t="str">
        <f t="shared" si="22"/>
        <v>A</v>
      </c>
      <c r="AM194" s="116">
        <v>0</v>
      </c>
      <c r="AN194" s="116">
        <v>0</v>
      </c>
      <c r="AO194" s="116">
        <v>1</v>
      </c>
      <c r="AP194" s="116">
        <v>1</v>
      </c>
      <c r="AQ194" s="148" t="str">
        <f t="shared" si="23"/>
        <v>A</v>
      </c>
      <c r="AR194" s="116">
        <v>0</v>
      </c>
      <c r="AS194" s="116">
        <v>0</v>
      </c>
      <c r="AT194" s="116">
        <v>0</v>
      </c>
      <c r="AU194" s="116">
        <v>0</v>
      </c>
      <c r="AV194" s="116">
        <v>1</v>
      </c>
      <c r="AW194" s="116">
        <v>0</v>
      </c>
      <c r="AX194" s="116">
        <v>1</v>
      </c>
      <c r="AY194" s="148" t="str">
        <f t="shared" si="24"/>
        <v>A</v>
      </c>
      <c r="AZ194" s="116">
        <v>1</v>
      </c>
      <c r="BA194" s="116">
        <v>1</v>
      </c>
      <c r="BB194" s="116">
        <v>1</v>
      </c>
      <c r="BC194" s="116">
        <v>1</v>
      </c>
      <c r="BD194" s="116">
        <v>12</v>
      </c>
      <c r="BE194" s="116">
        <v>17</v>
      </c>
      <c r="BF194" s="116">
        <v>2</v>
      </c>
      <c r="BG194" s="116">
        <v>0</v>
      </c>
      <c r="BH194" s="116">
        <v>2</v>
      </c>
      <c r="BI194" s="116">
        <v>0</v>
      </c>
      <c r="BJ194" s="116">
        <v>0</v>
      </c>
      <c r="BK194" s="116">
        <v>0</v>
      </c>
      <c r="BL194" s="116">
        <v>19</v>
      </c>
      <c r="BM194" s="116">
        <v>0</v>
      </c>
      <c r="BN194" s="116">
        <v>9</v>
      </c>
      <c r="BO194" s="116">
        <v>0</v>
      </c>
      <c r="BP194" s="116">
        <v>3</v>
      </c>
      <c r="BQ194" s="116">
        <v>0</v>
      </c>
      <c r="BR194" s="116">
        <v>0</v>
      </c>
      <c r="BS194" s="116">
        <v>0</v>
      </c>
      <c r="BT194" s="116">
        <v>0</v>
      </c>
      <c r="BU194" s="116">
        <v>0</v>
      </c>
      <c r="BV194" s="116">
        <v>0</v>
      </c>
      <c r="BW194" s="116">
        <v>0</v>
      </c>
      <c r="BX194" s="116">
        <v>1</v>
      </c>
      <c r="BY194" s="116">
        <v>0</v>
      </c>
      <c r="BZ194" s="116">
        <v>0</v>
      </c>
      <c r="CA194" s="116">
        <v>0</v>
      </c>
      <c r="CB194" s="116">
        <v>0</v>
      </c>
      <c r="CC194" s="116">
        <v>0</v>
      </c>
      <c r="CD194" s="116">
        <v>0</v>
      </c>
      <c r="CE194" s="116">
        <v>0</v>
      </c>
      <c r="CF194" s="116">
        <v>0</v>
      </c>
      <c r="CG194" s="116">
        <v>0</v>
      </c>
      <c r="CH194" s="116">
        <v>0</v>
      </c>
      <c r="CI194" s="116">
        <v>0</v>
      </c>
      <c r="CJ194" s="116">
        <v>0</v>
      </c>
      <c r="CK194" s="116">
        <v>0</v>
      </c>
      <c r="CL194" s="116">
        <v>0</v>
      </c>
      <c r="CM194" s="116">
        <v>0</v>
      </c>
      <c r="CN194" s="116">
        <v>0</v>
      </c>
      <c r="CO194" s="116">
        <v>0</v>
      </c>
      <c r="CP194" s="116">
        <v>0</v>
      </c>
      <c r="CQ194" s="116">
        <v>0</v>
      </c>
      <c r="CR194" s="116">
        <v>0</v>
      </c>
      <c r="CS194" s="116">
        <v>0</v>
      </c>
      <c r="CT194" s="116">
        <v>0</v>
      </c>
      <c r="CU194" s="116">
        <v>0</v>
      </c>
      <c r="CV194" s="116">
        <v>0</v>
      </c>
      <c r="CW194" s="116">
        <v>0</v>
      </c>
      <c r="CX194" s="116">
        <v>0</v>
      </c>
      <c r="CY194" s="116">
        <v>0</v>
      </c>
      <c r="CZ194" s="116">
        <v>0</v>
      </c>
      <c r="DA194" s="116">
        <v>0</v>
      </c>
      <c r="DB194" s="116">
        <v>0</v>
      </c>
      <c r="DC194" s="116">
        <v>0</v>
      </c>
      <c r="DD194" s="116">
        <v>0</v>
      </c>
      <c r="DE194" s="116">
        <v>0</v>
      </c>
      <c r="DF194" s="116">
        <v>0</v>
      </c>
      <c r="DG194" s="116">
        <v>0</v>
      </c>
      <c r="DH194" s="116">
        <v>0</v>
      </c>
      <c r="DI194" s="116">
        <v>0</v>
      </c>
      <c r="DJ194" s="116">
        <v>0</v>
      </c>
      <c r="DK194" s="116">
        <v>0</v>
      </c>
      <c r="DL194" s="116">
        <v>0</v>
      </c>
      <c r="DM194" s="116">
        <v>0</v>
      </c>
      <c r="DN194" s="116">
        <v>0</v>
      </c>
      <c r="DO194" s="116">
        <v>0</v>
      </c>
      <c r="DP194" s="116">
        <v>85</v>
      </c>
      <c r="DQ194" s="116">
        <v>0</v>
      </c>
      <c r="DR194" s="116"/>
      <c r="DS194" s="116">
        <v>1</v>
      </c>
      <c r="DT194" s="116"/>
      <c r="DU194" s="116"/>
      <c r="DV194" s="116">
        <v>1</v>
      </c>
      <c r="DW194" s="116">
        <v>1</v>
      </c>
      <c r="DX194" s="116">
        <v>1</v>
      </c>
      <c r="DY194" s="116"/>
      <c r="DZ194" s="149"/>
      <c r="EA194" s="121">
        <v>35873</v>
      </c>
      <c r="EB194" s="121">
        <v>473.39</v>
      </c>
      <c r="EC194" s="122">
        <v>57</v>
      </c>
    </row>
    <row r="195" spans="1:133" ht="180">
      <c r="A195" s="156" t="s">
        <v>505</v>
      </c>
      <c r="B195" s="156" t="s">
        <v>535</v>
      </c>
      <c r="C195" s="160">
        <v>1</v>
      </c>
      <c r="D195" s="156" t="s">
        <v>534</v>
      </c>
      <c r="E195" s="116" t="s">
        <v>1093</v>
      </c>
      <c r="F195" s="116" t="s">
        <v>2943</v>
      </c>
      <c r="G195" s="116">
        <v>59131</v>
      </c>
      <c r="H195" s="116" t="s">
        <v>535</v>
      </c>
      <c r="I195" s="116" t="s">
        <v>2944</v>
      </c>
      <c r="J195" s="116" t="s">
        <v>2945</v>
      </c>
      <c r="K195" s="116" t="s">
        <v>1667</v>
      </c>
      <c r="L195" s="116" t="s">
        <v>961</v>
      </c>
      <c r="M195" s="116" t="s">
        <v>2946</v>
      </c>
      <c r="N195" s="116" t="s">
        <v>2947</v>
      </c>
      <c r="O195" s="116"/>
      <c r="P195" s="116">
        <v>736510467</v>
      </c>
      <c r="Q195" s="116" t="s">
        <v>2948</v>
      </c>
      <c r="R195" s="116" t="s">
        <v>961</v>
      </c>
      <c r="S195" s="116" t="s">
        <v>1799</v>
      </c>
      <c r="T195" s="116" t="s">
        <v>2949</v>
      </c>
      <c r="U195" s="116" t="s">
        <v>961</v>
      </c>
      <c r="V195" s="116" t="s">
        <v>1098</v>
      </c>
      <c r="W195" s="116" t="s">
        <v>1390</v>
      </c>
      <c r="X195" s="116">
        <v>8</v>
      </c>
      <c r="Y195" s="116">
        <v>0</v>
      </c>
      <c r="Z195" s="116">
        <v>8</v>
      </c>
      <c r="AA195" s="116">
        <v>0.46</v>
      </c>
      <c r="AB195" s="116">
        <v>0</v>
      </c>
      <c r="AC195" s="116">
        <v>0.46</v>
      </c>
      <c r="AD195" s="148" t="str">
        <f t="shared" si="20"/>
        <v>A</v>
      </c>
      <c r="AE195" s="116">
        <v>8</v>
      </c>
      <c r="AF195" s="148" t="str">
        <f t="shared" si="21"/>
        <v>A</v>
      </c>
      <c r="AG195" s="116">
        <v>0</v>
      </c>
      <c r="AH195" s="116">
        <v>5</v>
      </c>
      <c r="AI195" s="116">
        <v>0</v>
      </c>
      <c r="AJ195" s="116">
        <v>3</v>
      </c>
      <c r="AK195" s="116">
        <v>8</v>
      </c>
      <c r="AL195" s="148" t="str">
        <f t="shared" si="22"/>
        <v>A</v>
      </c>
      <c r="AM195" s="116">
        <v>0</v>
      </c>
      <c r="AN195" s="116">
        <v>0</v>
      </c>
      <c r="AO195" s="116">
        <v>8</v>
      </c>
      <c r="AP195" s="116">
        <v>8</v>
      </c>
      <c r="AQ195" s="148" t="str">
        <f t="shared" si="23"/>
        <v>A</v>
      </c>
      <c r="AR195" s="116">
        <v>0</v>
      </c>
      <c r="AS195" s="116">
        <v>0</v>
      </c>
      <c r="AT195" s="116">
        <v>4</v>
      </c>
      <c r="AU195" s="116">
        <v>3</v>
      </c>
      <c r="AV195" s="116">
        <v>1</v>
      </c>
      <c r="AW195" s="116">
        <v>0</v>
      </c>
      <c r="AX195" s="116">
        <v>8</v>
      </c>
      <c r="AY195" s="148" t="str">
        <f t="shared" si="24"/>
        <v>A</v>
      </c>
      <c r="AZ195" s="116">
        <v>1</v>
      </c>
      <c r="BA195" s="116">
        <v>1</v>
      </c>
      <c r="BB195" s="116">
        <v>1</v>
      </c>
      <c r="BC195" s="116">
        <v>1</v>
      </c>
      <c r="BD195" s="116">
        <v>0</v>
      </c>
      <c r="BE195" s="116">
        <v>12</v>
      </c>
      <c r="BF195" s="116">
        <v>5</v>
      </c>
      <c r="BG195" s="116">
        <v>0</v>
      </c>
      <c r="BH195" s="116">
        <v>8</v>
      </c>
      <c r="BI195" s="116">
        <v>0</v>
      </c>
      <c r="BJ195" s="116">
        <v>0</v>
      </c>
      <c r="BK195" s="116">
        <v>0</v>
      </c>
      <c r="BL195" s="116">
        <v>12</v>
      </c>
      <c r="BM195" s="116">
        <v>1</v>
      </c>
      <c r="BN195" s="116">
        <v>2</v>
      </c>
      <c r="BO195" s="116">
        <v>1</v>
      </c>
      <c r="BP195" s="116">
        <v>0</v>
      </c>
      <c r="BQ195" s="116">
        <v>0</v>
      </c>
      <c r="BR195" s="116">
        <v>0</v>
      </c>
      <c r="BS195" s="116">
        <v>0</v>
      </c>
      <c r="BT195" s="116">
        <v>0</v>
      </c>
      <c r="BU195" s="116">
        <v>0</v>
      </c>
      <c r="BV195" s="116">
        <v>0</v>
      </c>
      <c r="BW195" s="116">
        <v>0</v>
      </c>
      <c r="BX195" s="116">
        <v>0</v>
      </c>
      <c r="BY195" s="116">
        <v>0</v>
      </c>
      <c r="BZ195" s="116">
        <v>0</v>
      </c>
      <c r="CA195" s="116">
        <v>0</v>
      </c>
      <c r="CB195" s="116">
        <v>0</v>
      </c>
      <c r="CC195" s="116">
        <v>0</v>
      </c>
      <c r="CD195" s="116">
        <v>0</v>
      </c>
      <c r="CE195" s="116">
        <v>0</v>
      </c>
      <c r="CF195" s="116">
        <v>0</v>
      </c>
      <c r="CG195" s="116">
        <v>0</v>
      </c>
      <c r="CH195" s="116">
        <v>0</v>
      </c>
      <c r="CI195" s="116">
        <v>0</v>
      </c>
      <c r="CJ195" s="116">
        <v>0</v>
      </c>
      <c r="CK195" s="116">
        <v>0</v>
      </c>
      <c r="CL195" s="116">
        <v>0</v>
      </c>
      <c r="CM195" s="116">
        <v>1</v>
      </c>
      <c r="CN195" s="116">
        <v>0</v>
      </c>
      <c r="CO195" s="116">
        <v>0</v>
      </c>
      <c r="CP195" s="116">
        <v>0</v>
      </c>
      <c r="CQ195" s="116">
        <v>0</v>
      </c>
      <c r="CR195" s="116">
        <v>0</v>
      </c>
      <c r="CS195" s="116">
        <v>0</v>
      </c>
      <c r="CT195" s="116">
        <v>0</v>
      </c>
      <c r="CU195" s="116">
        <v>0</v>
      </c>
      <c r="CV195" s="116">
        <v>0</v>
      </c>
      <c r="CW195" s="116">
        <v>0</v>
      </c>
      <c r="CX195" s="116">
        <v>0</v>
      </c>
      <c r="CY195" s="116">
        <v>0</v>
      </c>
      <c r="CZ195" s="116">
        <v>0</v>
      </c>
      <c r="DA195" s="116">
        <v>0</v>
      </c>
      <c r="DB195" s="116">
        <v>0</v>
      </c>
      <c r="DC195" s="116">
        <v>0</v>
      </c>
      <c r="DD195" s="116">
        <v>0</v>
      </c>
      <c r="DE195" s="116">
        <v>0</v>
      </c>
      <c r="DF195" s="116">
        <v>0</v>
      </c>
      <c r="DG195" s="116">
        <v>0</v>
      </c>
      <c r="DH195" s="116">
        <v>0</v>
      </c>
      <c r="DI195" s="116">
        <v>0</v>
      </c>
      <c r="DJ195" s="116">
        <v>0</v>
      </c>
      <c r="DK195" s="116">
        <v>0</v>
      </c>
      <c r="DL195" s="116">
        <v>0</v>
      </c>
      <c r="DM195" s="116">
        <v>0</v>
      </c>
      <c r="DN195" s="116">
        <v>0</v>
      </c>
      <c r="DO195" s="116">
        <v>0</v>
      </c>
      <c r="DP195" s="116">
        <v>90</v>
      </c>
      <c r="DQ195" s="116">
        <v>1</v>
      </c>
      <c r="DR195" s="116" t="s">
        <v>2950</v>
      </c>
      <c r="DS195" s="116">
        <v>2</v>
      </c>
      <c r="DT195" s="116" t="s">
        <v>2951</v>
      </c>
      <c r="DU195" s="116" t="s">
        <v>2952</v>
      </c>
      <c r="DV195" s="116">
        <v>1</v>
      </c>
      <c r="DW195" s="116">
        <v>1</v>
      </c>
      <c r="DX195" s="116">
        <v>1</v>
      </c>
      <c r="DY195" s="116"/>
      <c r="DZ195" s="149" t="s">
        <v>2953</v>
      </c>
      <c r="EA195" s="121">
        <v>43058</v>
      </c>
      <c r="EB195" s="121">
        <v>464.44</v>
      </c>
      <c r="EC195" s="122">
        <v>48</v>
      </c>
    </row>
    <row r="196" spans="1:133" ht="84">
      <c r="A196" s="116" t="s">
        <v>536</v>
      </c>
      <c r="B196" s="116" t="s">
        <v>538</v>
      </c>
      <c r="C196" s="147">
        <v>1</v>
      </c>
      <c r="D196" s="116" t="s">
        <v>537</v>
      </c>
      <c r="E196" s="116" t="s">
        <v>1356</v>
      </c>
      <c r="F196" s="116">
        <v>137</v>
      </c>
      <c r="G196" s="116">
        <v>76861</v>
      </c>
      <c r="H196" s="116" t="s">
        <v>2954</v>
      </c>
      <c r="I196" s="116" t="s">
        <v>2955</v>
      </c>
      <c r="J196" s="116" t="s">
        <v>2956</v>
      </c>
      <c r="K196" s="116" t="s">
        <v>1172</v>
      </c>
      <c r="L196" s="116" t="s">
        <v>1198</v>
      </c>
      <c r="M196" s="116" t="s">
        <v>1025</v>
      </c>
      <c r="N196" s="116" t="s">
        <v>2957</v>
      </c>
      <c r="O196" s="116"/>
      <c r="P196" s="116">
        <v>573501961</v>
      </c>
      <c r="Q196" s="116" t="s">
        <v>2958</v>
      </c>
      <c r="R196" s="116"/>
      <c r="S196" s="116" t="s">
        <v>2959</v>
      </c>
      <c r="T196" s="116" t="s">
        <v>1141</v>
      </c>
      <c r="U196" s="116"/>
      <c r="V196" s="116">
        <v>573501961</v>
      </c>
      <c r="W196" s="116" t="s">
        <v>2960</v>
      </c>
      <c r="X196" s="116">
        <v>1</v>
      </c>
      <c r="Y196" s="116">
        <v>0</v>
      </c>
      <c r="Z196" s="116">
        <v>1</v>
      </c>
      <c r="AA196" s="116">
        <v>1</v>
      </c>
      <c r="AB196" s="116">
        <v>0</v>
      </c>
      <c r="AC196" s="116">
        <v>1</v>
      </c>
      <c r="AD196" s="148" t="str">
        <f t="shared" si="20"/>
        <v>A</v>
      </c>
      <c r="AE196" s="116">
        <v>1</v>
      </c>
      <c r="AF196" s="148" t="str">
        <f t="shared" si="21"/>
        <v>A</v>
      </c>
      <c r="AG196" s="116">
        <v>0</v>
      </c>
      <c r="AH196" s="116">
        <v>1</v>
      </c>
      <c r="AI196" s="116">
        <v>0</v>
      </c>
      <c r="AJ196" s="116">
        <v>0</v>
      </c>
      <c r="AK196" s="116">
        <v>1</v>
      </c>
      <c r="AL196" s="148" t="str">
        <f t="shared" si="22"/>
        <v>A</v>
      </c>
      <c r="AM196" s="116">
        <v>0</v>
      </c>
      <c r="AN196" s="116">
        <v>0</v>
      </c>
      <c r="AO196" s="116">
        <v>1</v>
      </c>
      <c r="AP196" s="116">
        <v>1</v>
      </c>
      <c r="AQ196" s="148" t="str">
        <f t="shared" si="23"/>
        <v>A</v>
      </c>
      <c r="AR196" s="116">
        <v>0</v>
      </c>
      <c r="AS196" s="116">
        <v>0</v>
      </c>
      <c r="AT196" s="116">
        <v>1</v>
      </c>
      <c r="AU196" s="116">
        <v>0</v>
      </c>
      <c r="AV196" s="116">
        <v>0</v>
      </c>
      <c r="AW196" s="116">
        <v>0</v>
      </c>
      <c r="AX196" s="116">
        <v>1</v>
      </c>
      <c r="AY196" s="148" t="str">
        <f t="shared" si="24"/>
        <v>A</v>
      </c>
      <c r="AZ196" s="116">
        <v>0</v>
      </c>
      <c r="BA196" s="116">
        <v>1</v>
      </c>
      <c r="BB196" s="116">
        <v>0</v>
      </c>
      <c r="BC196" s="116">
        <v>1</v>
      </c>
      <c r="BD196" s="116">
        <v>18</v>
      </c>
      <c r="BE196" s="116">
        <v>15</v>
      </c>
      <c r="BF196" s="116">
        <v>0</v>
      </c>
      <c r="BG196" s="116">
        <v>0</v>
      </c>
      <c r="BH196" s="116">
        <v>2</v>
      </c>
      <c r="BI196" s="116">
        <v>0</v>
      </c>
      <c r="BJ196" s="116">
        <v>0</v>
      </c>
      <c r="BK196" s="116">
        <v>0</v>
      </c>
      <c r="BL196" s="116">
        <v>14</v>
      </c>
      <c r="BM196" s="116">
        <v>0</v>
      </c>
      <c r="BN196" s="116">
        <v>5</v>
      </c>
      <c r="BO196" s="116">
        <v>0</v>
      </c>
      <c r="BP196" s="116">
        <v>18</v>
      </c>
      <c r="BQ196" s="116">
        <v>0</v>
      </c>
      <c r="BR196" s="116">
        <v>0</v>
      </c>
      <c r="BS196" s="116">
        <v>0</v>
      </c>
      <c r="BT196" s="116">
        <v>0</v>
      </c>
      <c r="BU196" s="116">
        <v>0</v>
      </c>
      <c r="BV196" s="116">
        <v>0</v>
      </c>
      <c r="BW196" s="116">
        <v>0</v>
      </c>
      <c r="BX196" s="116">
        <v>0</v>
      </c>
      <c r="BY196" s="116">
        <v>0</v>
      </c>
      <c r="BZ196" s="116">
        <v>0</v>
      </c>
      <c r="CA196" s="116">
        <v>0</v>
      </c>
      <c r="CB196" s="116">
        <v>0</v>
      </c>
      <c r="CC196" s="116">
        <v>0</v>
      </c>
      <c r="CD196" s="116">
        <v>0</v>
      </c>
      <c r="CE196" s="116">
        <v>0</v>
      </c>
      <c r="CF196" s="116">
        <v>0</v>
      </c>
      <c r="CG196" s="116">
        <v>0</v>
      </c>
      <c r="CH196" s="116">
        <v>0</v>
      </c>
      <c r="CI196" s="116">
        <v>0</v>
      </c>
      <c r="CJ196" s="116">
        <v>0</v>
      </c>
      <c r="CK196" s="116">
        <v>2</v>
      </c>
      <c r="CL196" s="116">
        <v>0</v>
      </c>
      <c r="CM196" s="116">
        <v>0</v>
      </c>
      <c r="CN196" s="116">
        <v>0</v>
      </c>
      <c r="CO196" s="116">
        <v>0</v>
      </c>
      <c r="CP196" s="116">
        <v>0</v>
      </c>
      <c r="CQ196" s="116">
        <v>0</v>
      </c>
      <c r="CR196" s="116">
        <v>0</v>
      </c>
      <c r="CS196" s="116">
        <v>0</v>
      </c>
      <c r="CT196" s="116">
        <v>0</v>
      </c>
      <c r="CU196" s="116">
        <v>0</v>
      </c>
      <c r="CV196" s="116">
        <v>0</v>
      </c>
      <c r="CW196" s="116">
        <v>0</v>
      </c>
      <c r="CX196" s="116">
        <v>0</v>
      </c>
      <c r="CY196" s="116">
        <v>0</v>
      </c>
      <c r="CZ196" s="116">
        <v>2</v>
      </c>
      <c r="DA196" s="116">
        <v>0</v>
      </c>
      <c r="DB196" s="116">
        <v>0</v>
      </c>
      <c r="DC196" s="116">
        <v>0</v>
      </c>
      <c r="DD196" s="116">
        <v>0</v>
      </c>
      <c r="DE196" s="116">
        <v>0</v>
      </c>
      <c r="DF196" s="116">
        <v>0</v>
      </c>
      <c r="DG196" s="116">
        <v>0</v>
      </c>
      <c r="DH196" s="116">
        <v>0</v>
      </c>
      <c r="DI196" s="116">
        <v>0</v>
      </c>
      <c r="DJ196" s="116">
        <v>0</v>
      </c>
      <c r="DK196" s="116">
        <v>0</v>
      </c>
      <c r="DL196" s="116">
        <v>0</v>
      </c>
      <c r="DM196" s="116">
        <v>3</v>
      </c>
      <c r="DN196" s="116">
        <v>0</v>
      </c>
      <c r="DO196" s="116">
        <v>0</v>
      </c>
      <c r="DP196" s="116">
        <v>45</v>
      </c>
      <c r="DQ196" s="116">
        <v>1</v>
      </c>
      <c r="DR196" s="116" t="s">
        <v>2961</v>
      </c>
      <c r="DS196" s="116">
        <v>4</v>
      </c>
      <c r="DT196" s="116" t="s">
        <v>2962</v>
      </c>
      <c r="DU196" s="116"/>
      <c r="DV196" s="116">
        <v>1</v>
      </c>
      <c r="DW196" s="116">
        <v>1</v>
      </c>
      <c r="DX196" s="116">
        <v>1</v>
      </c>
      <c r="DY196" s="116" t="s">
        <v>2963</v>
      </c>
      <c r="DZ196" s="149" t="s">
        <v>2964</v>
      </c>
      <c r="EA196" s="121">
        <v>15677</v>
      </c>
      <c r="EB196" s="121">
        <v>163.98</v>
      </c>
      <c r="EC196" s="122">
        <v>14</v>
      </c>
    </row>
    <row r="197" spans="1:133">
      <c r="A197" s="116" t="s">
        <v>536</v>
      </c>
      <c r="B197" s="116" t="s">
        <v>540</v>
      </c>
      <c r="C197" s="147">
        <v>1</v>
      </c>
      <c r="D197" s="116" t="s">
        <v>539</v>
      </c>
      <c r="E197" s="116" t="s">
        <v>1482</v>
      </c>
      <c r="F197" s="116">
        <v>628</v>
      </c>
      <c r="G197" s="116">
        <v>76917</v>
      </c>
      <c r="H197" s="116" t="s">
        <v>540</v>
      </c>
      <c r="I197" s="116" t="s">
        <v>2965</v>
      </c>
      <c r="J197" s="116" t="s">
        <v>2966</v>
      </c>
      <c r="K197" s="116" t="s">
        <v>2967</v>
      </c>
      <c r="L197" s="116" t="s">
        <v>961</v>
      </c>
      <c r="M197" s="116" t="s">
        <v>1228</v>
      </c>
      <c r="N197" s="116" t="s">
        <v>2968</v>
      </c>
      <c r="O197" s="116"/>
      <c r="P197" s="116">
        <v>573521300</v>
      </c>
      <c r="Q197" s="116" t="s">
        <v>2969</v>
      </c>
      <c r="R197" s="116"/>
      <c r="S197" s="116" t="s">
        <v>2933</v>
      </c>
      <c r="T197" s="116" t="s">
        <v>2970</v>
      </c>
      <c r="U197" s="116"/>
      <c r="V197" s="116">
        <v>573521453</v>
      </c>
      <c r="W197" s="116" t="s">
        <v>2971</v>
      </c>
      <c r="X197" s="116">
        <v>1</v>
      </c>
      <c r="Y197" s="116">
        <v>0</v>
      </c>
      <c r="Z197" s="116">
        <v>1</v>
      </c>
      <c r="AA197" s="116">
        <v>0.5</v>
      </c>
      <c r="AB197" s="116">
        <v>0</v>
      </c>
      <c r="AC197" s="116">
        <v>0.5</v>
      </c>
      <c r="AD197" s="148" t="str">
        <f t="shared" si="20"/>
        <v>A</v>
      </c>
      <c r="AE197" s="116">
        <v>1</v>
      </c>
      <c r="AF197" s="148" t="str">
        <f t="shared" si="21"/>
        <v>A</v>
      </c>
      <c r="AG197" s="116">
        <v>0</v>
      </c>
      <c r="AH197" s="116">
        <v>1</v>
      </c>
      <c r="AI197" s="116">
        <v>0</v>
      </c>
      <c r="AJ197" s="116">
        <v>0</v>
      </c>
      <c r="AK197" s="116">
        <v>1</v>
      </c>
      <c r="AL197" s="148" t="str">
        <f t="shared" si="22"/>
        <v>A</v>
      </c>
      <c r="AM197" s="116">
        <v>0</v>
      </c>
      <c r="AN197" s="116">
        <v>0</v>
      </c>
      <c r="AO197" s="116">
        <v>1</v>
      </c>
      <c r="AP197" s="116">
        <v>1</v>
      </c>
      <c r="AQ197" s="148" t="str">
        <f t="shared" si="23"/>
        <v>A</v>
      </c>
      <c r="AR197" s="116">
        <v>0</v>
      </c>
      <c r="AS197" s="116">
        <v>0</v>
      </c>
      <c r="AT197" s="116">
        <v>0</v>
      </c>
      <c r="AU197" s="116">
        <v>1</v>
      </c>
      <c r="AV197" s="116">
        <v>0</v>
      </c>
      <c r="AW197" s="116">
        <v>0</v>
      </c>
      <c r="AX197" s="116">
        <v>1</v>
      </c>
      <c r="AY197" s="148" t="str">
        <f t="shared" si="24"/>
        <v>A</v>
      </c>
      <c r="AZ197" s="116">
        <v>1</v>
      </c>
      <c r="BA197" s="116">
        <v>1</v>
      </c>
      <c r="BB197" s="116">
        <v>0</v>
      </c>
      <c r="BC197" s="116">
        <v>1</v>
      </c>
      <c r="BD197" s="116">
        <v>15</v>
      </c>
      <c r="BE197" s="116">
        <v>3</v>
      </c>
      <c r="BF197" s="116">
        <v>0</v>
      </c>
      <c r="BG197" s="116">
        <v>0</v>
      </c>
      <c r="BH197" s="116">
        <v>0</v>
      </c>
      <c r="BI197" s="116">
        <v>0</v>
      </c>
      <c r="BJ197" s="116">
        <v>0</v>
      </c>
      <c r="BK197" s="116">
        <v>0</v>
      </c>
      <c r="BL197" s="116">
        <v>8</v>
      </c>
      <c r="BM197" s="116">
        <v>0</v>
      </c>
      <c r="BN197" s="116">
        <v>2</v>
      </c>
      <c r="BO197" s="116">
        <v>0</v>
      </c>
      <c r="BP197" s="116">
        <v>0</v>
      </c>
      <c r="BQ197" s="116">
        <v>0</v>
      </c>
      <c r="BR197" s="116">
        <v>0</v>
      </c>
      <c r="BS197" s="116">
        <v>0</v>
      </c>
      <c r="BT197" s="116">
        <v>0</v>
      </c>
      <c r="BU197" s="116">
        <v>0</v>
      </c>
      <c r="BV197" s="116">
        <v>0</v>
      </c>
      <c r="BW197" s="116">
        <v>0</v>
      </c>
      <c r="BX197" s="116">
        <v>0</v>
      </c>
      <c r="BY197" s="116">
        <v>0</v>
      </c>
      <c r="BZ197" s="116">
        <v>0</v>
      </c>
      <c r="CA197" s="116">
        <v>0</v>
      </c>
      <c r="CB197" s="116">
        <v>0</v>
      </c>
      <c r="CC197" s="116">
        <v>0</v>
      </c>
      <c r="CD197" s="116">
        <v>0</v>
      </c>
      <c r="CE197" s="116">
        <v>0</v>
      </c>
      <c r="CF197" s="116">
        <v>0</v>
      </c>
      <c r="CG197" s="116">
        <v>0</v>
      </c>
      <c r="CH197" s="116">
        <v>1</v>
      </c>
      <c r="CI197" s="116">
        <v>0</v>
      </c>
      <c r="CJ197" s="116">
        <v>0</v>
      </c>
      <c r="CK197" s="116">
        <v>1</v>
      </c>
      <c r="CL197" s="116">
        <v>0</v>
      </c>
      <c r="CM197" s="116">
        <v>0</v>
      </c>
      <c r="CN197" s="116">
        <v>0</v>
      </c>
      <c r="CO197" s="116">
        <v>0</v>
      </c>
      <c r="CP197" s="116">
        <v>0</v>
      </c>
      <c r="CQ197" s="116">
        <v>0</v>
      </c>
      <c r="CR197" s="116">
        <v>0</v>
      </c>
      <c r="CS197" s="116">
        <v>0</v>
      </c>
      <c r="CT197" s="116">
        <v>0</v>
      </c>
      <c r="CU197" s="116">
        <v>0</v>
      </c>
      <c r="CV197" s="116">
        <v>0</v>
      </c>
      <c r="CW197" s="116">
        <v>0</v>
      </c>
      <c r="CX197" s="116">
        <v>0</v>
      </c>
      <c r="CY197" s="116">
        <v>0</v>
      </c>
      <c r="CZ197" s="116">
        <v>0</v>
      </c>
      <c r="DA197" s="116">
        <v>0</v>
      </c>
      <c r="DB197" s="116">
        <v>0</v>
      </c>
      <c r="DC197" s="116">
        <v>0</v>
      </c>
      <c r="DD197" s="116">
        <v>0</v>
      </c>
      <c r="DE197" s="116">
        <v>0</v>
      </c>
      <c r="DF197" s="116">
        <v>0</v>
      </c>
      <c r="DG197" s="116">
        <v>0</v>
      </c>
      <c r="DH197" s="116">
        <v>0</v>
      </c>
      <c r="DI197" s="116">
        <v>0</v>
      </c>
      <c r="DJ197" s="116">
        <v>0</v>
      </c>
      <c r="DK197" s="116">
        <v>0</v>
      </c>
      <c r="DL197" s="116">
        <v>0</v>
      </c>
      <c r="DM197" s="116">
        <v>0</v>
      </c>
      <c r="DN197" s="116">
        <v>0</v>
      </c>
      <c r="DO197" s="116">
        <v>0</v>
      </c>
      <c r="DP197" s="116">
        <v>50</v>
      </c>
      <c r="DQ197" s="116">
        <v>1</v>
      </c>
      <c r="DR197" s="116" t="s">
        <v>2972</v>
      </c>
      <c r="DS197" s="116">
        <v>2</v>
      </c>
      <c r="DT197" s="116"/>
      <c r="DU197" s="116"/>
      <c r="DV197" s="116">
        <v>1</v>
      </c>
      <c r="DW197" s="116">
        <v>1</v>
      </c>
      <c r="DX197" s="116">
        <v>1</v>
      </c>
      <c r="DY197" s="116"/>
      <c r="DZ197" s="149"/>
      <c r="EA197" s="121">
        <v>21512</v>
      </c>
      <c r="EB197" s="121">
        <v>132.6</v>
      </c>
      <c r="EC197" s="122">
        <v>19</v>
      </c>
    </row>
    <row r="198" spans="1:133" ht="36">
      <c r="A198" s="116" t="s">
        <v>536</v>
      </c>
      <c r="B198" s="116" t="s">
        <v>542</v>
      </c>
      <c r="C198" s="147">
        <v>1</v>
      </c>
      <c r="D198" s="116" t="s">
        <v>541</v>
      </c>
      <c r="E198" s="116" t="s">
        <v>1207</v>
      </c>
      <c r="F198" s="116" t="s">
        <v>2973</v>
      </c>
      <c r="G198" s="116">
        <v>76701</v>
      </c>
      <c r="H198" s="116" t="s">
        <v>542</v>
      </c>
      <c r="I198" s="116" t="s">
        <v>2974</v>
      </c>
      <c r="J198" s="116" t="s">
        <v>2975</v>
      </c>
      <c r="K198" s="116" t="s">
        <v>2976</v>
      </c>
      <c r="L198" s="116" t="s">
        <v>1000</v>
      </c>
      <c r="M198" s="116" t="s">
        <v>2485</v>
      </c>
      <c r="N198" s="116" t="s">
        <v>2977</v>
      </c>
      <c r="O198" s="116"/>
      <c r="P198" s="116">
        <v>573321371</v>
      </c>
      <c r="Q198" s="116" t="s">
        <v>2978</v>
      </c>
      <c r="R198" s="116"/>
      <c r="S198" s="116" t="s">
        <v>2593</v>
      </c>
      <c r="T198" s="116" t="s">
        <v>2979</v>
      </c>
      <c r="U198" s="116"/>
      <c r="V198" s="116">
        <v>573321383</v>
      </c>
      <c r="W198" s="116" t="s">
        <v>2980</v>
      </c>
      <c r="X198" s="116">
        <v>2</v>
      </c>
      <c r="Y198" s="116">
        <v>0</v>
      </c>
      <c r="Z198" s="116">
        <v>2</v>
      </c>
      <c r="AA198" s="116">
        <v>0</v>
      </c>
      <c r="AB198" s="116">
        <v>0</v>
      </c>
      <c r="AC198" s="116">
        <v>0</v>
      </c>
      <c r="AD198" s="148" t="str">
        <f t="shared" si="20"/>
        <v>A</v>
      </c>
      <c r="AE198" s="116">
        <v>2</v>
      </c>
      <c r="AF198" s="148" t="str">
        <f t="shared" si="21"/>
        <v>A</v>
      </c>
      <c r="AG198" s="116">
        <v>0</v>
      </c>
      <c r="AH198" s="116">
        <v>2</v>
      </c>
      <c r="AI198" s="116">
        <v>0</v>
      </c>
      <c r="AJ198" s="116">
        <v>0</v>
      </c>
      <c r="AK198" s="116">
        <v>2</v>
      </c>
      <c r="AL198" s="148" t="str">
        <f t="shared" si="22"/>
        <v>A</v>
      </c>
      <c r="AM198" s="116">
        <v>0</v>
      </c>
      <c r="AN198" s="116">
        <v>2</v>
      </c>
      <c r="AO198" s="116">
        <v>0</v>
      </c>
      <c r="AP198" s="116">
        <v>2</v>
      </c>
      <c r="AQ198" s="148" t="str">
        <f t="shared" si="23"/>
        <v>A</v>
      </c>
      <c r="AR198" s="116">
        <v>0</v>
      </c>
      <c r="AS198" s="116">
        <v>0</v>
      </c>
      <c r="AT198" s="116">
        <v>2</v>
      </c>
      <c r="AU198" s="116">
        <v>0</v>
      </c>
      <c r="AV198" s="116">
        <v>0</v>
      </c>
      <c r="AW198" s="116">
        <v>0</v>
      </c>
      <c r="AX198" s="116">
        <v>2</v>
      </c>
      <c r="AY198" s="148" t="str">
        <f t="shared" si="24"/>
        <v>A</v>
      </c>
      <c r="AZ198" s="116">
        <v>1</v>
      </c>
      <c r="BA198" s="116">
        <v>1</v>
      </c>
      <c r="BB198" s="116">
        <v>0</v>
      </c>
      <c r="BC198" s="116">
        <v>1</v>
      </c>
      <c r="BD198" s="116">
        <v>6</v>
      </c>
      <c r="BE198" s="116">
        <v>16</v>
      </c>
      <c r="BF198" s="116">
        <v>14</v>
      </c>
      <c r="BG198" s="116">
        <v>0</v>
      </c>
      <c r="BH198" s="116">
        <v>0</v>
      </c>
      <c r="BI198" s="116">
        <v>0</v>
      </c>
      <c r="BJ198" s="116">
        <v>0</v>
      </c>
      <c r="BK198" s="116">
        <v>0</v>
      </c>
      <c r="BL198" s="116">
        <v>31</v>
      </c>
      <c r="BM198" s="116">
        <v>0</v>
      </c>
      <c r="BN198" s="116">
        <v>0</v>
      </c>
      <c r="BO198" s="116">
        <v>0</v>
      </c>
      <c r="BP198" s="116">
        <v>0</v>
      </c>
      <c r="BQ198" s="116">
        <v>0</v>
      </c>
      <c r="BR198" s="116">
        <v>0</v>
      </c>
      <c r="BS198" s="116">
        <v>0</v>
      </c>
      <c r="BT198" s="116">
        <v>0</v>
      </c>
      <c r="BU198" s="116">
        <v>0</v>
      </c>
      <c r="BV198" s="116">
        <v>0</v>
      </c>
      <c r="BW198" s="116">
        <v>0</v>
      </c>
      <c r="BX198" s="116">
        <v>1</v>
      </c>
      <c r="BY198" s="116">
        <v>0</v>
      </c>
      <c r="BZ198" s="116">
        <v>0</v>
      </c>
      <c r="CA198" s="116">
        <v>0</v>
      </c>
      <c r="CB198" s="116">
        <v>0</v>
      </c>
      <c r="CC198" s="116">
        <v>0</v>
      </c>
      <c r="CD198" s="116">
        <v>0</v>
      </c>
      <c r="CE198" s="116">
        <v>0</v>
      </c>
      <c r="CF198" s="116">
        <v>0</v>
      </c>
      <c r="CG198" s="116">
        <v>0</v>
      </c>
      <c r="CH198" s="116">
        <v>0</v>
      </c>
      <c r="CI198" s="116">
        <v>0</v>
      </c>
      <c r="CJ198" s="116">
        <v>0</v>
      </c>
      <c r="CK198" s="116">
        <v>2</v>
      </c>
      <c r="CL198" s="116">
        <v>0</v>
      </c>
      <c r="CM198" s="116">
        <v>1</v>
      </c>
      <c r="CN198" s="116">
        <v>0</v>
      </c>
      <c r="CO198" s="116">
        <v>0</v>
      </c>
      <c r="CP198" s="116">
        <v>0</v>
      </c>
      <c r="CQ198" s="116">
        <v>0</v>
      </c>
      <c r="CR198" s="116">
        <v>0</v>
      </c>
      <c r="CS198" s="116">
        <v>0</v>
      </c>
      <c r="CT198" s="116">
        <v>0</v>
      </c>
      <c r="CU198" s="116">
        <v>0</v>
      </c>
      <c r="CV198" s="116">
        <v>0</v>
      </c>
      <c r="CW198" s="116">
        <v>0</v>
      </c>
      <c r="CX198" s="116">
        <v>0</v>
      </c>
      <c r="CY198" s="116">
        <v>0</v>
      </c>
      <c r="CZ198" s="116">
        <v>0</v>
      </c>
      <c r="DA198" s="116">
        <v>0</v>
      </c>
      <c r="DB198" s="116">
        <v>0</v>
      </c>
      <c r="DC198" s="116">
        <v>0</v>
      </c>
      <c r="DD198" s="116">
        <v>0</v>
      </c>
      <c r="DE198" s="116">
        <v>0</v>
      </c>
      <c r="DF198" s="116">
        <v>0</v>
      </c>
      <c r="DG198" s="116">
        <v>0</v>
      </c>
      <c r="DH198" s="116">
        <v>0</v>
      </c>
      <c r="DI198" s="116">
        <v>0</v>
      </c>
      <c r="DJ198" s="116">
        <v>0</v>
      </c>
      <c r="DK198" s="116">
        <v>0</v>
      </c>
      <c r="DL198" s="116">
        <v>0</v>
      </c>
      <c r="DM198" s="116">
        <v>0</v>
      </c>
      <c r="DN198" s="116">
        <v>0</v>
      </c>
      <c r="DO198" s="116">
        <v>0</v>
      </c>
      <c r="DP198" s="116">
        <v>100</v>
      </c>
      <c r="DQ198" s="116">
        <v>1</v>
      </c>
      <c r="DR198" s="116" t="s">
        <v>2981</v>
      </c>
      <c r="DS198" s="116">
        <v>2</v>
      </c>
      <c r="DT198" s="116" t="s">
        <v>2982</v>
      </c>
      <c r="DU198" s="116" t="s">
        <v>991</v>
      </c>
      <c r="DV198" s="116">
        <v>1</v>
      </c>
      <c r="DW198" s="116">
        <v>1</v>
      </c>
      <c r="DX198" s="116">
        <v>1</v>
      </c>
      <c r="DY198" s="116" t="s">
        <v>991</v>
      </c>
      <c r="DZ198" s="149" t="s">
        <v>2983</v>
      </c>
      <c r="EA198" s="121">
        <v>69503</v>
      </c>
      <c r="EB198" s="121">
        <v>499.01</v>
      </c>
      <c r="EC198" s="122">
        <v>46</v>
      </c>
    </row>
    <row r="199" spans="1:133" ht="60">
      <c r="A199" s="116" t="s">
        <v>536</v>
      </c>
      <c r="B199" s="116" t="s">
        <v>544</v>
      </c>
      <c r="C199" s="147">
        <v>1</v>
      </c>
      <c r="D199" s="116" t="s">
        <v>543</v>
      </c>
      <c r="E199" s="116" t="s">
        <v>1548</v>
      </c>
      <c r="F199" s="116">
        <v>543</v>
      </c>
      <c r="G199" s="116">
        <v>76326</v>
      </c>
      <c r="H199" s="116" t="s">
        <v>544</v>
      </c>
      <c r="I199" s="116" t="s">
        <v>2984</v>
      </c>
      <c r="J199" s="116" t="s">
        <v>2985</v>
      </c>
      <c r="K199" s="116" t="s">
        <v>1151</v>
      </c>
      <c r="L199" s="116" t="s">
        <v>961</v>
      </c>
      <c r="M199" s="116" t="s">
        <v>1446</v>
      </c>
      <c r="N199" s="116" t="s">
        <v>2986</v>
      </c>
      <c r="O199" s="116"/>
      <c r="P199" s="116">
        <v>577197400</v>
      </c>
      <c r="Q199" s="116" t="s">
        <v>2987</v>
      </c>
      <c r="R199" s="116" t="s">
        <v>961</v>
      </c>
      <c r="S199" s="116" t="s">
        <v>1446</v>
      </c>
      <c r="T199" s="116" t="s">
        <v>2986</v>
      </c>
      <c r="U199" s="116"/>
      <c r="V199" s="116">
        <v>577197400</v>
      </c>
      <c r="W199" s="116" t="s">
        <v>2987</v>
      </c>
      <c r="X199" s="116">
        <v>1</v>
      </c>
      <c r="Y199" s="116">
        <v>0</v>
      </c>
      <c r="Z199" s="116">
        <v>1</v>
      </c>
      <c r="AA199" s="116">
        <v>0.5</v>
      </c>
      <c r="AB199" s="116">
        <v>0</v>
      </c>
      <c r="AC199" s="116">
        <v>0.5</v>
      </c>
      <c r="AD199" s="148" t="str">
        <f t="shared" si="20"/>
        <v>A</v>
      </c>
      <c r="AE199" s="116">
        <v>1</v>
      </c>
      <c r="AF199" s="148" t="str">
        <f t="shared" si="21"/>
        <v>A</v>
      </c>
      <c r="AG199" s="116">
        <v>0</v>
      </c>
      <c r="AH199" s="116">
        <v>0</v>
      </c>
      <c r="AI199" s="116">
        <v>0</v>
      </c>
      <c r="AJ199" s="116">
        <v>1</v>
      </c>
      <c r="AK199" s="116">
        <v>1</v>
      </c>
      <c r="AL199" s="148" t="str">
        <f t="shared" si="22"/>
        <v>A</v>
      </c>
      <c r="AM199" s="116">
        <v>0</v>
      </c>
      <c r="AN199" s="116">
        <v>0</v>
      </c>
      <c r="AO199" s="116">
        <v>1</v>
      </c>
      <c r="AP199" s="116">
        <v>1</v>
      </c>
      <c r="AQ199" s="148" t="str">
        <f t="shared" si="23"/>
        <v>A</v>
      </c>
      <c r="AR199" s="116">
        <v>0</v>
      </c>
      <c r="AS199" s="116">
        <v>0</v>
      </c>
      <c r="AT199" s="116">
        <v>0</v>
      </c>
      <c r="AU199" s="116">
        <v>0</v>
      </c>
      <c r="AV199" s="116">
        <v>1</v>
      </c>
      <c r="AW199" s="116">
        <v>0</v>
      </c>
      <c r="AX199" s="116">
        <v>1</v>
      </c>
      <c r="AY199" s="148" t="str">
        <f t="shared" si="24"/>
        <v>A</v>
      </c>
      <c r="AZ199" s="116">
        <v>1</v>
      </c>
      <c r="BA199" s="116">
        <v>1</v>
      </c>
      <c r="BB199" s="116">
        <v>0</v>
      </c>
      <c r="BC199" s="116">
        <v>1</v>
      </c>
      <c r="BD199" s="116">
        <v>2</v>
      </c>
      <c r="BE199" s="116">
        <v>8</v>
      </c>
      <c r="BF199" s="116">
        <v>0</v>
      </c>
      <c r="BG199" s="116">
        <v>0</v>
      </c>
      <c r="BH199" s="116">
        <v>1</v>
      </c>
      <c r="BI199" s="116">
        <v>0</v>
      </c>
      <c r="BJ199" s="116">
        <v>0</v>
      </c>
      <c r="BK199" s="116">
        <v>0</v>
      </c>
      <c r="BL199" s="116">
        <v>7</v>
      </c>
      <c r="BM199" s="116">
        <v>1</v>
      </c>
      <c r="BN199" s="116">
        <v>1</v>
      </c>
      <c r="BO199" s="116">
        <v>0</v>
      </c>
      <c r="BP199" s="116">
        <v>0</v>
      </c>
      <c r="BQ199" s="116">
        <v>0</v>
      </c>
      <c r="BR199" s="116">
        <v>0</v>
      </c>
      <c r="BS199" s="116">
        <v>0</v>
      </c>
      <c r="BT199" s="116">
        <v>0</v>
      </c>
      <c r="BU199" s="116">
        <v>0</v>
      </c>
      <c r="BV199" s="116">
        <v>0</v>
      </c>
      <c r="BW199" s="116">
        <v>0</v>
      </c>
      <c r="BX199" s="116">
        <v>0</v>
      </c>
      <c r="BY199" s="116">
        <v>0</v>
      </c>
      <c r="BZ199" s="116">
        <v>0</v>
      </c>
      <c r="CA199" s="116">
        <v>0</v>
      </c>
      <c r="CB199" s="116">
        <v>0</v>
      </c>
      <c r="CC199" s="116">
        <v>0</v>
      </c>
      <c r="CD199" s="116">
        <v>0</v>
      </c>
      <c r="CE199" s="116">
        <v>0</v>
      </c>
      <c r="CF199" s="116">
        <v>0</v>
      </c>
      <c r="CG199" s="116">
        <v>2</v>
      </c>
      <c r="CH199" s="116">
        <v>0</v>
      </c>
      <c r="CI199" s="116">
        <v>0</v>
      </c>
      <c r="CJ199" s="116">
        <v>0</v>
      </c>
      <c r="CK199" s="116">
        <v>0</v>
      </c>
      <c r="CL199" s="116">
        <v>0</v>
      </c>
      <c r="CM199" s="116">
        <v>0</v>
      </c>
      <c r="CN199" s="116">
        <v>0</v>
      </c>
      <c r="CO199" s="116">
        <v>0</v>
      </c>
      <c r="CP199" s="116">
        <v>0</v>
      </c>
      <c r="CQ199" s="116">
        <v>0</v>
      </c>
      <c r="CR199" s="116">
        <v>0</v>
      </c>
      <c r="CS199" s="116">
        <v>0</v>
      </c>
      <c r="CT199" s="116">
        <v>0</v>
      </c>
      <c r="CU199" s="116">
        <v>0</v>
      </c>
      <c r="CV199" s="116">
        <v>0</v>
      </c>
      <c r="CW199" s="116">
        <v>0</v>
      </c>
      <c r="CX199" s="116">
        <v>0</v>
      </c>
      <c r="CY199" s="116">
        <v>0</v>
      </c>
      <c r="CZ199" s="116">
        <v>0</v>
      </c>
      <c r="DA199" s="116">
        <v>0</v>
      </c>
      <c r="DB199" s="116">
        <v>0</v>
      </c>
      <c r="DC199" s="116">
        <v>0</v>
      </c>
      <c r="DD199" s="116">
        <v>0</v>
      </c>
      <c r="DE199" s="116">
        <v>0</v>
      </c>
      <c r="DF199" s="116">
        <v>0</v>
      </c>
      <c r="DG199" s="116">
        <v>0</v>
      </c>
      <c r="DH199" s="116">
        <v>0</v>
      </c>
      <c r="DI199" s="116">
        <v>0</v>
      </c>
      <c r="DJ199" s="116">
        <v>0</v>
      </c>
      <c r="DK199" s="116">
        <v>0</v>
      </c>
      <c r="DL199" s="116">
        <v>0</v>
      </c>
      <c r="DM199" s="116">
        <v>0</v>
      </c>
      <c r="DN199" s="116">
        <v>0</v>
      </c>
      <c r="DO199" s="116">
        <v>0</v>
      </c>
      <c r="DP199" s="116">
        <v>100</v>
      </c>
      <c r="DQ199" s="116">
        <v>1</v>
      </c>
      <c r="DR199" s="116" t="s">
        <v>2988</v>
      </c>
      <c r="DS199" s="116">
        <v>3</v>
      </c>
      <c r="DT199" s="116" t="s">
        <v>2989</v>
      </c>
      <c r="DU199" s="116" t="s">
        <v>2990</v>
      </c>
      <c r="DV199" s="116">
        <v>1</v>
      </c>
      <c r="DW199" s="116">
        <v>1</v>
      </c>
      <c r="DX199" s="116">
        <v>1</v>
      </c>
      <c r="DY199" s="116" t="s">
        <v>2991</v>
      </c>
      <c r="DZ199" s="149" t="s">
        <v>2992</v>
      </c>
      <c r="EA199" s="121">
        <v>18877</v>
      </c>
      <c r="EB199" s="121">
        <v>178.38</v>
      </c>
      <c r="EC199" s="122">
        <v>15</v>
      </c>
    </row>
    <row r="200" spans="1:133" ht="48">
      <c r="A200" s="116" t="s">
        <v>536</v>
      </c>
      <c r="B200" s="116" t="s">
        <v>546</v>
      </c>
      <c r="C200" s="147">
        <v>1</v>
      </c>
      <c r="D200" s="116" t="s">
        <v>545</v>
      </c>
      <c r="E200" s="116" t="s">
        <v>2993</v>
      </c>
      <c r="F200" s="116">
        <v>1340</v>
      </c>
      <c r="G200" s="116">
        <v>76523</v>
      </c>
      <c r="H200" s="116" t="s">
        <v>546</v>
      </c>
      <c r="I200" s="116" t="s">
        <v>2994</v>
      </c>
      <c r="J200" s="116" t="s">
        <v>2995</v>
      </c>
      <c r="K200" s="116" t="s">
        <v>2996</v>
      </c>
      <c r="L200" s="116" t="s">
        <v>1000</v>
      </c>
      <c r="M200" s="116" t="s">
        <v>2997</v>
      </c>
      <c r="N200" s="116" t="s">
        <v>2998</v>
      </c>
      <c r="O200" s="116"/>
      <c r="P200" s="116">
        <v>577680452</v>
      </c>
      <c r="Q200" s="116" t="s">
        <v>2999</v>
      </c>
      <c r="R200" s="116" t="s">
        <v>961</v>
      </c>
      <c r="S200" s="116" t="s">
        <v>1305</v>
      </c>
      <c r="T200" s="116" t="s">
        <v>3000</v>
      </c>
      <c r="U200" s="116"/>
      <c r="V200" s="116">
        <v>577680413</v>
      </c>
      <c r="W200" s="116" t="s">
        <v>3001</v>
      </c>
      <c r="X200" s="116">
        <v>1</v>
      </c>
      <c r="Y200" s="116">
        <v>1</v>
      </c>
      <c r="Z200" s="116">
        <v>2</v>
      </c>
      <c r="AA200" s="116">
        <v>1</v>
      </c>
      <c r="AB200" s="116">
        <v>1</v>
      </c>
      <c r="AC200" s="116">
        <v>2</v>
      </c>
      <c r="AD200" s="148" t="str">
        <f t="shared" si="20"/>
        <v>A</v>
      </c>
      <c r="AE200" s="116">
        <v>1</v>
      </c>
      <c r="AF200" s="148" t="str">
        <f t="shared" si="21"/>
        <v>A</v>
      </c>
      <c r="AG200" s="116">
        <v>0</v>
      </c>
      <c r="AH200" s="116">
        <v>0</v>
      </c>
      <c r="AI200" s="116">
        <v>0</v>
      </c>
      <c r="AJ200" s="116">
        <v>1</v>
      </c>
      <c r="AK200" s="116">
        <v>1</v>
      </c>
      <c r="AL200" s="148" t="str">
        <f t="shared" si="22"/>
        <v>A</v>
      </c>
      <c r="AM200" s="116">
        <v>0</v>
      </c>
      <c r="AN200" s="116">
        <v>0</v>
      </c>
      <c r="AO200" s="116">
        <v>1</v>
      </c>
      <c r="AP200" s="116">
        <v>1</v>
      </c>
      <c r="AQ200" s="148" t="str">
        <f t="shared" si="23"/>
        <v>A</v>
      </c>
      <c r="AR200" s="116">
        <v>0</v>
      </c>
      <c r="AS200" s="116">
        <v>0</v>
      </c>
      <c r="AT200" s="116">
        <v>0</v>
      </c>
      <c r="AU200" s="116">
        <v>1</v>
      </c>
      <c r="AV200" s="116">
        <v>0</v>
      </c>
      <c r="AW200" s="116">
        <v>0</v>
      </c>
      <c r="AX200" s="116">
        <v>1</v>
      </c>
      <c r="AY200" s="148" t="str">
        <f t="shared" si="24"/>
        <v>A</v>
      </c>
      <c r="AZ200" s="116">
        <v>0</v>
      </c>
      <c r="BA200" s="116">
        <v>1</v>
      </c>
      <c r="BB200" s="116">
        <v>0</v>
      </c>
      <c r="BC200" s="116">
        <v>1</v>
      </c>
      <c r="BD200" s="116">
        <v>6</v>
      </c>
      <c r="BE200" s="116">
        <v>20</v>
      </c>
      <c r="BF200" s="116">
        <v>0</v>
      </c>
      <c r="BG200" s="116">
        <v>0</v>
      </c>
      <c r="BH200" s="116">
        <v>3</v>
      </c>
      <c r="BI200" s="116">
        <v>0</v>
      </c>
      <c r="BJ200" s="116">
        <v>0</v>
      </c>
      <c r="BK200" s="116">
        <v>0</v>
      </c>
      <c r="BL200" s="116">
        <v>16</v>
      </c>
      <c r="BM200" s="116">
        <v>0</v>
      </c>
      <c r="BN200" s="116">
        <v>2</v>
      </c>
      <c r="BO200" s="116">
        <v>0</v>
      </c>
      <c r="BP200" s="116">
        <v>7</v>
      </c>
      <c r="BQ200" s="116">
        <v>0</v>
      </c>
      <c r="BR200" s="116">
        <v>0</v>
      </c>
      <c r="BS200" s="116">
        <v>0</v>
      </c>
      <c r="BT200" s="116">
        <v>0</v>
      </c>
      <c r="BU200" s="116">
        <v>0</v>
      </c>
      <c r="BV200" s="116">
        <v>2</v>
      </c>
      <c r="BW200" s="116">
        <v>0</v>
      </c>
      <c r="BX200" s="116">
        <v>0</v>
      </c>
      <c r="BY200" s="116">
        <v>0</v>
      </c>
      <c r="BZ200" s="116">
        <v>0</v>
      </c>
      <c r="CA200" s="116">
        <v>0</v>
      </c>
      <c r="CB200" s="116">
        <v>0</v>
      </c>
      <c r="CC200" s="116">
        <v>0</v>
      </c>
      <c r="CD200" s="116">
        <v>0</v>
      </c>
      <c r="CE200" s="116">
        <v>0</v>
      </c>
      <c r="CF200" s="116">
        <v>0</v>
      </c>
      <c r="CG200" s="116">
        <v>0</v>
      </c>
      <c r="CH200" s="116">
        <v>0</v>
      </c>
      <c r="CI200" s="116">
        <v>0</v>
      </c>
      <c r="CJ200" s="116">
        <v>0</v>
      </c>
      <c r="CK200" s="116">
        <v>0</v>
      </c>
      <c r="CL200" s="116">
        <v>2</v>
      </c>
      <c r="CM200" s="116">
        <v>0</v>
      </c>
      <c r="CN200" s="116">
        <v>0</v>
      </c>
      <c r="CO200" s="116">
        <v>0</v>
      </c>
      <c r="CP200" s="116">
        <v>0</v>
      </c>
      <c r="CQ200" s="116">
        <v>0</v>
      </c>
      <c r="CR200" s="116">
        <v>0</v>
      </c>
      <c r="CS200" s="116">
        <v>2</v>
      </c>
      <c r="CT200" s="116">
        <v>0</v>
      </c>
      <c r="CU200" s="116">
        <v>0</v>
      </c>
      <c r="CV200" s="116">
        <v>0</v>
      </c>
      <c r="CW200" s="116">
        <v>0</v>
      </c>
      <c r="CX200" s="116">
        <v>0</v>
      </c>
      <c r="CY200" s="116">
        <v>0</v>
      </c>
      <c r="CZ200" s="116">
        <v>0</v>
      </c>
      <c r="DA200" s="116">
        <v>0</v>
      </c>
      <c r="DB200" s="116">
        <v>0</v>
      </c>
      <c r="DC200" s="116">
        <v>0</v>
      </c>
      <c r="DD200" s="116">
        <v>0</v>
      </c>
      <c r="DE200" s="116">
        <v>0</v>
      </c>
      <c r="DF200" s="116">
        <v>0</v>
      </c>
      <c r="DG200" s="116">
        <v>0</v>
      </c>
      <c r="DH200" s="116">
        <v>0</v>
      </c>
      <c r="DI200" s="116">
        <v>0</v>
      </c>
      <c r="DJ200" s="116">
        <v>0</v>
      </c>
      <c r="DK200" s="116">
        <v>0</v>
      </c>
      <c r="DL200" s="116">
        <v>0</v>
      </c>
      <c r="DM200" s="116">
        <v>0</v>
      </c>
      <c r="DN200" s="116">
        <v>0</v>
      </c>
      <c r="DO200" s="116">
        <v>0</v>
      </c>
      <c r="DP200" s="116">
        <v>80</v>
      </c>
      <c r="DQ200" s="116">
        <v>1</v>
      </c>
      <c r="DR200" s="116" t="s">
        <v>3002</v>
      </c>
      <c r="DS200" s="116">
        <v>3</v>
      </c>
      <c r="DT200" s="116" t="s">
        <v>3003</v>
      </c>
      <c r="DU200" s="116" t="s">
        <v>3004</v>
      </c>
      <c r="DV200" s="116">
        <v>1</v>
      </c>
      <c r="DW200" s="116">
        <v>1</v>
      </c>
      <c r="DX200" s="116"/>
      <c r="DY200" s="116"/>
      <c r="DZ200" s="149"/>
      <c r="EA200" s="121">
        <v>34655</v>
      </c>
      <c r="EB200" s="121">
        <v>111.72</v>
      </c>
      <c r="EC200" s="122">
        <v>10</v>
      </c>
    </row>
    <row r="201" spans="1:133" ht="60">
      <c r="A201" s="116" t="s">
        <v>536</v>
      </c>
      <c r="B201" s="116" t="s">
        <v>548</v>
      </c>
      <c r="C201" s="147">
        <v>1</v>
      </c>
      <c r="D201" s="116" t="s">
        <v>547</v>
      </c>
      <c r="E201" s="116" t="s">
        <v>1399</v>
      </c>
      <c r="F201" s="116">
        <v>128</v>
      </c>
      <c r="G201" s="116">
        <v>75661</v>
      </c>
      <c r="H201" s="116" t="s">
        <v>548</v>
      </c>
      <c r="I201" s="116" t="s">
        <v>3005</v>
      </c>
      <c r="J201" s="116" t="s">
        <v>3006</v>
      </c>
      <c r="K201" s="116" t="s">
        <v>3007</v>
      </c>
      <c r="L201" s="116" t="s">
        <v>961</v>
      </c>
      <c r="M201" s="116" t="s">
        <v>1522</v>
      </c>
      <c r="N201" s="116" t="s">
        <v>3008</v>
      </c>
      <c r="O201" s="116"/>
      <c r="P201" s="116">
        <v>571661121</v>
      </c>
      <c r="Q201" s="116" t="s">
        <v>3009</v>
      </c>
      <c r="R201" s="116" t="s">
        <v>961</v>
      </c>
      <c r="S201" s="116" t="s">
        <v>1522</v>
      </c>
      <c r="T201" s="116" t="s">
        <v>3008</v>
      </c>
      <c r="U201" s="116"/>
      <c r="V201" s="116">
        <v>571661121</v>
      </c>
      <c r="W201" s="116" t="s">
        <v>3009</v>
      </c>
      <c r="X201" s="116">
        <v>2</v>
      </c>
      <c r="Y201" s="116">
        <v>1</v>
      </c>
      <c r="Z201" s="116">
        <v>3</v>
      </c>
      <c r="AA201" s="116">
        <v>0.8</v>
      </c>
      <c r="AB201" s="116">
        <v>0.05</v>
      </c>
      <c r="AC201" s="116">
        <v>0.85</v>
      </c>
      <c r="AD201" s="148" t="str">
        <f t="shared" ref="AD201:AD219" si="25">IF(AC201&lt;=Z201,"A","N")</f>
        <v>A</v>
      </c>
      <c r="AE201" s="116">
        <v>2</v>
      </c>
      <c r="AF201" s="148" t="str">
        <f t="shared" ref="AF201:AF219" si="26">IF(AE201&lt;=X201,"A","N")</f>
        <v>A</v>
      </c>
      <c r="AG201" s="116">
        <v>0</v>
      </c>
      <c r="AH201" s="116">
        <v>2</v>
      </c>
      <c r="AI201" s="116">
        <v>0</v>
      </c>
      <c r="AJ201" s="116">
        <v>0</v>
      </c>
      <c r="AK201" s="116">
        <v>2</v>
      </c>
      <c r="AL201" s="148" t="str">
        <f t="shared" ref="AL201:AL219" si="27">IF(AK201=X201,"A","N")</f>
        <v>A</v>
      </c>
      <c r="AM201" s="116">
        <v>1</v>
      </c>
      <c r="AN201" s="116">
        <v>0</v>
      </c>
      <c r="AO201" s="116">
        <v>1</v>
      </c>
      <c r="AP201" s="116">
        <v>2</v>
      </c>
      <c r="AQ201" s="148" t="str">
        <f t="shared" ref="AQ201:AQ219" si="28">IF(AP201=X201,"A","N")</f>
        <v>A</v>
      </c>
      <c r="AR201" s="116">
        <v>0</v>
      </c>
      <c r="AS201" s="116">
        <v>0</v>
      </c>
      <c r="AT201" s="116">
        <v>0</v>
      </c>
      <c r="AU201" s="116">
        <v>2</v>
      </c>
      <c r="AV201" s="116">
        <v>0</v>
      </c>
      <c r="AW201" s="116">
        <v>0</v>
      </c>
      <c r="AX201" s="116">
        <v>2</v>
      </c>
      <c r="AY201" s="148" t="str">
        <f t="shared" si="24"/>
        <v>A</v>
      </c>
      <c r="AZ201" s="116">
        <v>1</v>
      </c>
      <c r="BA201" s="116">
        <v>1</v>
      </c>
      <c r="BB201" s="116">
        <v>1</v>
      </c>
      <c r="BC201" s="116">
        <v>1</v>
      </c>
      <c r="BD201" s="116">
        <v>5</v>
      </c>
      <c r="BE201" s="116">
        <v>12</v>
      </c>
      <c r="BF201" s="116">
        <v>0</v>
      </c>
      <c r="BG201" s="116">
        <v>0</v>
      </c>
      <c r="BH201" s="116">
        <v>0</v>
      </c>
      <c r="BI201" s="116">
        <v>1</v>
      </c>
      <c r="BJ201" s="116">
        <v>0</v>
      </c>
      <c r="BK201" s="116">
        <v>0</v>
      </c>
      <c r="BL201" s="116">
        <v>8</v>
      </c>
      <c r="BM201" s="116">
        <v>1</v>
      </c>
      <c r="BN201" s="116">
        <v>3</v>
      </c>
      <c r="BO201" s="116">
        <v>0</v>
      </c>
      <c r="BP201" s="116">
        <v>1</v>
      </c>
      <c r="BQ201" s="116">
        <v>0</v>
      </c>
      <c r="BR201" s="116">
        <v>0</v>
      </c>
      <c r="BS201" s="116">
        <v>0</v>
      </c>
      <c r="BT201" s="116">
        <v>0</v>
      </c>
      <c r="BU201" s="116">
        <v>0</v>
      </c>
      <c r="BV201" s="116">
        <v>1</v>
      </c>
      <c r="BW201" s="116">
        <v>0</v>
      </c>
      <c r="BX201" s="116">
        <v>0</v>
      </c>
      <c r="BY201" s="116">
        <v>0</v>
      </c>
      <c r="BZ201" s="116">
        <v>0</v>
      </c>
      <c r="CA201" s="116">
        <v>0</v>
      </c>
      <c r="CB201" s="116">
        <v>0</v>
      </c>
      <c r="CC201" s="116">
        <v>0</v>
      </c>
      <c r="CD201" s="116">
        <v>0</v>
      </c>
      <c r="CE201" s="116">
        <v>0</v>
      </c>
      <c r="CF201" s="116">
        <v>0</v>
      </c>
      <c r="CG201" s="116">
        <v>0</v>
      </c>
      <c r="CH201" s="116">
        <v>0</v>
      </c>
      <c r="CI201" s="116">
        <v>0</v>
      </c>
      <c r="CJ201" s="116">
        <v>0</v>
      </c>
      <c r="CK201" s="116">
        <v>4</v>
      </c>
      <c r="CL201" s="116">
        <v>0</v>
      </c>
      <c r="CM201" s="116">
        <v>0</v>
      </c>
      <c r="CN201" s="116">
        <v>0</v>
      </c>
      <c r="CO201" s="116">
        <v>0</v>
      </c>
      <c r="CP201" s="116">
        <v>0</v>
      </c>
      <c r="CQ201" s="116">
        <v>0</v>
      </c>
      <c r="CR201" s="116">
        <v>0</v>
      </c>
      <c r="CS201" s="116">
        <v>0</v>
      </c>
      <c r="CT201" s="116">
        <v>0</v>
      </c>
      <c r="CU201" s="116">
        <v>0</v>
      </c>
      <c r="CV201" s="116">
        <v>0</v>
      </c>
      <c r="CW201" s="116">
        <v>0</v>
      </c>
      <c r="CX201" s="116">
        <v>0</v>
      </c>
      <c r="CY201" s="116">
        <v>0</v>
      </c>
      <c r="CZ201" s="116">
        <v>0</v>
      </c>
      <c r="DA201" s="116">
        <v>0</v>
      </c>
      <c r="DB201" s="116">
        <v>0</v>
      </c>
      <c r="DC201" s="116">
        <v>0</v>
      </c>
      <c r="DD201" s="116">
        <v>0</v>
      </c>
      <c r="DE201" s="116">
        <v>0</v>
      </c>
      <c r="DF201" s="116">
        <v>0</v>
      </c>
      <c r="DG201" s="116">
        <v>0</v>
      </c>
      <c r="DH201" s="116">
        <v>0</v>
      </c>
      <c r="DI201" s="116">
        <v>0</v>
      </c>
      <c r="DJ201" s="116">
        <v>0</v>
      </c>
      <c r="DK201" s="116">
        <v>0</v>
      </c>
      <c r="DL201" s="116">
        <v>0</v>
      </c>
      <c r="DM201" s="116">
        <v>0</v>
      </c>
      <c r="DN201" s="116">
        <v>0</v>
      </c>
      <c r="DO201" s="116">
        <v>0</v>
      </c>
      <c r="DP201" s="116">
        <v>80</v>
      </c>
      <c r="DQ201" s="116">
        <v>1</v>
      </c>
      <c r="DR201" s="116" t="s">
        <v>3010</v>
      </c>
      <c r="DS201" s="116">
        <v>2</v>
      </c>
      <c r="DT201" s="116" t="s">
        <v>3011</v>
      </c>
      <c r="DU201" s="116"/>
      <c r="DV201" s="116">
        <v>1</v>
      </c>
      <c r="DW201" s="116">
        <v>1</v>
      </c>
      <c r="DX201" s="116">
        <v>0</v>
      </c>
      <c r="DY201" s="116" t="s">
        <v>3012</v>
      </c>
      <c r="DZ201" s="149" t="s">
        <v>3013</v>
      </c>
      <c r="EA201" s="121">
        <v>35356</v>
      </c>
      <c r="EB201" s="121">
        <v>239.04</v>
      </c>
      <c r="EC201" s="122">
        <v>9</v>
      </c>
    </row>
    <row r="202" spans="1:133" ht="36">
      <c r="A202" s="116" t="s">
        <v>536</v>
      </c>
      <c r="B202" s="116" t="s">
        <v>550</v>
      </c>
      <c r="C202" s="147">
        <v>1</v>
      </c>
      <c r="D202" s="116" t="s">
        <v>549</v>
      </c>
      <c r="E202" s="116" t="s">
        <v>1399</v>
      </c>
      <c r="F202" s="116">
        <v>19</v>
      </c>
      <c r="G202" s="116">
        <v>68670</v>
      </c>
      <c r="H202" s="116" t="s">
        <v>550</v>
      </c>
      <c r="I202" s="116" t="s">
        <v>3014</v>
      </c>
      <c r="J202" s="116" t="s">
        <v>3015</v>
      </c>
      <c r="K202" s="116" t="s">
        <v>1151</v>
      </c>
      <c r="L202" s="116" t="s">
        <v>961</v>
      </c>
      <c r="M202" s="116" t="s">
        <v>1055</v>
      </c>
      <c r="N202" s="116" t="s">
        <v>3016</v>
      </c>
      <c r="O202" s="116"/>
      <c r="P202" s="116">
        <v>572525550</v>
      </c>
      <c r="Q202" s="116" t="s">
        <v>3017</v>
      </c>
      <c r="R202" s="116" t="s">
        <v>961</v>
      </c>
      <c r="S202" s="116" t="s">
        <v>1239</v>
      </c>
      <c r="T202" s="116" t="s">
        <v>3018</v>
      </c>
      <c r="U202" s="116"/>
      <c r="V202" s="116">
        <v>572525551</v>
      </c>
      <c r="W202" s="116" t="s">
        <v>3019</v>
      </c>
      <c r="X202" s="116">
        <v>2</v>
      </c>
      <c r="Y202" s="116">
        <v>2</v>
      </c>
      <c r="Z202" s="116">
        <v>4</v>
      </c>
      <c r="AA202" s="116">
        <v>0.7</v>
      </c>
      <c r="AB202" s="116">
        <v>0.3</v>
      </c>
      <c r="AC202" s="116">
        <v>1</v>
      </c>
      <c r="AD202" s="148" t="str">
        <f t="shared" si="25"/>
        <v>A</v>
      </c>
      <c r="AE202" s="116">
        <v>2</v>
      </c>
      <c r="AF202" s="148" t="str">
        <f t="shared" si="26"/>
        <v>A</v>
      </c>
      <c r="AG202" s="116">
        <v>0</v>
      </c>
      <c r="AH202" s="116">
        <v>0</v>
      </c>
      <c r="AI202" s="116">
        <v>0</v>
      </c>
      <c r="AJ202" s="116">
        <v>2</v>
      </c>
      <c r="AK202" s="116">
        <v>2</v>
      </c>
      <c r="AL202" s="148" t="str">
        <f t="shared" si="27"/>
        <v>A</v>
      </c>
      <c r="AM202" s="116">
        <v>0</v>
      </c>
      <c r="AN202" s="116">
        <v>1</v>
      </c>
      <c r="AO202" s="116">
        <v>1</v>
      </c>
      <c r="AP202" s="116">
        <v>2</v>
      </c>
      <c r="AQ202" s="148" t="str">
        <f t="shared" si="28"/>
        <v>A</v>
      </c>
      <c r="AR202" s="116">
        <v>0</v>
      </c>
      <c r="AS202" s="116">
        <v>0</v>
      </c>
      <c r="AT202" s="116">
        <v>0</v>
      </c>
      <c r="AU202" s="116">
        <v>1</v>
      </c>
      <c r="AV202" s="116">
        <v>1</v>
      </c>
      <c r="AW202" s="116">
        <v>0</v>
      </c>
      <c r="AX202" s="116">
        <v>2</v>
      </c>
      <c r="AY202" s="148" t="str">
        <f t="shared" si="24"/>
        <v>A</v>
      </c>
      <c r="AZ202" s="116">
        <v>0</v>
      </c>
      <c r="BA202" s="116">
        <v>1</v>
      </c>
      <c r="BB202" s="116">
        <v>0</v>
      </c>
      <c r="BC202" s="116">
        <v>1</v>
      </c>
      <c r="BD202" s="116">
        <v>7</v>
      </c>
      <c r="BE202" s="116">
        <v>42</v>
      </c>
      <c r="BF202" s="116">
        <v>0</v>
      </c>
      <c r="BG202" s="116">
        <v>0</v>
      </c>
      <c r="BH202" s="116">
        <v>9</v>
      </c>
      <c r="BI202" s="116">
        <v>0</v>
      </c>
      <c r="BJ202" s="116">
        <v>0</v>
      </c>
      <c r="BK202" s="116">
        <v>0</v>
      </c>
      <c r="BL202" s="116">
        <v>48</v>
      </c>
      <c r="BM202" s="116">
        <v>0</v>
      </c>
      <c r="BN202" s="116">
        <v>1</v>
      </c>
      <c r="BO202" s="116">
        <v>0</v>
      </c>
      <c r="BP202" s="116">
        <v>0</v>
      </c>
      <c r="BQ202" s="116">
        <v>0</v>
      </c>
      <c r="BR202" s="116">
        <v>0</v>
      </c>
      <c r="BS202" s="116">
        <v>0</v>
      </c>
      <c r="BT202" s="116">
        <v>0</v>
      </c>
      <c r="BU202" s="116">
        <v>0</v>
      </c>
      <c r="BV202" s="116">
        <v>0</v>
      </c>
      <c r="BW202" s="116">
        <v>0</v>
      </c>
      <c r="BX202" s="116">
        <v>0</v>
      </c>
      <c r="BY202" s="116">
        <v>0</v>
      </c>
      <c r="BZ202" s="116">
        <v>0</v>
      </c>
      <c r="CA202" s="116">
        <v>0</v>
      </c>
      <c r="CB202" s="116">
        <v>0</v>
      </c>
      <c r="CC202" s="116">
        <v>0</v>
      </c>
      <c r="CD202" s="116">
        <v>0</v>
      </c>
      <c r="CE202" s="116">
        <v>0</v>
      </c>
      <c r="CF202" s="116">
        <v>0</v>
      </c>
      <c r="CG202" s="116">
        <v>0</v>
      </c>
      <c r="CH202" s="116">
        <v>1</v>
      </c>
      <c r="CI202" s="116">
        <v>0</v>
      </c>
      <c r="CJ202" s="116">
        <v>0</v>
      </c>
      <c r="CK202" s="116">
        <v>0</v>
      </c>
      <c r="CL202" s="116">
        <v>0</v>
      </c>
      <c r="CM202" s="116">
        <v>2</v>
      </c>
      <c r="CN202" s="116">
        <v>0</v>
      </c>
      <c r="CO202" s="116">
        <v>0</v>
      </c>
      <c r="CP202" s="116">
        <v>0</v>
      </c>
      <c r="CQ202" s="116">
        <v>0</v>
      </c>
      <c r="CR202" s="116">
        <v>0</v>
      </c>
      <c r="CS202" s="116">
        <v>0</v>
      </c>
      <c r="CT202" s="116">
        <v>0</v>
      </c>
      <c r="CU202" s="116">
        <v>0</v>
      </c>
      <c r="CV202" s="116">
        <v>0</v>
      </c>
      <c r="CW202" s="116">
        <v>0</v>
      </c>
      <c r="CX202" s="116">
        <v>0</v>
      </c>
      <c r="CY202" s="116">
        <v>0</v>
      </c>
      <c r="CZ202" s="116">
        <v>1</v>
      </c>
      <c r="DA202" s="116">
        <v>0</v>
      </c>
      <c r="DB202" s="116">
        <v>0</v>
      </c>
      <c r="DC202" s="116">
        <v>0</v>
      </c>
      <c r="DD202" s="116">
        <v>0</v>
      </c>
      <c r="DE202" s="116">
        <v>0</v>
      </c>
      <c r="DF202" s="116">
        <v>0</v>
      </c>
      <c r="DG202" s="116">
        <v>1</v>
      </c>
      <c r="DH202" s="116">
        <v>1</v>
      </c>
      <c r="DI202" s="116">
        <v>0</v>
      </c>
      <c r="DJ202" s="116">
        <v>0</v>
      </c>
      <c r="DK202" s="116">
        <v>0</v>
      </c>
      <c r="DL202" s="116">
        <v>0</v>
      </c>
      <c r="DM202" s="116">
        <v>2</v>
      </c>
      <c r="DN202" s="116">
        <v>0</v>
      </c>
      <c r="DO202" s="116">
        <v>0</v>
      </c>
      <c r="DP202" s="116">
        <v>90</v>
      </c>
      <c r="DQ202" s="116">
        <v>1</v>
      </c>
      <c r="DR202" s="116" t="s">
        <v>3020</v>
      </c>
      <c r="DS202" s="116">
        <v>2</v>
      </c>
      <c r="DT202" s="116" t="s">
        <v>3021</v>
      </c>
      <c r="DU202" s="116" t="s">
        <v>3022</v>
      </c>
      <c r="DV202" s="116">
        <v>1</v>
      </c>
      <c r="DW202" s="116">
        <v>1</v>
      </c>
      <c r="DX202" s="116">
        <v>1</v>
      </c>
      <c r="DY202" s="116"/>
      <c r="DZ202" s="149"/>
      <c r="EA202" s="121">
        <v>90307</v>
      </c>
      <c r="EB202" s="121">
        <v>517.79999999999995</v>
      </c>
      <c r="EC202" s="122">
        <v>48</v>
      </c>
    </row>
    <row r="203" spans="1:133" ht="48">
      <c r="A203" s="116" t="s">
        <v>536</v>
      </c>
      <c r="B203" s="116" t="s">
        <v>552</v>
      </c>
      <c r="C203" s="147">
        <v>1</v>
      </c>
      <c r="D203" s="116" t="s">
        <v>551</v>
      </c>
      <c r="E203" s="116" t="s">
        <v>1399</v>
      </c>
      <c r="F203" s="116">
        <v>100</v>
      </c>
      <c r="G203" s="154">
        <v>68817</v>
      </c>
      <c r="H203" s="116" t="s">
        <v>552</v>
      </c>
      <c r="I203" s="116" t="s">
        <v>3023</v>
      </c>
      <c r="J203" s="116" t="s">
        <v>3024</v>
      </c>
      <c r="K203" s="116" t="s">
        <v>3025</v>
      </c>
      <c r="L203" s="116" t="s">
        <v>2099</v>
      </c>
      <c r="M203" s="116" t="s">
        <v>980</v>
      </c>
      <c r="N203" s="116" t="s">
        <v>3026</v>
      </c>
      <c r="O203" s="116"/>
      <c r="P203" s="116">
        <v>572805380</v>
      </c>
      <c r="Q203" s="116" t="s">
        <v>3027</v>
      </c>
      <c r="R203" s="116" t="s">
        <v>961</v>
      </c>
      <c r="S203" s="116" t="s">
        <v>2557</v>
      </c>
      <c r="T203" s="116" t="s">
        <v>3028</v>
      </c>
      <c r="U203" s="116"/>
      <c r="V203" s="116">
        <v>572805382</v>
      </c>
      <c r="W203" s="116" t="s">
        <v>3029</v>
      </c>
      <c r="X203" s="116">
        <v>2</v>
      </c>
      <c r="Y203" s="116">
        <v>0</v>
      </c>
      <c r="Z203" s="116">
        <v>2</v>
      </c>
      <c r="AA203" s="116">
        <v>2</v>
      </c>
      <c r="AB203" s="116">
        <v>0</v>
      </c>
      <c r="AC203" s="116">
        <v>2</v>
      </c>
      <c r="AD203" s="148" t="str">
        <f t="shared" si="25"/>
        <v>A</v>
      </c>
      <c r="AE203" s="116">
        <v>2</v>
      </c>
      <c r="AF203" s="148" t="str">
        <f t="shared" si="26"/>
        <v>A</v>
      </c>
      <c r="AG203" s="116">
        <v>0</v>
      </c>
      <c r="AH203" s="116">
        <v>1</v>
      </c>
      <c r="AI203" s="116">
        <v>0</v>
      </c>
      <c r="AJ203" s="116">
        <v>1</v>
      </c>
      <c r="AK203" s="116">
        <v>2</v>
      </c>
      <c r="AL203" s="148" t="str">
        <f t="shared" si="27"/>
        <v>A</v>
      </c>
      <c r="AM203" s="116">
        <v>0</v>
      </c>
      <c r="AN203" s="116">
        <v>1</v>
      </c>
      <c r="AO203" s="116">
        <v>1</v>
      </c>
      <c r="AP203" s="116">
        <v>2</v>
      </c>
      <c r="AQ203" s="148" t="str">
        <f t="shared" si="28"/>
        <v>A</v>
      </c>
      <c r="AR203" s="116">
        <v>0</v>
      </c>
      <c r="AS203" s="116">
        <v>0</v>
      </c>
      <c r="AT203" s="116">
        <v>1</v>
      </c>
      <c r="AU203" s="116">
        <v>1</v>
      </c>
      <c r="AV203" s="116">
        <v>0</v>
      </c>
      <c r="AW203" s="116">
        <v>0</v>
      </c>
      <c r="AX203" s="116">
        <v>2</v>
      </c>
      <c r="AY203" s="148" t="str">
        <f t="shared" si="24"/>
        <v>A</v>
      </c>
      <c r="AZ203" s="116">
        <v>1</v>
      </c>
      <c r="BA203" s="116">
        <v>1</v>
      </c>
      <c r="BB203" s="116">
        <v>1</v>
      </c>
      <c r="BC203" s="116">
        <v>1</v>
      </c>
      <c r="BD203" s="116">
        <v>10</v>
      </c>
      <c r="BE203" s="116">
        <v>33</v>
      </c>
      <c r="BF203" s="116">
        <v>2</v>
      </c>
      <c r="BG203" s="116">
        <v>0</v>
      </c>
      <c r="BH203" s="116">
        <v>3</v>
      </c>
      <c r="BI203" s="116">
        <v>0</v>
      </c>
      <c r="BJ203" s="116">
        <v>0</v>
      </c>
      <c r="BK203" s="116">
        <v>0</v>
      </c>
      <c r="BL203" s="116">
        <v>22</v>
      </c>
      <c r="BM203" s="116">
        <v>0</v>
      </c>
      <c r="BN203" s="116">
        <v>1</v>
      </c>
      <c r="BO203" s="116">
        <v>0</v>
      </c>
      <c r="BP203" s="116">
        <v>23</v>
      </c>
      <c r="BQ203" s="116">
        <v>0</v>
      </c>
      <c r="BR203" s="116">
        <v>0</v>
      </c>
      <c r="BS203" s="116">
        <v>0</v>
      </c>
      <c r="BT203" s="116">
        <v>0</v>
      </c>
      <c r="BU203" s="116">
        <v>0</v>
      </c>
      <c r="BV203" s="116">
        <v>0</v>
      </c>
      <c r="BW203" s="116">
        <v>0</v>
      </c>
      <c r="BX203" s="116">
        <v>1</v>
      </c>
      <c r="BY203" s="116">
        <v>0</v>
      </c>
      <c r="BZ203" s="116">
        <v>0</v>
      </c>
      <c r="CA203" s="116">
        <v>0</v>
      </c>
      <c r="CB203" s="116">
        <v>0</v>
      </c>
      <c r="CC203" s="116">
        <v>0</v>
      </c>
      <c r="CD203" s="116">
        <v>0</v>
      </c>
      <c r="CE203" s="116">
        <v>0</v>
      </c>
      <c r="CF203" s="116">
        <v>1</v>
      </c>
      <c r="CG203" s="116">
        <v>0</v>
      </c>
      <c r="CH203" s="116">
        <v>1</v>
      </c>
      <c r="CI203" s="116">
        <v>0</v>
      </c>
      <c r="CJ203" s="116">
        <v>0</v>
      </c>
      <c r="CK203" s="116">
        <v>3</v>
      </c>
      <c r="CL203" s="116">
        <v>0</v>
      </c>
      <c r="CM203" s="116">
        <v>1</v>
      </c>
      <c r="CN203" s="116">
        <v>0</v>
      </c>
      <c r="CO203" s="116">
        <v>0</v>
      </c>
      <c r="CP203" s="116">
        <v>0</v>
      </c>
      <c r="CQ203" s="116">
        <v>0</v>
      </c>
      <c r="CR203" s="116">
        <v>0</v>
      </c>
      <c r="CS203" s="116">
        <v>2</v>
      </c>
      <c r="CT203" s="116">
        <v>0</v>
      </c>
      <c r="CU203" s="116">
        <v>0</v>
      </c>
      <c r="CV203" s="116">
        <v>0</v>
      </c>
      <c r="CW203" s="116">
        <v>0</v>
      </c>
      <c r="CX203" s="116">
        <v>0</v>
      </c>
      <c r="CY203" s="116">
        <v>0</v>
      </c>
      <c r="CZ203" s="116">
        <v>0</v>
      </c>
      <c r="DA203" s="116">
        <v>0</v>
      </c>
      <c r="DB203" s="116">
        <v>1</v>
      </c>
      <c r="DC203" s="116">
        <v>0</v>
      </c>
      <c r="DD203" s="116">
        <v>0</v>
      </c>
      <c r="DE203" s="116">
        <v>0</v>
      </c>
      <c r="DF203" s="116">
        <v>0</v>
      </c>
      <c r="DG203" s="116">
        <v>0</v>
      </c>
      <c r="DH203" s="116">
        <v>1</v>
      </c>
      <c r="DI203" s="116">
        <v>0</v>
      </c>
      <c r="DJ203" s="116">
        <v>0</v>
      </c>
      <c r="DK203" s="116">
        <v>0</v>
      </c>
      <c r="DL203" s="116">
        <v>0</v>
      </c>
      <c r="DM203" s="116">
        <v>0</v>
      </c>
      <c r="DN203" s="116">
        <v>0</v>
      </c>
      <c r="DO203" s="116">
        <v>0</v>
      </c>
      <c r="DP203" s="116">
        <v>100</v>
      </c>
      <c r="DQ203" s="116">
        <v>1</v>
      </c>
      <c r="DR203" s="116" t="s">
        <v>3030</v>
      </c>
      <c r="DS203" s="116">
        <v>3</v>
      </c>
      <c r="DT203" s="116" t="s">
        <v>3031</v>
      </c>
      <c r="DU203" s="116" t="s">
        <v>3032</v>
      </c>
      <c r="DV203" s="116">
        <v>1</v>
      </c>
      <c r="DW203" s="116">
        <v>1</v>
      </c>
      <c r="DX203" s="116">
        <v>1</v>
      </c>
      <c r="DY203" s="116"/>
      <c r="DZ203" s="149" t="s">
        <v>3033</v>
      </c>
      <c r="EA203" s="121">
        <v>52822</v>
      </c>
      <c r="EB203" s="121">
        <v>473.38</v>
      </c>
      <c r="EC203" s="122">
        <v>30</v>
      </c>
    </row>
    <row r="204" spans="1:133" ht="24">
      <c r="A204" s="164" t="s">
        <v>536</v>
      </c>
      <c r="B204" s="164" t="s">
        <v>554</v>
      </c>
      <c r="C204" s="147">
        <v>1</v>
      </c>
      <c r="D204" s="116" t="s">
        <v>553</v>
      </c>
      <c r="E204" s="116" t="s">
        <v>1399</v>
      </c>
      <c r="F204" s="116">
        <v>189</v>
      </c>
      <c r="G204" s="116">
        <v>76617</v>
      </c>
      <c r="H204" s="116" t="s">
        <v>554</v>
      </c>
      <c r="I204" s="116" t="s">
        <v>3034</v>
      </c>
      <c r="J204" s="116" t="s">
        <v>3035</v>
      </c>
      <c r="K204" s="116" t="s">
        <v>1097</v>
      </c>
      <c r="L204" s="116" t="s">
        <v>961</v>
      </c>
      <c r="M204" s="116" t="s">
        <v>965</v>
      </c>
      <c r="N204" s="116" t="s">
        <v>3036</v>
      </c>
      <c r="O204" s="116"/>
      <c r="P204" s="116">
        <v>577311144</v>
      </c>
      <c r="Q204" s="116" t="s">
        <v>3037</v>
      </c>
      <c r="R204" s="116" t="s">
        <v>961</v>
      </c>
      <c r="S204" s="116" t="s">
        <v>965</v>
      </c>
      <c r="T204" s="116" t="s">
        <v>3036</v>
      </c>
      <c r="U204" s="116"/>
      <c r="V204" s="116">
        <v>577311144</v>
      </c>
      <c r="W204" s="116" t="s">
        <v>3037</v>
      </c>
      <c r="X204" s="116">
        <v>1</v>
      </c>
      <c r="Y204" s="116">
        <v>0</v>
      </c>
      <c r="Z204" s="116">
        <v>1</v>
      </c>
      <c r="AA204" s="116">
        <v>1</v>
      </c>
      <c r="AB204" s="116">
        <v>0</v>
      </c>
      <c r="AC204" s="116">
        <v>1</v>
      </c>
      <c r="AD204" s="148" t="str">
        <f t="shared" si="25"/>
        <v>A</v>
      </c>
      <c r="AE204" s="116">
        <v>1</v>
      </c>
      <c r="AF204" s="148" t="str">
        <f t="shared" si="26"/>
        <v>A</v>
      </c>
      <c r="AG204" s="116">
        <v>0</v>
      </c>
      <c r="AH204" s="116">
        <v>0</v>
      </c>
      <c r="AI204" s="116">
        <v>0</v>
      </c>
      <c r="AJ204" s="116">
        <v>1</v>
      </c>
      <c r="AK204" s="116">
        <v>1</v>
      </c>
      <c r="AL204" s="148" t="str">
        <f t="shared" si="27"/>
        <v>A</v>
      </c>
      <c r="AM204" s="116">
        <v>0</v>
      </c>
      <c r="AN204" s="116">
        <v>0</v>
      </c>
      <c r="AO204" s="116">
        <v>1</v>
      </c>
      <c r="AP204" s="116">
        <v>1</v>
      </c>
      <c r="AQ204" s="148" t="str">
        <f t="shared" si="28"/>
        <v>A</v>
      </c>
      <c r="AR204" s="116">
        <v>0</v>
      </c>
      <c r="AS204" s="116">
        <v>0</v>
      </c>
      <c r="AT204" s="116">
        <v>0</v>
      </c>
      <c r="AU204" s="116">
        <v>1</v>
      </c>
      <c r="AV204" s="116">
        <v>0</v>
      </c>
      <c r="AW204" s="116">
        <v>0</v>
      </c>
      <c r="AX204" s="116">
        <v>1</v>
      </c>
      <c r="AY204" s="148" t="str">
        <f t="shared" si="24"/>
        <v>A</v>
      </c>
      <c r="AZ204" s="116">
        <v>0</v>
      </c>
      <c r="BA204" s="116">
        <v>1</v>
      </c>
      <c r="BB204" s="116">
        <v>0</v>
      </c>
      <c r="BC204" s="116">
        <v>1</v>
      </c>
      <c r="BD204" s="116">
        <v>7</v>
      </c>
      <c r="BE204" s="116">
        <v>19</v>
      </c>
      <c r="BF204" s="116">
        <v>0</v>
      </c>
      <c r="BG204" s="116">
        <v>0</v>
      </c>
      <c r="BH204" s="116">
        <v>4</v>
      </c>
      <c r="BI204" s="116">
        <v>0</v>
      </c>
      <c r="BJ204" s="116">
        <v>0</v>
      </c>
      <c r="BK204" s="116">
        <v>0</v>
      </c>
      <c r="BL204" s="116">
        <v>14</v>
      </c>
      <c r="BM204" s="116">
        <v>0</v>
      </c>
      <c r="BN204" s="116">
        <v>1</v>
      </c>
      <c r="BO204" s="116">
        <v>0</v>
      </c>
      <c r="BP204" s="116">
        <v>19</v>
      </c>
      <c r="BQ204" s="116">
        <v>0</v>
      </c>
      <c r="BR204" s="116">
        <v>0</v>
      </c>
      <c r="BS204" s="116">
        <v>0</v>
      </c>
      <c r="BT204" s="116">
        <v>0</v>
      </c>
      <c r="BU204" s="116">
        <v>0</v>
      </c>
      <c r="BV204" s="116">
        <v>0</v>
      </c>
      <c r="BW204" s="116">
        <v>0</v>
      </c>
      <c r="BX204" s="116">
        <v>1</v>
      </c>
      <c r="BY204" s="116">
        <v>0</v>
      </c>
      <c r="BZ204" s="116">
        <v>0</v>
      </c>
      <c r="CA204" s="116">
        <v>0</v>
      </c>
      <c r="CB204" s="116">
        <v>0</v>
      </c>
      <c r="CC204" s="116">
        <v>0</v>
      </c>
      <c r="CD204" s="116">
        <v>0</v>
      </c>
      <c r="CE204" s="116">
        <v>0</v>
      </c>
      <c r="CF204" s="116">
        <v>0</v>
      </c>
      <c r="CG204" s="116">
        <v>0</v>
      </c>
      <c r="CH204" s="116">
        <v>2</v>
      </c>
      <c r="CI204" s="116">
        <v>0</v>
      </c>
      <c r="CJ204" s="116">
        <v>0</v>
      </c>
      <c r="CK204" s="116">
        <v>0</v>
      </c>
      <c r="CL204" s="116">
        <v>0</v>
      </c>
      <c r="CM204" s="116">
        <v>0</v>
      </c>
      <c r="CN204" s="116">
        <v>0</v>
      </c>
      <c r="CO204" s="116">
        <v>0</v>
      </c>
      <c r="CP204" s="116">
        <v>0</v>
      </c>
      <c r="CQ204" s="116">
        <v>0</v>
      </c>
      <c r="CR204" s="116">
        <v>0</v>
      </c>
      <c r="CS204" s="116">
        <v>0</v>
      </c>
      <c r="CT204" s="116">
        <v>0</v>
      </c>
      <c r="CU204" s="116">
        <v>0</v>
      </c>
      <c r="CV204" s="116">
        <v>0</v>
      </c>
      <c r="CW204" s="116">
        <v>0</v>
      </c>
      <c r="CX204" s="116">
        <v>0</v>
      </c>
      <c r="CY204" s="116">
        <v>0</v>
      </c>
      <c r="CZ204" s="116">
        <v>0</v>
      </c>
      <c r="DA204" s="116">
        <v>0</v>
      </c>
      <c r="DB204" s="116">
        <v>0</v>
      </c>
      <c r="DC204" s="116">
        <v>0</v>
      </c>
      <c r="DD204" s="116">
        <v>0</v>
      </c>
      <c r="DE204" s="116">
        <v>0</v>
      </c>
      <c r="DF204" s="116">
        <v>0</v>
      </c>
      <c r="DG204" s="116">
        <v>0</v>
      </c>
      <c r="DH204" s="116">
        <v>0</v>
      </c>
      <c r="DI204" s="116">
        <v>0</v>
      </c>
      <c r="DJ204" s="116">
        <v>0</v>
      </c>
      <c r="DK204" s="116">
        <v>0</v>
      </c>
      <c r="DL204" s="116">
        <v>0</v>
      </c>
      <c r="DM204" s="116">
        <v>0</v>
      </c>
      <c r="DN204" s="116">
        <v>0</v>
      </c>
      <c r="DO204" s="116">
        <v>0</v>
      </c>
      <c r="DP204" s="116">
        <v>65</v>
      </c>
      <c r="DQ204" s="116">
        <v>0</v>
      </c>
      <c r="DR204" s="116"/>
      <c r="DS204" s="116">
        <v>3</v>
      </c>
      <c r="DT204" s="116"/>
      <c r="DU204" s="116"/>
      <c r="DV204" s="116">
        <v>1</v>
      </c>
      <c r="DW204" s="116">
        <v>1</v>
      </c>
      <c r="DX204" s="116">
        <v>1</v>
      </c>
      <c r="DY204" s="116"/>
      <c r="DZ204" s="149"/>
      <c r="EA204" s="121">
        <v>23535</v>
      </c>
      <c r="EB204" s="121">
        <v>258.77</v>
      </c>
      <c r="EC204" s="122">
        <v>20</v>
      </c>
    </row>
    <row r="205" spans="1:133">
      <c r="A205" s="156" t="s">
        <v>536</v>
      </c>
      <c r="B205" s="156" t="s">
        <v>556</v>
      </c>
      <c r="C205" s="165">
        <v>1</v>
      </c>
      <c r="D205" s="116" t="s">
        <v>555</v>
      </c>
      <c r="E205" s="116" t="s">
        <v>3038</v>
      </c>
      <c r="F205" s="116">
        <v>1221</v>
      </c>
      <c r="G205" s="116">
        <v>75701</v>
      </c>
      <c r="H205" s="116" t="s">
        <v>556</v>
      </c>
      <c r="I205" s="116" t="s">
        <v>3039</v>
      </c>
      <c r="J205" s="116" t="s">
        <v>3040</v>
      </c>
      <c r="K205" s="116" t="s">
        <v>3041</v>
      </c>
      <c r="L205" s="116" t="s">
        <v>961</v>
      </c>
      <c r="M205" s="116" t="s">
        <v>980</v>
      </c>
      <c r="N205" s="116" t="s">
        <v>3042</v>
      </c>
      <c r="O205" s="116"/>
      <c r="P205" s="116">
        <v>571674201</v>
      </c>
      <c r="Q205" s="116" t="s">
        <v>3043</v>
      </c>
      <c r="R205" s="116"/>
      <c r="S205" s="116" t="s">
        <v>1788</v>
      </c>
      <c r="T205" s="116" t="s">
        <v>3044</v>
      </c>
      <c r="U205" s="116"/>
      <c r="V205" s="116">
        <v>571674306</v>
      </c>
      <c r="W205" s="116" t="s">
        <v>3045</v>
      </c>
      <c r="X205" s="116">
        <v>1</v>
      </c>
      <c r="Y205" s="116">
        <v>1</v>
      </c>
      <c r="Z205" s="116">
        <v>2</v>
      </c>
      <c r="AA205" s="116">
        <v>0.5</v>
      </c>
      <c r="AB205" s="116">
        <v>0.1</v>
      </c>
      <c r="AC205" s="116">
        <v>0.6</v>
      </c>
      <c r="AD205" s="148" t="str">
        <f t="shared" si="25"/>
        <v>A</v>
      </c>
      <c r="AE205" s="116">
        <v>1</v>
      </c>
      <c r="AF205" s="148" t="str">
        <f t="shared" si="26"/>
        <v>A</v>
      </c>
      <c r="AG205" s="116">
        <v>0</v>
      </c>
      <c r="AH205" s="116">
        <v>1</v>
      </c>
      <c r="AI205" s="116">
        <v>0</v>
      </c>
      <c r="AJ205" s="116">
        <v>0</v>
      </c>
      <c r="AK205" s="116">
        <v>1</v>
      </c>
      <c r="AL205" s="148" t="str">
        <f t="shared" si="27"/>
        <v>A</v>
      </c>
      <c r="AM205" s="116">
        <v>0</v>
      </c>
      <c r="AN205" s="116">
        <v>1</v>
      </c>
      <c r="AO205" s="116">
        <v>0</v>
      </c>
      <c r="AP205" s="116">
        <v>1</v>
      </c>
      <c r="AQ205" s="148" t="str">
        <f t="shared" si="28"/>
        <v>A</v>
      </c>
      <c r="AR205" s="116">
        <v>0</v>
      </c>
      <c r="AS205" s="116">
        <v>0</v>
      </c>
      <c r="AT205" s="116">
        <v>0</v>
      </c>
      <c r="AU205" s="116">
        <v>1</v>
      </c>
      <c r="AV205" s="116">
        <v>0</v>
      </c>
      <c r="AW205" s="116">
        <v>0</v>
      </c>
      <c r="AX205" s="116">
        <v>1</v>
      </c>
      <c r="AY205" s="148" t="str">
        <f t="shared" si="24"/>
        <v>A</v>
      </c>
      <c r="AZ205" s="116">
        <v>1</v>
      </c>
      <c r="BA205" s="116">
        <v>1</v>
      </c>
      <c r="BB205" s="116">
        <v>1</v>
      </c>
      <c r="BC205" s="116">
        <v>1</v>
      </c>
      <c r="BD205" s="116">
        <v>0</v>
      </c>
      <c r="BE205" s="116">
        <v>22</v>
      </c>
      <c r="BF205" s="116">
        <v>0</v>
      </c>
      <c r="BG205" s="116">
        <v>0</v>
      </c>
      <c r="BH205" s="116">
        <v>0</v>
      </c>
      <c r="BI205" s="116">
        <v>0</v>
      </c>
      <c r="BJ205" s="116">
        <v>0</v>
      </c>
      <c r="BK205" s="116">
        <v>0</v>
      </c>
      <c r="BL205" s="116">
        <v>6</v>
      </c>
      <c r="BM205" s="116">
        <v>0</v>
      </c>
      <c r="BN205" s="116">
        <v>1</v>
      </c>
      <c r="BO205" s="116">
        <v>0</v>
      </c>
      <c r="BP205" s="116">
        <v>5</v>
      </c>
      <c r="BQ205" s="116">
        <v>0</v>
      </c>
      <c r="BR205" s="116">
        <v>0</v>
      </c>
      <c r="BS205" s="116">
        <v>0</v>
      </c>
      <c r="BT205" s="116">
        <v>0</v>
      </c>
      <c r="BU205" s="116">
        <v>0</v>
      </c>
      <c r="BV205" s="116">
        <v>0</v>
      </c>
      <c r="BW205" s="116">
        <v>0</v>
      </c>
      <c r="BX205" s="116">
        <v>0</v>
      </c>
      <c r="BY205" s="116">
        <v>0</v>
      </c>
      <c r="BZ205" s="116">
        <v>0</v>
      </c>
      <c r="CA205" s="116">
        <v>0</v>
      </c>
      <c r="CB205" s="116">
        <v>0</v>
      </c>
      <c r="CC205" s="116">
        <v>0</v>
      </c>
      <c r="CD205" s="116">
        <v>0</v>
      </c>
      <c r="CE205" s="116">
        <v>0</v>
      </c>
      <c r="CF205" s="116">
        <v>0</v>
      </c>
      <c r="CG205" s="116">
        <v>0</v>
      </c>
      <c r="CH205" s="116">
        <v>0</v>
      </c>
      <c r="CI205" s="116">
        <v>0</v>
      </c>
      <c r="CJ205" s="116">
        <v>0</v>
      </c>
      <c r="CK205" s="116">
        <v>0</v>
      </c>
      <c r="CL205" s="116">
        <v>0</v>
      </c>
      <c r="CM205" s="116">
        <v>0</v>
      </c>
      <c r="CN205" s="116">
        <v>0</v>
      </c>
      <c r="CO205" s="116">
        <v>0</v>
      </c>
      <c r="CP205" s="116">
        <v>0</v>
      </c>
      <c r="CQ205" s="116">
        <v>0</v>
      </c>
      <c r="CR205" s="116">
        <v>0</v>
      </c>
      <c r="CS205" s="116">
        <v>0</v>
      </c>
      <c r="CT205" s="116">
        <v>0</v>
      </c>
      <c r="CU205" s="116">
        <v>0</v>
      </c>
      <c r="CV205" s="116">
        <v>0</v>
      </c>
      <c r="CW205" s="116">
        <v>0</v>
      </c>
      <c r="CX205" s="116">
        <v>0</v>
      </c>
      <c r="CY205" s="116">
        <v>0</v>
      </c>
      <c r="CZ205" s="116">
        <v>0</v>
      </c>
      <c r="DA205" s="116">
        <v>0</v>
      </c>
      <c r="DB205" s="116">
        <v>0</v>
      </c>
      <c r="DC205" s="116">
        <v>0</v>
      </c>
      <c r="DD205" s="116">
        <v>0</v>
      </c>
      <c r="DE205" s="116">
        <v>0</v>
      </c>
      <c r="DF205" s="116">
        <v>0</v>
      </c>
      <c r="DG205" s="116">
        <v>0</v>
      </c>
      <c r="DH205" s="116">
        <v>0</v>
      </c>
      <c r="DI205" s="116">
        <v>0</v>
      </c>
      <c r="DJ205" s="116">
        <v>0</v>
      </c>
      <c r="DK205" s="116">
        <v>0</v>
      </c>
      <c r="DL205" s="116">
        <v>0</v>
      </c>
      <c r="DM205" s="116">
        <v>0</v>
      </c>
      <c r="DN205" s="116">
        <v>0</v>
      </c>
      <c r="DO205" s="116">
        <v>0</v>
      </c>
      <c r="DP205" s="116">
        <v>100</v>
      </c>
      <c r="DQ205" s="116">
        <v>1</v>
      </c>
      <c r="DR205" s="116" t="s">
        <v>3046</v>
      </c>
      <c r="DS205" s="116">
        <v>2</v>
      </c>
      <c r="DT205" s="116"/>
      <c r="DU205" s="116"/>
      <c r="DV205" s="116">
        <v>1</v>
      </c>
      <c r="DW205" s="116">
        <v>1</v>
      </c>
      <c r="DX205" s="116">
        <v>1</v>
      </c>
      <c r="DY205" s="116"/>
      <c r="DZ205" s="149"/>
      <c r="EA205" s="121">
        <v>41727</v>
      </c>
      <c r="EB205" s="121">
        <v>229.69</v>
      </c>
      <c r="EC205" s="122">
        <v>18</v>
      </c>
    </row>
    <row r="206" spans="1:133" ht="84">
      <c r="A206" s="117" t="s">
        <v>536</v>
      </c>
      <c r="B206" s="117" t="s">
        <v>558</v>
      </c>
      <c r="C206" s="147">
        <v>1</v>
      </c>
      <c r="D206" s="116" t="s">
        <v>557</v>
      </c>
      <c r="E206" s="116" t="s">
        <v>1356</v>
      </c>
      <c r="F206" s="116">
        <v>1007</v>
      </c>
      <c r="G206" s="116">
        <v>76312</v>
      </c>
      <c r="H206" s="116" t="s">
        <v>558</v>
      </c>
      <c r="I206" s="116" t="s">
        <v>3047</v>
      </c>
      <c r="J206" s="116" t="s">
        <v>3048</v>
      </c>
      <c r="K206" s="116" t="s">
        <v>1097</v>
      </c>
      <c r="L206" s="116" t="s">
        <v>961</v>
      </c>
      <c r="M206" s="116" t="s">
        <v>1126</v>
      </c>
      <c r="N206" s="116" t="s">
        <v>3049</v>
      </c>
      <c r="O206" s="116"/>
      <c r="P206" s="116">
        <v>724484917</v>
      </c>
      <c r="Q206" s="116" t="s">
        <v>3050</v>
      </c>
      <c r="R206" s="116" t="s">
        <v>961</v>
      </c>
      <c r="S206" s="116" t="s">
        <v>1126</v>
      </c>
      <c r="T206" s="116" t="s">
        <v>3049</v>
      </c>
      <c r="U206" s="116"/>
      <c r="V206" s="116">
        <v>724484917</v>
      </c>
      <c r="W206" s="116" t="s">
        <v>3050</v>
      </c>
      <c r="X206" s="116">
        <v>2</v>
      </c>
      <c r="Y206" s="116">
        <v>0</v>
      </c>
      <c r="Z206" s="116">
        <v>2</v>
      </c>
      <c r="AA206" s="116">
        <v>2</v>
      </c>
      <c r="AB206" s="116">
        <v>0</v>
      </c>
      <c r="AC206" s="116">
        <v>2</v>
      </c>
      <c r="AD206" s="148" t="str">
        <f t="shared" si="25"/>
        <v>A</v>
      </c>
      <c r="AE206" s="116">
        <v>1</v>
      </c>
      <c r="AF206" s="148" t="str">
        <f t="shared" si="26"/>
        <v>A</v>
      </c>
      <c r="AG206" s="116">
        <v>0</v>
      </c>
      <c r="AH206" s="116">
        <v>0</v>
      </c>
      <c r="AI206" s="116">
        <v>1</v>
      </c>
      <c r="AJ206" s="116">
        <v>1</v>
      </c>
      <c r="AK206" s="116">
        <v>2</v>
      </c>
      <c r="AL206" s="148" t="str">
        <f t="shared" si="27"/>
        <v>A</v>
      </c>
      <c r="AM206" s="116">
        <v>1</v>
      </c>
      <c r="AN206" s="116">
        <v>0</v>
      </c>
      <c r="AO206" s="116">
        <v>1</v>
      </c>
      <c r="AP206" s="116">
        <v>2</v>
      </c>
      <c r="AQ206" s="148" t="str">
        <f t="shared" si="28"/>
        <v>A</v>
      </c>
      <c r="AR206" s="116">
        <v>0</v>
      </c>
      <c r="AS206" s="116">
        <v>0</v>
      </c>
      <c r="AT206" s="116">
        <v>0</v>
      </c>
      <c r="AU206" s="116">
        <v>1</v>
      </c>
      <c r="AV206" s="116">
        <v>1</v>
      </c>
      <c r="AW206" s="116">
        <v>0</v>
      </c>
      <c r="AX206" s="116">
        <v>2</v>
      </c>
      <c r="AY206" s="148" t="str">
        <f t="shared" si="24"/>
        <v>A</v>
      </c>
      <c r="AZ206" s="116">
        <v>1</v>
      </c>
      <c r="BA206" s="116">
        <v>1</v>
      </c>
      <c r="BB206" s="116">
        <v>0</v>
      </c>
      <c r="BC206" s="116">
        <v>1</v>
      </c>
      <c r="BD206" s="116">
        <v>2</v>
      </c>
      <c r="BE206" s="116">
        <v>5</v>
      </c>
      <c r="BF206" s="116">
        <v>0</v>
      </c>
      <c r="BG206" s="116">
        <v>0</v>
      </c>
      <c r="BH206" s="116">
        <v>0</v>
      </c>
      <c r="BI206" s="116">
        <v>0</v>
      </c>
      <c r="BJ206" s="116">
        <v>0</v>
      </c>
      <c r="BK206" s="116">
        <v>0</v>
      </c>
      <c r="BL206" s="116">
        <v>4</v>
      </c>
      <c r="BM206" s="116">
        <v>0</v>
      </c>
      <c r="BN206" s="116">
        <v>1</v>
      </c>
      <c r="BO206" s="116">
        <v>0</v>
      </c>
      <c r="BP206" s="116">
        <v>0</v>
      </c>
      <c r="BQ206" s="116">
        <v>0</v>
      </c>
      <c r="BR206" s="116">
        <v>0</v>
      </c>
      <c r="BS206" s="116">
        <v>0</v>
      </c>
      <c r="BT206" s="116">
        <v>0</v>
      </c>
      <c r="BU206" s="116">
        <v>0</v>
      </c>
      <c r="BV206" s="116">
        <v>0</v>
      </c>
      <c r="BW206" s="116">
        <v>0</v>
      </c>
      <c r="BX206" s="116">
        <v>0</v>
      </c>
      <c r="BY206" s="116">
        <v>0</v>
      </c>
      <c r="BZ206" s="116">
        <v>0</v>
      </c>
      <c r="CA206" s="116">
        <v>0</v>
      </c>
      <c r="CB206" s="116">
        <v>0</v>
      </c>
      <c r="CC206" s="116">
        <v>0</v>
      </c>
      <c r="CD206" s="116">
        <v>0</v>
      </c>
      <c r="CE206" s="116">
        <v>0</v>
      </c>
      <c r="CF206" s="116">
        <v>0</v>
      </c>
      <c r="CG206" s="116">
        <v>0</v>
      </c>
      <c r="CH206" s="116">
        <v>0</v>
      </c>
      <c r="CI206" s="116">
        <v>0</v>
      </c>
      <c r="CJ206" s="116">
        <v>0</v>
      </c>
      <c r="CK206" s="116">
        <v>0</v>
      </c>
      <c r="CL206" s="116">
        <v>0</v>
      </c>
      <c r="CM206" s="116">
        <v>1</v>
      </c>
      <c r="CN206" s="116">
        <v>0</v>
      </c>
      <c r="CO206" s="116">
        <v>0</v>
      </c>
      <c r="CP206" s="116">
        <v>0</v>
      </c>
      <c r="CQ206" s="116">
        <v>0</v>
      </c>
      <c r="CR206" s="116">
        <v>0</v>
      </c>
      <c r="CS206" s="116">
        <v>0</v>
      </c>
      <c r="CT206" s="116">
        <v>0</v>
      </c>
      <c r="CU206" s="116">
        <v>0</v>
      </c>
      <c r="CV206" s="116">
        <v>0</v>
      </c>
      <c r="CW206" s="116">
        <v>0</v>
      </c>
      <c r="CX206" s="116">
        <v>0</v>
      </c>
      <c r="CY206" s="116">
        <v>0</v>
      </c>
      <c r="CZ206" s="116">
        <v>0</v>
      </c>
      <c r="DA206" s="116">
        <v>0</v>
      </c>
      <c r="DB206" s="116">
        <v>0</v>
      </c>
      <c r="DC206" s="116">
        <v>0</v>
      </c>
      <c r="DD206" s="116">
        <v>0</v>
      </c>
      <c r="DE206" s="116">
        <v>0</v>
      </c>
      <c r="DF206" s="116">
        <v>0</v>
      </c>
      <c r="DG206" s="116">
        <v>0</v>
      </c>
      <c r="DH206" s="116">
        <v>1</v>
      </c>
      <c r="DI206" s="116">
        <v>0</v>
      </c>
      <c r="DJ206" s="116">
        <v>0</v>
      </c>
      <c r="DK206" s="116">
        <v>0</v>
      </c>
      <c r="DL206" s="116">
        <v>0</v>
      </c>
      <c r="DM206" s="116">
        <v>0</v>
      </c>
      <c r="DN206" s="116">
        <v>0</v>
      </c>
      <c r="DO206" s="116">
        <v>0</v>
      </c>
      <c r="DP206" s="116">
        <v>10</v>
      </c>
      <c r="DQ206" s="116">
        <v>1</v>
      </c>
      <c r="DR206" s="116" t="s">
        <v>3051</v>
      </c>
      <c r="DS206" s="116">
        <v>4</v>
      </c>
      <c r="DT206" s="116" t="s">
        <v>3052</v>
      </c>
      <c r="DU206" s="116" t="s">
        <v>3053</v>
      </c>
      <c r="DV206" s="116">
        <v>1</v>
      </c>
      <c r="DW206" s="116">
        <v>1</v>
      </c>
      <c r="DX206" s="116">
        <v>1</v>
      </c>
      <c r="DY206" s="116"/>
      <c r="DZ206" s="149" t="s">
        <v>3054</v>
      </c>
      <c r="EA206" s="121">
        <v>16830</v>
      </c>
      <c r="EB206" s="121">
        <v>146.06</v>
      </c>
      <c r="EC206" s="122">
        <v>16</v>
      </c>
    </row>
    <row r="207" spans="1:133" ht="72">
      <c r="A207" s="116" t="s">
        <v>536</v>
      </c>
      <c r="B207" s="116" t="s">
        <v>560</v>
      </c>
      <c r="C207" s="147">
        <v>1</v>
      </c>
      <c r="D207" s="116" t="s">
        <v>559</v>
      </c>
      <c r="E207" s="116" t="s">
        <v>3055</v>
      </c>
      <c r="F207" s="116">
        <v>1080</v>
      </c>
      <c r="G207" s="116">
        <v>75524</v>
      </c>
      <c r="H207" s="116" t="s">
        <v>560</v>
      </c>
      <c r="I207" s="116" t="s">
        <v>3056</v>
      </c>
      <c r="J207" s="116" t="s">
        <v>3057</v>
      </c>
      <c r="K207" s="116" t="s">
        <v>3058</v>
      </c>
      <c r="L207" s="116" t="s">
        <v>3059</v>
      </c>
      <c r="M207" s="116" t="s">
        <v>1911</v>
      </c>
      <c r="N207" s="116" t="s">
        <v>3060</v>
      </c>
      <c r="O207" s="116"/>
      <c r="P207" s="116">
        <v>571491321</v>
      </c>
      <c r="Q207" s="116" t="s">
        <v>3061</v>
      </c>
      <c r="R207" s="116" t="s">
        <v>3059</v>
      </c>
      <c r="S207" s="116" t="s">
        <v>1911</v>
      </c>
      <c r="T207" s="116" t="s">
        <v>3060</v>
      </c>
      <c r="U207" s="116"/>
      <c r="V207" s="116">
        <v>571491321</v>
      </c>
      <c r="W207" s="116"/>
      <c r="X207" s="116">
        <v>2</v>
      </c>
      <c r="Y207" s="116">
        <v>0</v>
      </c>
      <c r="Z207" s="116">
        <v>2</v>
      </c>
      <c r="AA207" s="116">
        <v>1</v>
      </c>
      <c r="AB207" s="116">
        <v>0</v>
      </c>
      <c r="AC207" s="116">
        <v>1</v>
      </c>
      <c r="AD207" s="148" t="str">
        <f t="shared" si="25"/>
        <v>A</v>
      </c>
      <c r="AE207" s="116">
        <v>2</v>
      </c>
      <c r="AF207" s="148" t="str">
        <f t="shared" si="26"/>
        <v>A</v>
      </c>
      <c r="AG207" s="116">
        <v>0</v>
      </c>
      <c r="AH207" s="116">
        <v>1</v>
      </c>
      <c r="AI207" s="116">
        <v>0</v>
      </c>
      <c r="AJ207" s="116">
        <v>1</v>
      </c>
      <c r="AK207" s="116">
        <v>2</v>
      </c>
      <c r="AL207" s="148" t="str">
        <f t="shared" si="27"/>
        <v>A</v>
      </c>
      <c r="AM207" s="116">
        <v>0</v>
      </c>
      <c r="AN207" s="116">
        <v>0</v>
      </c>
      <c r="AO207" s="116">
        <v>2</v>
      </c>
      <c r="AP207" s="116">
        <v>2</v>
      </c>
      <c r="AQ207" s="148" t="str">
        <f t="shared" si="28"/>
        <v>A</v>
      </c>
      <c r="AR207" s="116">
        <v>0</v>
      </c>
      <c r="AS207" s="116">
        <v>0</v>
      </c>
      <c r="AT207" s="116">
        <v>0</v>
      </c>
      <c r="AU207" s="116">
        <v>0</v>
      </c>
      <c r="AV207" s="116">
        <v>2</v>
      </c>
      <c r="AW207" s="116">
        <v>0</v>
      </c>
      <c r="AX207" s="116">
        <v>2</v>
      </c>
      <c r="AY207" s="148" t="str">
        <f t="shared" si="24"/>
        <v>A</v>
      </c>
      <c r="AZ207" s="116">
        <v>1</v>
      </c>
      <c r="BA207" s="116">
        <v>1</v>
      </c>
      <c r="BB207" s="116">
        <v>1</v>
      </c>
      <c r="BC207" s="116">
        <v>1</v>
      </c>
      <c r="BD207" s="116">
        <v>35</v>
      </c>
      <c r="BE207" s="116">
        <v>38</v>
      </c>
      <c r="BF207" s="116">
        <v>5</v>
      </c>
      <c r="BG207" s="116">
        <v>0</v>
      </c>
      <c r="BH207" s="116">
        <v>16</v>
      </c>
      <c r="BI207" s="116">
        <v>0</v>
      </c>
      <c r="BJ207" s="116">
        <v>0</v>
      </c>
      <c r="BK207" s="116">
        <v>0</v>
      </c>
      <c r="BL207" s="116">
        <v>12</v>
      </c>
      <c r="BM207" s="116">
        <v>0</v>
      </c>
      <c r="BN207" s="116">
        <v>0</v>
      </c>
      <c r="BO207" s="116">
        <v>0</v>
      </c>
      <c r="BP207" s="116">
        <v>13</v>
      </c>
      <c r="BQ207" s="116">
        <v>0</v>
      </c>
      <c r="BR207" s="116">
        <v>0</v>
      </c>
      <c r="BS207" s="116">
        <v>0</v>
      </c>
      <c r="BT207" s="116">
        <v>0</v>
      </c>
      <c r="BU207" s="116">
        <v>0</v>
      </c>
      <c r="BV207" s="116">
        <v>0</v>
      </c>
      <c r="BW207" s="116">
        <v>0</v>
      </c>
      <c r="BX207" s="116">
        <v>0</v>
      </c>
      <c r="BY207" s="116">
        <v>0</v>
      </c>
      <c r="BZ207" s="116">
        <v>0</v>
      </c>
      <c r="CA207" s="116">
        <v>0</v>
      </c>
      <c r="CB207" s="116">
        <v>0</v>
      </c>
      <c r="CC207" s="116">
        <v>0</v>
      </c>
      <c r="CD207" s="116">
        <v>0</v>
      </c>
      <c r="CE207" s="116">
        <v>0</v>
      </c>
      <c r="CF207" s="116">
        <v>0</v>
      </c>
      <c r="CG207" s="116">
        <v>0</v>
      </c>
      <c r="CH207" s="116">
        <v>0</v>
      </c>
      <c r="CI207" s="116">
        <v>0</v>
      </c>
      <c r="CJ207" s="116">
        <v>0</v>
      </c>
      <c r="CK207" s="116">
        <v>11</v>
      </c>
      <c r="CL207" s="116">
        <v>0</v>
      </c>
      <c r="CM207" s="116">
        <v>0</v>
      </c>
      <c r="CN207" s="116">
        <v>0</v>
      </c>
      <c r="CO207" s="116">
        <v>0</v>
      </c>
      <c r="CP207" s="116">
        <v>0</v>
      </c>
      <c r="CQ207" s="116">
        <v>0</v>
      </c>
      <c r="CR207" s="116">
        <v>0</v>
      </c>
      <c r="CS207" s="116">
        <v>0</v>
      </c>
      <c r="CT207" s="116">
        <v>0</v>
      </c>
      <c r="CU207" s="116">
        <v>0</v>
      </c>
      <c r="CV207" s="116">
        <v>0</v>
      </c>
      <c r="CW207" s="116">
        <v>0</v>
      </c>
      <c r="CX207" s="116">
        <v>0</v>
      </c>
      <c r="CY207" s="116">
        <v>0</v>
      </c>
      <c r="CZ207" s="116">
        <v>2</v>
      </c>
      <c r="DA207" s="116">
        <v>1</v>
      </c>
      <c r="DB207" s="116">
        <v>0</v>
      </c>
      <c r="DC207" s="116">
        <v>0</v>
      </c>
      <c r="DD207" s="116">
        <v>0</v>
      </c>
      <c r="DE207" s="116">
        <v>0</v>
      </c>
      <c r="DF207" s="116">
        <v>0</v>
      </c>
      <c r="DG207" s="116">
        <v>0</v>
      </c>
      <c r="DH207" s="116">
        <v>0</v>
      </c>
      <c r="DI207" s="116">
        <v>0</v>
      </c>
      <c r="DJ207" s="116">
        <v>0</v>
      </c>
      <c r="DK207" s="116">
        <v>0</v>
      </c>
      <c r="DL207" s="116">
        <v>0</v>
      </c>
      <c r="DM207" s="116">
        <v>0</v>
      </c>
      <c r="DN207" s="116">
        <v>0</v>
      </c>
      <c r="DO207" s="116">
        <v>0</v>
      </c>
      <c r="DP207" s="116"/>
      <c r="DQ207" s="116">
        <v>1</v>
      </c>
      <c r="DR207" s="116" t="s">
        <v>3062</v>
      </c>
      <c r="DS207" s="116">
        <v>5</v>
      </c>
      <c r="DT207" s="116" t="s">
        <v>3063</v>
      </c>
      <c r="DU207" s="116" t="s">
        <v>3064</v>
      </c>
      <c r="DV207" s="116">
        <v>1</v>
      </c>
      <c r="DW207" s="116">
        <v>1</v>
      </c>
      <c r="DX207" s="116">
        <v>1</v>
      </c>
      <c r="DY207" s="116" t="s">
        <v>3065</v>
      </c>
      <c r="DZ207" s="149" t="s">
        <v>3066</v>
      </c>
      <c r="EA207" s="121">
        <v>66485</v>
      </c>
      <c r="EB207" s="121">
        <v>662.21</v>
      </c>
      <c r="EC207" s="122">
        <v>32</v>
      </c>
    </row>
    <row r="208" spans="1:133" ht="36">
      <c r="A208" s="116" t="s">
        <v>536</v>
      </c>
      <c r="B208" s="116" t="s">
        <v>562</v>
      </c>
      <c r="C208" s="147">
        <v>1</v>
      </c>
      <c r="D208" s="116" t="s">
        <v>561</v>
      </c>
      <c r="E208" s="116" t="s">
        <v>1273</v>
      </c>
      <c r="F208" s="116">
        <v>12</v>
      </c>
      <c r="G208" s="116">
        <v>76140</v>
      </c>
      <c r="H208" s="116" t="s">
        <v>562</v>
      </c>
      <c r="I208" s="116" t="s">
        <v>3067</v>
      </c>
      <c r="J208" s="116" t="s">
        <v>3068</v>
      </c>
      <c r="K208" s="116" t="s">
        <v>3069</v>
      </c>
      <c r="L208" s="116" t="s">
        <v>961</v>
      </c>
      <c r="M208" s="116" t="s">
        <v>962</v>
      </c>
      <c r="N208" s="116" t="s">
        <v>3070</v>
      </c>
      <c r="O208" s="116"/>
      <c r="P208" s="116">
        <v>577630128</v>
      </c>
      <c r="Q208" s="116" t="s">
        <v>3071</v>
      </c>
      <c r="R208" s="116" t="s">
        <v>961</v>
      </c>
      <c r="S208" s="116" t="s">
        <v>2997</v>
      </c>
      <c r="T208" s="116" t="s">
        <v>3072</v>
      </c>
      <c r="U208" s="116"/>
      <c r="V208" s="116">
        <v>577630200</v>
      </c>
      <c r="W208" s="116" t="s">
        <v>3073</v>
      </c>
      <c r="X208" s="116">
        <v>6</v>
      </c>
      <c r="Y208" s="116">
        <v>0</v>
      </c>
      <c r="Z208" s="116">
        <v>6</v>
      </c>
      <c r="AA208" s="116">
        <v>6</v>
      </c>
      <c r="AB208" s="116">
        <v>0</v>
      </c>
      <c r="AC208" s="116">
        <v>6</v>
      </c>
      <c r="AD208" s="148" t="str">
        <f t="shared" si="25"/>
        <v>A</v>
      </c>
      <c r="AE208" s="116">
        <v>5</v>
      </c>
      <c r="AF208" s="148" t="str">
        <f t="shared" si="26"/>
        <v>A</v>
      </c>
      <c r="AG208" s="116">
        <v>0</v>
      </c>
      <c r="AH208" s="116">
        <v>3</v>
      </c>
      <c r="AI208" s="116">
        <v>1</v>
      </c>
      <c r="AJ208" s="116">
        <v>2</v>
      </c>
      <c r="AK208" s="116">
        <v>6</v>
      </c>
      <c r="AL208" s="148" t="str">
        <f t="shared" si="27"/>
        <v>A</v>
      </c>
      <c r="AM208" s="116">
        <v>3</v>
      </c>
      <c r="AN208" s="116">
        <v>0</v>
      </c>
      <c r="AO208" s="116">
        <v>3</v>
      </c>
      <c r="AP208" s="116">
        <v>6</v>
      </c>
      <c r="AQ208" s="148" t="str">
        <f t="shared" si="28"/>
        <v>A</v>
      </c>
      <c r="AR208" s="116">
        <v>0</v>
      </c>
      <c r="AS208" s="116">
        <v>0</v>
      </c>
      <c r="AT208" s="116">
        <v>1</v>
      </c>
      <c r="AU208" s="116">
        <v>1</v>
      </c>
      <c r="AV208" s="116">
        <v>4</v>
      </c>
      <c r="AW208" s="116">
        <v>0</v>
      </c>
      <c r="AX208" s="116">
        <v>6</v>
      </c>
      <c r="AY208" s="148" t="str">
        <f t="shared" si="24"/>
        <v>A</v>
      </c>
      <c r="AZ208" s="116">
        <v>0</v>
      </c>
      <c r="BA208" s="116">
        <v>1</v>
      </c>
      <c r="BB208" s="116">
        <v>0</v>
      </c>
      <c r="BC208" s="116">
        <v>1</v>
      </c>
      <c r="BD208" s="116">
        <v>59</v>
      </c>
      <c r="BE208" s="116">
        <v>46</v>
      </c>
      <c r="BF208" s="116">
        <v>0</v>
      </c>
      <c r="BG208" s="116">
        <v>0</v>
      </c>
      <c r="BH208" s="116">
        <v>6</v>
      </c>
      <c r="BI208" s="116">
        <v>0</v>
      </c>
      <c r="BJ208" s="116">
        <v>0</v>
      </c>
      <c r="BK208" s="116">
        <v>0</v>
      </c>
      <c r="BL208" s="116">
        <v>59</v>
      </c>
      <c r="BM208" s="116">
        <v>0</v>
      </c>
      <c r="BN208" s="116">
        <v>1</v>
      </c>
      <c r="BO208" s="116">
        <v>0</v>
      </c>
      <c r="BP208" s="116">
        <v>0</v>
      </c>
      <c r="BQ208" s="116">
        <v>0</v>
      </c>
      <c r="BR208" s="116">
        <v>0</v>
      </c>
      <c r="BS208" s="116">
        <v>0</v>
      </c>
      <c r="BT208" s="116">
        <v>0</v>
      </c>
      <c r="BU208" s="116">
        <v>0</v>
      </c>
      <c r="BV208" s="116">
        <v>0</v>
      </c>
      <c r="BW208" s="116">
        <v>0</v>
      </c>
      <c r="BX208" s="116">
        <v>0</v>
      </c>
      <c r="BY208" s="116">
        <v>0</v>
      </c>
      <c r="BZ208" s="116">
        <v>0</v>
      </c>
      <c r="CA208" s="116">
        <v>0</v>
      </c>
      <c r="CB208" s="116">
        <v>0</v>
      </c>
      <c r="CC208" s="116">
        <v>0</v>
      </c>
      <c r="CD208" s="116">
        <v>0</v>
      </c>
      <c r="CE208" s="116">
        <v>1</v>
      </c>
      <c r="CF208" s="116">
        <v>0</v>
      </c>
      <c r="CG208" s="116">
        <v>0</v>
      </c>
      <c r="CH208" s="116">
        <v>0</v>
      </c>
      <c r="CI208" s="116">
        <v>0</v>
      </c>
      <c r="CJ208" s="116">
        <v>0</v>
      </c>
      <c r="CK208" s="116">
        <v>0</v>
      </c>
      <c r="CL208" s="116">
        <v>0</v>
      </c>
      <c r="CM208" s="116">
        <v>1</v>
      </c>
      <c r="CN208" s="116">
        <v>0</v>
      </c>
      <c r="CO208" s="116">
        <v>1</v>
      </c>
      <c r="CP208" s="116">
        <v>0</v>
      </c>
      <c r="CQ208" s="116">
        <v>0</v>
      </c>
      <c r="CR208" s="116">
        <v>0</v>
      </c>
      <c r="CS208" s="116">
        <v>0</v>
      </c>
      <c r="CT208" s="116">
        <v>0</v>
      </c>
      <c r="CU208" s="116">
        <v>0</v>
      </c>
      <c r="CV208" s="116">
        <v>0</v>
      </c>
      <c r="CW208" s="116">
        <v>0</v>
      </c>
      <c r="CX208" s="116">
        <v>0</v>
      </c>
      <c r="CY208" s="116">
        <v>0</v>
      </c>
      <c r="CZ208" s="116">
        <v>0</v>
      </c>
      <c r="DA208" s="116">
        <v>0</v>
      </c>
      <c r="DB208" s="116">
        <v>0</v>
      </c>
      <c r="DC208" s="116">
        <v>0</v>
      </c>
      <c r="DD208" s="116">
        <v>0</v>
      </c>
      <c r="DE208" s="116">
        <v>0</v>
      </c>
      <c r="DF208" s="116">
        <v>0</v>
      </c>
      <c r="DG208" s="116">
        <v>0</v>
      </c>
      <c r="DH208" s="116">
        <v>0</v>
      </c>
      <c r="DI208" s="116">
        <v>0</v>
      </c>
      <c r="DJ208" s="116">
        <v>0</v>
      </c>
      <c r="DK208" s="116">
        <v>0</v>
      </c>
      <c r="DL208" s="116">
        <v>0</v>
      </c>
      <c r="DM208" s="116">
        <v>0</v>
      </c>
      <c r="DN208" s="116">
        <v>0</v>
      </c>
      <c r="DO208" s="116">
        <v>0</v>
      </c>
      <c r="DP208" s="116">
        <v>25</v>
      </c>
      <c r="DQ208" s="116">
        <v>1</v>
      </c>
      <c r="DR208" s="116" t="s">
        <v>3074</v>
      </c>
      <c r="DS208" s="116">
        <v>2</v>
      </c>
      <c r="DT208" s="116"/>
      <c r="DU208" s="116" t="s">
        <v>3075</v>
      </c>
      <c r="DV208" s="116">
        <v>1</v>
      </c>
      <c r="DW208" s="116">
        <v>0</v>
      </c>
      <c r="DX208" s="116">
        <v>1</v>
      </c>
      <c r="DY208" s="116"/>
      <c r="DZ208" s="149" t="s">
        <v>3076</v>
      </c>
      <c r="EA208" s="121">
        <v>99013</v>
      </c>
      <c r="EB208" s="121">
        <v>350.37</v>
      </c>
      <c r="EC208" s="122">
        <v>30</v>
      </c>
    </row>
    <row r="209" spans="1:137" ht="24">
      <c r="A209" s="116" t="s">
        <v>375</v>
      </c>
      <c r="B209" s="116" t="s">
        <v>377</v>
      </c>
      <c r="C209" s="147">
        <v>3</v>
      </c>
      <c r="D209" s="116" t="s">
        <v>645</v>
      </c>
      <c r="E209" s="116" t="s">
        <v>3241</v>
      </c>
      <c r="F209" s="116" t="s">
        <v>3242</v>
      </c>
      <c r="G209" s="116">
        <v>32300</v>
      </c>
      <c r="H209" s="116" t="s">
        <v>3243</v>
      </c>
      <c r="I209" s="116" t="s">
        <v>3244</v>
      </c>
      <c r="J209" s="116" t="s">
        <v>3245</v>
      </c>
      <c r="K209" s="116" t="s">
        <v>3246</v>
      </c>
      <c r="L209" s="116" t="s">
        <v>961</v>
      </c>
      <c r="M209" s="116" t="s">
        <v>1475</v>
      </c>
      <c r="N209" s="116" t="s">
        <v>3247</v>
      </c>
      <c r="O209" s="116"/>
      <c r="P209" s="116">
        <v>606739160</v>
      </c>
      <c r="Q209" s="116" t="s">
        <v>3248</v>
      </c>
      <c r="R209" s="116" t="s">
        <v>961</v>
      </c>
      <c r="S209" s="116" t="s">
        <v>1475</v>
      </c>
      <c r="T209" s="116" t="s">
        <v>3247</v>
      </c>
      <c r="U209" s="116"/>
      <c r="V209" s="116">
        <v>606739160</v>
      </c>
      <c r="W209" s="116" t="s">
        <v>3248</v>
      </c>
      <c r="X209" s="116">
        <v>5</v>
      </c>
      <c r="Y209" s="116">
        <v>0</v>
      </c>
      <c r="Z209" s="116">
        <v>5</v>
      </c>
      <c r="AA209" s="116">
        <v>5</v>
      </c>
      <c r="AB209" s="116">
        <v>0</v>
      </c>
      <c r="AC209" s="116">
        <v>5</v>
      </c>
      <c r="AD209" s="148" t="str">
        <f t="shared" si="25"/>
        <v>A</v>
      </c>
      <c r="AE209" s="116">
        <v>5</v>
      </c>
      <c r="AF209" s="148" t="str">
        <f t="shared" si="26"/>
        <v>A</v>
      </c>
      <c r="AG209" s="116">
        <v>0</v>
      </c>
      <c r="AH209" s="116">
        <v>3</v>
      </c>
      <c r="AI209" s="116">
        <v>1</v>
      </c>
      <c r="AJ209" s="116">
        <v>1</v>
      </c>
      <c r="AK209" s="116">
        <v>5</v>
      </c>
      <c r="AL209" s="148" t="str">
        <f t="shared" si="27"/>
        <v>A</v>
      </c>
      <c r="AM209" s="116">
        <v>1</v>
      </c>
      <c r="AN209" s="116">
        <v>1</v>
      </c>
      <c r="AO209" s="116">
        <v>3</v>
      </c>
      <c r="AP209" s="116">
        <v>5</v>
      </c>
      <c r="AQ209" s="148" t="str">
        <f t="shared" si="28"/>
        <v>A</v>
      </c>
      <c r="AR209" s="116">
        <v>0</v>
      </c>
      <c r="AS209" s="116">
        <v>0</v>
      </c>
      <c r="AT209" s="116">
        <v>4</v>
      </c>
      <c r="AU209" s="116">
        <v>0</v>
      </c>
      <c r="AV209" s="116">
        <v>1</v>
      </c>
      <c r="AW209" s="116">
        <v>0</v>
      </c>
      <c r="AX209" s="116">
        <v>5</v>
      </c>
      <c r="AY209" s="148" t="str">
        <f t="shared" si="24"/>
        <v>A</v>
      </c>
      <c r="AZ209" s="116">
        <v>1</v>
      </c>
      <c r="BA209" s="116">
        <v>0</v>
      </c>
      <c r="BB209" s="116">
        <v>0</v>
      </c>
      <c r="BC209" s="116">
        <v>1</v>
      </c>
      <c r="BD209" s="116">
        <v>33</v>
      </c>
      <c r="BE209" s="116">
        <v>30</v>
      </c>
      <c r="BF209" s="116">
        <v>19</v>
      </c>
      <c r="BG209" s="116">
        <v>0</v>
      </c>
      <c r="BH209" s="116">
        <v>14</v>
      </c>
      <c r="BI209" s="116">
        <v>1</v>
      </c>
      <c r="BJ209" s="116">
        <v>1</v>
      </c>
      <c r="BK209" s="116">
        <v>0</v>
      </c>
      <c r="BL209" s="116">
        <v>61</v>
      </c>
      <c r="BM209" s="116">
        <v>3</v>
      </c>
      <c r="BN209" s="116">
        <v>3</v>
      </c>
      <c r="BO209" s="116">
        <v>0</v>
      </c>
      <c r="BP209" s="116">
        <v>8</v>
      </c>
      <c r="BQ209" s="116">
        <v>14</v>
      </c>
      <c r="BR209" s="116">
        <v>0</v>
      </c>
      <c r="BS209" s="116">
        <v>10</v>
      </c>
      <c r="BT209" s="116">
        <v>0</v>
      </c>
      <c r="BU209" s="116">
        <v>0</v>
      </c>
      <c r="BV209" s="116">
        <v>4</v>
      </c>
      <c r="BW209" s="116">
        <v>0</v>
      </c>
      <c r="BX209" s="116">
        <v>0</v>
      </c>
      <c r="BY209" s="116">
        <v>0</v>
      </c>
      <c r="BZ209" s="116">
        <v>0</v>
      </c>
      <c r="CA209" s="116">
        <v>0</v>
      </c>
      <c r="CB209" s="116">
        <v>1</v>
      </c>
      <c r="CC209" s="116">
        <v>0</v>
      </c>
      <c r="CD209" s="116">
        <v>0</v>
      </c>
      <c r="CE209" s="116">
        <v>5</v>
      </c>
      <c r="CF209" s="116">
        <v>14</v>
      </c>
      <c r="CG209" s="116">
        <v>0</v>
      </c>
      <c r="CH209" s="116">
        <v>0</v>
      </c>
      <c r="CI209" s="116">
        <v>0</v>
      </c>
      <c r="CJ209" s="116">
        <v>0</v>
      </c>
      <c r="CK209" s="116">
        <v>0</v>
      </c>
      <c r="CL209" s="116">
        <v>0</v>
      </c>
      <c r="CM209" s="116">
        <v>0</v>
      </c>
      <c r="CN209" s="116">
        <v>0</v>
      </c>
      <c r="CO209" s="116">
        <v>0</v>
      </c>
      <c r="CP209" s="116">
        <v>0</v>
      </c>
      <c r="CQ209" s="116">
        <v>0</v>
      </c>
      <c r="CR209" s="116">
        <v>0</v>
      </c>
      <c r="CS209" s="116">
        <v>0</v>
      </c>
      <c r="CT209" s="116">
        <v>0</v>
      </c>
      <c r="CU209" s="116">
        <v>0</v>
      </c>
      <c r="CV209" s="116">
        <v>0</v>
      </c>
      <c r="CW209" s="116">
        <v>0</v>
      </c>
      <c r="CX209" s="116">
        <v>0</v>
      </c>
      <c r="CY209" s="116">
        <v>0</v>
      </c>
      <c r="CZ209" s="116">
        <v>0</v>
      </c>
      <c r="DA209" s="116">
        <v>0</v>
      </c>
      <c r="DB209" s="116">
        <v>0</v>
      </c>
      <c r="DC209" s="116">
        <v>0</v>
      </c>
      <c r="DD209" s="116">
        <v>0</v>
      </c>
      <c r="DE209" s="116">
        <v>0</v>
      </c>
      <c r="DF209" s="116">
        <v>0</v>
      </c>
      <c r="DG209" s="116">
        <v>0</v>
      </c>
      <c r="DH209" s="116">
        <v>0</v>
      </c>
      <c r="DI209" s="116">
        <v>0</v>
      </c>
      <c r="DJ209" s="116">
        <v>0</v>
      </c>
      <c r="DK209" s="116">
        <v>0</v>
      </c>
      <c r="DL209" s="116">
        <v>0</v>
      </c>
      <c r="DM209" s="116">
        <v>2</v>
      </c>
      <c r="DN209" s="116">
        <v>0</v>
      </c>
      <c r="DO209" s="116">
        <v>0</v>
      </c>
      <c r="DP209" s="116">
        <v>5</v>
      </c>
      <c r="DQ209" s="116">
        <v>0</v>
      </c>
      <c r="DR209" s="116"/>
      <c r="DS209" s="116">
        <v>2</v>
      </c>
      <c r="DT209" s="116" t="s">
        <v>3249</v>
      </c>
      <c r="DU209" s="116"/>
      <c r="DV209" s="116">
        <v>1</v>
      </c>
      <c r="DW209" s="116">
        <v>1</v>
      </c>
      <c r="DX209" s="116">
        <v>0</v>
      </c>
      <c r="DY209" s="116"/>
      <c r="DZ209" s="149"/>
      <c r="EA209" s="121">
        <v>55000</v>
      </c>
      <c r="EB209" s="121">
        <v>24.89</v>
      </c>
      <c r="EC209" s="124">
        <v>1</v>
      </c>
      <c r="EE209" s="158"/>
      <c r="EF209" s="158"/>
      <c r="EG209" s="158"/>
    </row>
    <row r="210" spans="1:137">
      <c r="A210" s="116" t="s">
        <v>375</v>
      </c>
      <c r="B210" s="116" t="s">
        <v>379</v>
      </c>
      <c r="C210" s="147">
        <v>3</v>
      </c>
      <c r="D210" s="116" t="s">
        <v>378</v>
      </c>
      <c r="E210" s="116" t="s">
        <v>3250</v>
      </c>
      <c r="F210" s="156">
        <v>83</v>
      </c>
      <c r="G210" s="116">
        <v>30753</v>
      </c>
      <c r="H210" s="116" t="s">
        <v>3251</v>
      </c>
      <c r="I210" s="116" t="s">
        <v>3252</v>
      </c>
      <c r="J210" s="116" t="s">
        <v>3253</v>
      </c>
      <c r="K210" s="116" t="s">
        <v>3254</v>
      </c>
      <c r="L210" s="116" t="s">
        <v>961</v>
      </c>
      <c r="M210" s="116" t="s">
        <v>1752</v>
      </c>
      <c r="N210" s="116" t="s">
        <v>3255</v>
      </c>
      <c r="O210" s="116"/>
      <c r="P210" s="116">
        <v>378036280</v>
      </c>
      <c r="Q210" s="116" t="s">
        <v>3256</v>
      </c>
      <c r="R210" s="116" t="s">
        <v>961</v>
      </c>
      <c r="S210" s="116" t="s">
        <v>1752</v>
      </c>
      <c r="T210" s="116" t="s">
        <v>3255</v>
      </c>
      <c r="U210" s="116"/>
      <c r="V210" s="116"/>
      <c r="W210" s="116"/>
      <c r="X210" s="116">
        <v>1</v>
      </c>
      <c r="Y210" s="116">
        <v>0</v>
      </c>
      <c r="Z210" s="116">
        <v>1</v>
      </c>
      <c r="AA210" s="116">
        <v>1</v>
      </c>
      <c r="AB210" s="116">
        <v>0</v>
      </c>
      <c r="AC210" s="116">
        <v>1</v>
      </c>
      <c r="AD210" s="148" t="str">
        <f t="shared" si="25"/>
        <v>A</v>
      </c>
      <c r="AE210" s="116">
        <v>1</v>
      </c>
      <c r="AF210" s="148" t="str">
        <f t="shared" si="26"/>
        <v>A</v>
      </c>
      <c r="AG210" s="116">
        <v>0</v>
      </c>
      <c r="AH210" s="116">
        <v>1</v>
      </c>
      <c r="AI210" s="116">
        <v>0</v>
      </c>
      <c r="AJ210" s="116">
        <v>0</v>
      </c>
      <c r="AK210" s="116">
        <v>1</v>
      </c>
      <c r="AL210" s="148" t="str">
        <f t="shared" si="27"/>
        <v>A</v>
      </c>
      <c r="AM210" s="116">
        <v>0</v>
      </c>
      <c r="AN210" s="116">
        <v>0</v>
      </c>
      <c r="AO210" s="116">
        <v>1</v>
      </c>
      <c r="AP210" s="116">
        <v>1</v>
      </c>
      <c r="AQ210" s="148" t="str">
        <f t="shared" si="28"/>
        <v>A</v>
      </c>
      <c r="AR210" s="116">
        <v>0</v>
      </c>
      <c r="AS210" s="116">
        <v>0</v>
      </c>
      <c r="AT210" s="116">
        <v>0</v>
      </c>
      <c r="AU210" s="116">
        <v>0</v>
      </c>
      <c r="AV210" s="116">
        <v>0</v>
      </c>
      <c r="AW210" s="116">
        <v>0</v>
      </c>
      <c r="AX210" s="116">
        <v>0</v>
      </c>
      <c r="AY210" s="148" t="str">
        <f t="shared" si="24"/>
        <v>N</v>
      </c>
      <c r="AZ210" s="116">
        <v>1</v>
      </c>
      <c r="BA210" s="116">
        <v>1</v>
      </c>
      <c r="BB210" s="116">
        <v>0</v>
      </c>
      <c r="BC210" s="116">
        <v>1</v>
      </c>
      <c r="BD210" s="116">
        <v>0</v>
      </c>
      <c r="BE210" s="116">
        <v>3</v>
      </c>
      <c r="BF210" s="116">
        <v>0</v>
      </c>
      <c r="BG210" s="116">
        <v>0</v>
      </c>
      <c r="BH210" s="116">
        <v>0</v>
      </c>
      <c r="BI210" s="116">
        <v>0</v>
      </c>
      <c r="BJ210" s="116">
        <v>0</v>
      </c>
      <c r="BK210" s="116">
        <v>0</v>
      </c>
      <c r="BL210" s="116">
        <v>1</v>
      </c>
      <c r="BM210" s="116">
        <v>0</v>
      </c>
      <c r="BN210" s="116">
        <v>0</v>
      </c>
      <c r="BO210" s="116">
        <v>0</v>
      </c>
      <c r="BP210" s="116">
        <v>0</v>
      </c>
      <c r="BQ210" s="116">
        <v>0</v>
      </c>
      <c r="BR210" s="116">
        <v>0</v>
      </c>
      <c r="BS210" s="116">
        <v>0</v>
      </c>
      <c r="BT210" s="116">
        <v>0</v>
      </c>
      <c r="BU210" s="116">
        <v>0</v>
      </c>
      <c r="BV210" s="116">
        <v>0</v>
      </c>
      <c r="BW210" s="116">
        <v>0</v>
      </c>
      <c r="BX210" s="116">
        <v>0</v>
      </c>
      <c r="BY210" s="116">
        <v>0</v>
      </c>
      <c r="BZ210" s="116">
        <v>0</v>
      </c>
      <c r="CA210" s="116">
        <v>0</v>
      </c>
      <c r="CB210" s="116">
        <v>0</v>
      </c>
      <c r="CC210" s="116">
        <v>0</v>
      </c>
      <c r="CD210" s="116">
        <v>0</v>
      </c>
      <c r="CE210" s="116">
        <v>0</v>
      </c>
      <c r="CF210" s="116">
        <v>0</v>
      </c>
      <c r="CG210" s="116">
        <v>0</v>
      </c>
      <c r="CH210" s="116">
        <v>0</v>
      </c>
      <c r="CI210" s="116">
        <v>0</v>
      </c>
      <c r="CJ210" s="116">
        <v>0</v>
      </c>
      <c r="CK210" s="116">
        <v>0</v>
      </c>
      <c r="CL210" s="116">
        <v>0</v>
      </c>
      <c r="CM210" s="116">
        <v>0</v>
      </c>
      <c r="CN210" s="116">
        <v>0</v>
      </c>
      <c r="CO210" s="116">
        <v>0</v>
      </c>
      <c r="CP210" s="116">
        <v>0</v>
      </c>
      <c r="CQ210" s="116">
        <v>0</v>
      </c>
      <c r="CR210" s="116">
        <v>0</v>
      </c>
      <c r="CS210" s="116">
        <v>0</v>
      </c>
      <c r="CT210" s="116">
        <v>0</v>
      </c>
      <c r="CU210" s="116">
        <v>0</v>
      </c>
      <c r="CV210" s="116">
        <v>0</v>
      </c>
      <c r="CW210" s="116">
        <v>0</v>
      </c>
      <c r="CX210" s="116">
        <v>0</v>
      </c>
      <c r="CY210" s="116">
        <v>0</v>
      </c>
      <c r="CZ210" s="116">
        <v>0</v>
      </c>
      <c r="DA210" s="116">
        <v>0</v>
      </c>
      <c r="DB210" s="116">
        <v>0</v>
      </c>
      <c r="DC210" s="116">
        <v>0</v>
      </c>
      <c r="DD210" s="116">
        <v>0</v>
      </c>
      <c r="DE210" s="116">
        <v>0</v>
      </c>
      <c r="DF210" s="116">
        <v>0</v>
      </c>
      <c r="DG210" s="116">
        <v>0</v>
      </c>
      <c r="DH210" s="116">
        <v>0</v>
      </c>
      <c r="DI210" s="116">
        <v>0</v>
      </c>
      <c r="DJ210" s="116">
        <v>0</v>
      </c>
      <c r="DK210" s="116">
        <v>0</v>
      </c>
      <c r="DL210" s="116">
        <v>0</v>
      </c>
      <c r="DM210" s="116">
        <v>0</v>
      </c>
      <c r="DN210" s="116">
        <v>0</v>
      </c>
      <c r="DO210" s="116">
        <v>0</v>
      </c>
      <c r="DP210" s="116">
        <v>95</v>
      </c>
      <c r="DQ210" s="116">
        <v>1</v>
      </c>
      <c r="DR210" s="116" t="s">
        <v>3257</v>
      </c>
      <c r="DS210" s="116">
        <v>2</v>
      </c>
      <c r="DT210" s="116"/>
      <c r="DU210" s="116"/>
      <c r="DV210" s="116">
        <v>1</v>
      </c>
      <c r="DW210" s="116">
        <v>1</v>
      </c>
      <c r="DX210" s="116">
        <v>1</v>
      </c>
      <c r="DY210" s="116"/>
      <c r="DZ210" s="149"/>
      <c r="EA210" s="121">
        <v>36000</v>
      </c>
      <c r="EB210" s="121">
        <v>18.64</v>
      </c>
      <c r="EC210" s="124">
        <v>1</v>
      </c>
    </row>
    <row r="211" spans="1:137" ht="24">
      <c r="A211" s="116" t="s">
        <v>375</v>
      </c>
      <c r="B211" s="116" t="s">
        <v>569</v>
      </c>
      <c r="C211" s="147">
        <v>3</v>
      </c>
      <c r="D211" s="116" t="s">
        <v>646</v>
      </c>
      <c r="E211" s="116" t="s">
        <v>3258</v>
      </c>
      <c r="F211" s="116" t="s">
        <v>3259</v>
      </c>
      <c r="G211" s="116">
        <v>30583</v>
      </c>
      <c r="H211" s="116" t="s">
        <v>375</v>
      </c>
      <c r="I211" s="116" t="s">
        <v>3260</v>
      </c>
      <c r="J211" s="116" t="s">
        <v>3261</v>
      </c>
      <c r="K211" s="116" t="s">
        <v>1462</v>
      </c>
      <c r="L211" s="116"/>
      <c r="M211" s="116"/>
      <c r="N211" s="116"/>
      <c r="O211" s="116"/>
      <c r="P211" s="116"/>
      <c r="Q211" s="116"/>
      <c r="R211" s="116"/>
      <c r="S211" s="116" t="s">
        <v>1646</v>
      </c>
      <c r="T211" s="116" t="s">
        <v>3262</v>
      </c>
      <c r="U211" s="116"/>
      <c r="V211" s="116">
        <v>378036480</v>
      </c>
      <c r="W211" s="116" t="s">
        <v>3263</v>
      </c>
      <c r="X211" s="116">
        <v>11</v>
      </c>
      <c r="Y211" s="116">
        <v>1</v>
      </c>
      <c r="Z211" s="116">
        <v>12</v>
      </c>
      <c r="AA211" s="116">
        <v>11</v>
      </c>
      <c r="AB211" s="116">
        <v>1</v>
      </c>
      <c r="AC211" s="116">
        <v>12</v>
      </c>
      <c r="AD211" s="148" t="str">
        <f t="shared" si="25"/>
        <v>A</v>
      </c>
      <c r="AE211" s="116">
        <v>9</v>
      </c>
      <c r="AF211" s="148" t="str">
        <f t="shared" si="26"/>
        <v>A</v>
      </c>
      <c r="AG211" s="116">
        <v>0</v>
      </c>
      <c r="AH211" s="116">
        <v>9</v>
      </c>
      <c r="AI211" s="116">
        <v>0</v>
      </c>
      <c r="AJ211" s="116">
        <v>2</v>
      </c>
      <c r="AK211" s="116">
        <v>11</v>
      </c>
      <c r="AL211" s="148" t="str">
        <f t="shared" si="27"/>
        <v>A</v>
      </c>
      <c r="AM211" s="116">
        <v>3</v>
      </c>
      <c r="AN211" s="116">
        <v>3</v>
      </c>
      <c r="AO211" s="116">
        <v>5</v>
      </c>
      <c r="AP211" s="116">
        <v>11</v>
      </c>
      <c r="AQ211" s="148" t="str">
        <f t="shared" si="28"/>
        <v>A</v>
      </c>
      <c r="AR211" s="116">
        <v>0</v>
      </c>
      <c r="AS211" s="116">
        <v>0</v>
      </c>
      <c r="AT211" s="116">
        <v>9</v>
      </c>
      <c r="AU211" s="116">
        <v>1</v>
      </c>
      <c r="AV211" s="116">
        <v>1</v>
      </c>
      <c r="AW211" s="116">
        <v>0</v>
      </c>
      <c r="AX211" s="116">
        <v>11</v>
      </c>
      <c r="AY211" s="148" t="str">
        <f t="shared" si="24"/>
        <v>A</v>
      </c>
      <c r="AZ211" s="116">
        <v>1</v>
      </c>
      <c r="BA211" s="116">
        <v>1</v>
      </c>
      <c r="BB211" s="116">
        <v>1</v>
      </c>
      <c r="BC211" s="116">
        <v>0</v>
      </c>
      <c r="BD211" s="116">
        <v>0</v>
      </c>
      <c r="BE211" s="116">
        <v>0</v>
      </c>
      <c r="BF211" s="116">
        <v>0</v>
      </c>
      <c r="BG211" s="116">
        <v>0</v>
      </c>
      <c r="BH211" s="116">
        <v>0</v>
      </c>
      <c r="BI211" s="116">
        <v>0</v>
      </c>
      <c r="BJ211" s="116">
        <v>0</v>
      </c>
      <c r="BK211" s="116">
        <v>0</v>
      </c>
      <c r="BL211" s="116">
        <v>0</v>
      </c>
      <c r="BM211" s="116">
        <v>0</v>
      </c>
      <c r="BN211" s="116">
        <v>0</v>
      </c>
      <c r="BO211" s="116">
        <v>0</v>
      </c>
      <c r="BP211" s="116">
        <v>0</v>
      </c>
      <c r="BQ211" s="116">
        <v>0</v>
      </c>
      <c r="BR211" s="116">
        <v>0</v>
      </c>
      <c r="BS211" s="116">
        <v>0</v>
      </c>
      <c r="BT211" s="116">
        <v>0</v>
      </c>
      <c r="BU211" s="116">
        <v>0</v>
      </c>
      <c r="BV211" s="116">
        <v>0</v>
      </c>
      <c r="BW211" s="116">
        <v>0</v>
      </c>
      <c r="BX211" s="116">
        <v>0</v>
      </c>
      <c r="BY211" s="116">
        <v>0</v>
      </c>
      <c r="BZ211" s="116">
        <v>0</v>
      </c>
      <c r="CA211" s="116">
        <v>0</v>
      </c>
      <c r="CB211" s="116">
        <v>0</v>
      </c>
      <c r="CC211" s="116">
        <v>0</v>
      </c>
      <c r="CD211" s="116">
        <v>0</v>
      </c>
      <c r="CE211" s="116">
        <v>0</v>
      </c>
      <c r="CF211" s="116">
        <v>0</v>
      </c>
      <c r="CG211" s="116">
        <v>0</v>
      </c>
      <c r="CH211" s="116">
        <v>0</v>
      </c>
      <c r="CI211" s="116">
        <v>0</v>
      </c>
      <c r="CJ211" s="116">
        <v>0</v>
      </c>
      <c r="CK211" s="116">
        <v>0</v>
      </c>
      <c r="CL211" s="116">
        <v>0</v>
      </c>
      <c r="CM211" s="116">
        <v>0</v>
      </c>
      <c r="CN211" s="116">
        <v>0</v>
      </c>
      <c r="CO211" s="116">
        <v>0</v>
      </c>
      <c r="CP211" s="116">
        <v>0</v>
      </c>
      <c r="CQ211" s="116">
        <v>0</v>
      </c>
      <c r="CR211" s="116">
        <v>0</v>
      </c>
      <c r="CS211" s="116">
        <v>0</v>
      </c>
      <c r="CT211" s="116">
        <v>0</v>
      </c>
      <c r="CU211" s="116">
        <v>0</v>
      </c>
      <c r="CV211" s="116">
        <v>0</v>
      </c>
      <c r="CW211" s="116">
        <v>0</v>
      </c>
      <c r="CX211" s="116">
        <v>0</v>
      </c>
      <c r="CY211" s="116">
        <v>0</v>
      </c>
      <c r="CZ211" s="116">
        <v>0</v>
      </c>
      <c r="DA211" s="116">
        <v>0</v>
      </c>
      <c r="DB211" s="116">
        <v>0</v>
      </c>
      <c r="DC211" s="116">
        <v>0</v>
      </c>
      <c r="DD211" s="116">
        <v>0</v>
      </c>
      <c r="DE211" s="116">
        <v>0</v>
      </c>
      <c r="DF211" s="116">
        <v>0</v>
      </c>
      <c r="DG211" s="116">
        <v>0</v>
      </c>
      <c r="DH211" s="116">
        <v>0</v>
      </c>
      <c r="DI211" s="116">
        <v>0</v>
      </c>
      <c r="DJ211" s="116">
        <v>0</v>
      </c>
      <c r="DK211" s="116">
        <v>0</v>
      </c>
      <c r="DL211" s="116">
        <v>0</v>
      </c>
      <c r="DM211" s="116">
        <v>0</v>
      </c>
      <c r="DN211" s="116">
        <v>0</v>
      </c>
      <c r="DO211" s="116">
        <v>0</v>
      </c>
      <c r="DP211" s="116">
        <v>100</v>
      </c>
      <c r="DQ211" s="116">
        <v>1</v>
      </c>
      <c r="DR211" s="116" t="s">
        <v>3264</v>
      </c>
      <c r="DS211" s="116">
        <v>1</v>
      </c>
      <c r="DT211" s="116" t="s">
        <v>3265</v>
      </c>
      <c r="DU211" s="116"/>
      <c r="DV211" s="116">
        <v>1</v>
      </c>
      <c r="DW211" s="116"/>
      <c r="DX211" s="116">
        <v>1</v>
      </c>
      <c r="DY211" s="116"/>
      <c r="DZ211" s="149"/>
      <c r="EA211" s="121">
        <v>50017</v>
      </c>
      <c r="EB211" s="121">
        <v>34.869999999999997</v>
      </c>
      <c r="EC211" s="124">
        <v>1</v>
      </c>
    </row>
    <row r="212" spans="1:137" ht="24">
      <c r="A212" s="116" t="s">
        <v>375</v>
      </c>
      <c r="B212" s="116" t="s">
        <v>570</v>
      </c>
      <c r="C212" s="147">
        <v>3</v>
      </c>
      <c r="D212" s="116" t="s">
        <v>647</v>
      </c>
      <c r="E212" s="116" t="s">
        <v>3266</v>
      </c>
      <c r="F212" s="116" t="s">
        <v>3267</v>
      </c>
      <c r="G212" s="116">
        <v>31200</v>
      </c>
      <c r="H212" s="116" t="s">
        <v>3268</v>
      </c>
      <c r="I212" s="116" t="s">
        <v>3269</v>
      </c>
      <c r="J212" s="116" t="s">
        <v>3270</v>
      </c>
      <c r="K212" s="116" t="s">
        <v>3271</v>
      </c>
      <c r="L212" s="116" t="s">
        <v>1198</v>
      </c>
      <c r="M212" s="116" t="s">
        <v>1938</v>
      </c>
      <c r="N212" s="116" t="s">
        <v>3272</v>
      </c>
      <c r="O212" s="116"/>
      <c r="P212" s="116">
        <v>378036650</v>
      </c>
      <c r="Q212" s="116" t="s">
        <v>3273</v>
      </c>
      <c r="R212" s="116"/>
      <c r="S212" s="116" t="s">
        <v>1711</v>
      </c>
      <c r="T212" s="116" t="s">
        <v>3274</v>
      </c>
      <c r="U212" s="116"/>
      <c r="V212" s="116">
        <v>378036656</v>
      </c>
      <c r="W212" s="116" t="s">
        <v>3275</v>
      </c>
      <c r="X212" s="116">
        <v>5</v>
      </c>
      <c r="Y212" s="116">
        <v>1</v>
      </c>
      <c r="Z212" s="116">
        <v>6</v>
      </c>
      <c r="AA212" s="116">
        <v>4.5</v>
      </c>
      <c r="AB212" s="116">
        <v>1</v>
      </c>
      <c r="AC212" s="116">
        <v>5.5</v>
      </c>
      <c r="AD212" s="148" t="str">
        <f t="shared" si="25"/>
        <v>A</v>
      </c>
      <c r="AE212" s="116">
        <v>5</v>
      </c>
      <c r="AF212" s="148" t="str">
        <f t="shared" si="26"/>
        <v>A</v>
      </c>
      <c r="AG212" s="116">
        <v>0</v>
      </c>
      <c r="AH212" s="116">
        <v>3</v>
      </c>
      <c r="AI212" s="116">
        <v>1</v>
      </c>
      <c r="AJ212" s="116">
        <v>1</v>
      </c>
      <c r="AK212" s="116">
        <v>5</v>
      </c>
      <c r="AL212" s="148" t="str">
        <f t="shared" si="27"/>
        <v>A</v>
      </c>
      <c r="AM212" s="116">
        <v>0</v>
      </c>
      <c r="AN212" s="116">
        <v>0</v>
      </c>
      <c r="AO212" s="116">
        <v>5</v>
      </c>
      <c r="AP212" s="116">
        <v>5</v>
      </c>
      <c r="AQ212" s="148" t="str">
        <f t="shared" si="28"/>
        <v>A</v>
      </c>
      <c r="AR212" s="116">
        <v>0</v>
      </c>
      <c r="AS212" s="116">
        <v>0</v>
      </c>
      <c r="AT212" s="116">
        <v>4</v>
      </c>
      <c r="AU212" s="116">
        <v>1</v>
      </c>
      <c r="AV212" s="116">
        <v>0</v>
      </c>
      <c r="AW212" s="116">
        <v>0</v>
      </c>
      <c r="AX212" s="116">
        <v>5</v>
      </c>
      <c r="AY212" s="148" t="str">
        <f t="shared" si="24"/>
        <v>A</v>
      </c>
      <c r="AZ212" s="116">
        <v>1</v>
      </c>
      <c r="BA212" s="116">
        <v>1</v>
      </c>
      <c r="BB212" s="116">
        <v>0</v>
      </c>
      <c r="BC212" s="116">
        <v>1</v>
      </c>
      <c r="BD212" s="116">
        <v>0</v>
      </c>
      <c r="BE212" s="116">
        <v>0</v>
      </c>
      <c r="BF212" s="116">
        <v>0</v>
      </c>
      <c r="BG212" s="116">
        <v>0</v>
      </c>
      <c r="BH212" s="116">
        <v>1</v>
      </c>
      <c r="BI212" s="116">
        <v>0</v>
      </c>
      <c r="BJ212" s="116">
        <v>0</v>
      </c>
      <c r="BK212" s="116">
        <v>0</v>
      </c>
      <c r="BL212" s="116">
        <v>1</v>
      </c>
      <c r="BM212" s="116">
        <v>0</v>
      </c>
      <c r="BN212" s="116">
        <v>2</v>
      </c>
      <c r="BO212" s="116">
        <v>0</v>
      </c>
      <c r="BP212" s="116">
        <v>0</v>
      </c>
      <c r="BQ212" s="116">
        <v>0</v>
      </c>
      <c r="BR212" s="116">
        <v>0</v>
      </c>
      <c r="BS212" s="116">
        <v>0</v>
      </c>
      <c r="BT212" s="116">
        <v>0</v>
      </c>
      <c r="BU212" s="116">
        <v>0</v>
      </c>
      <c r="BV212" s="116">
        <v>0</v>
      </c>
      <c r="BW212" s="116">
        <v>0</v>
      </c>
      <c r="BX212" s="116">
        <v>0</v>
      </c>
      <c r="BY212" s="116">
        <v>0</v>
      </c>
      <c r="BZ212" s="116">
        <v>0</v>
      </c>
      <c r="CA212" s="116">
        <v>0</v>
      </c>
      <c r="CB212" s="116">
        <v>0</v>
      </c>
      <c r="CC212" s="116">
        <v>0</v>
      </c>
      <c r="CD212" s="116">
        <v>0</v>
      </c>
      <c r="CE212" s="116">
        <v>0</v>
      </c>
      <c r="CF212" s="116">
        <v>0</v>
      </c>
      <c r="CG212" s="116">
        <v>0</v>
      </c>
      <c r="CH212" s="116">
        <v>0</v>
      </c>
      <c r="CI212" s="116">
        <v>0</v>
      </c>
      <c r="CJ212" s="116">
        <v>0</v>
      </c>
      <c r="CK212" s="116">
        <v>0</v>
      </c>
      <c r="CL212" s="116">
        <v>0</v>
      </c>
      <c r="CM212" s="116">
        <v>0</v>
      </c>
      <c r="CN212" s="116">
        <v>0</v>
      </c>
      <c r="CO212" s="116">
        <v>0</v>
      </c>
      <c r="CP212" s="116">
        <v>0</v>
      </c>
      <c r="CQ212" s="116">
        <v>0</v>
      </c>
      <c r="CR212" s="116">
        <v>0</v>
      </c>
      <c r="CS212" s="116">
        <v>0</v>
      </c>
      <c r="CT212" s="116">
        <v>0</v>
      </c>
      <c r="CU212" s="116">
        <v>0</v>
      </c>
      <c r="CV212" s="116">
        <v>0</v>
      </c>
      <c r="CW212" s="116">
        <v>0</v>
      </c>
      <c r="CX212" s="116">
        <v>0</v>
      </c>
      <c r="CY212" s="116">
        <v>0</v>
      </c>
      <c r="CZ212" s="116">
        <v>0</v>
      </c>
      <c r="DA212" s="116">
        <v>0</v>
      </c>
      <c r="DB212" s="116">
        <v>0</v>
      </c>
      <c r="DC212" s="116">
        <v>0</v>
      </c>
      <c r="DD212" s="116">
        <v>0</v>
      </c>
      <c r="DE212" s="116">
        <v>0</v>
      </c>
      <c r="DF212" s="116">
        <v>0</v>
      </c>
      <c r="DG212" s="116">
        <v>0</v>
      </c>
      <c r="DH212" s="116">
        <v>0</v>
      </c>
      <c r="DI212" s="116">
        <v>0</v>
      </c>
      <c r="DJ212" s="116">
        <v>0</v>
      </c>
      <c r="DK212" s="116">
        <v>0</v>
      </c>
      <c r="DL212" s="116">
        <v>0</v>
      </c>
      <c r="DM212" s="116">
        <v>0</v>
      </c>
      <c r="DN212" s="116">
        <v>0</v>
      </c>
      <c r="DO212" s="116">
        <v>0</v>
      </c>
      <c r="DP212" s="116">
        <v>99</v>
      </c>
      <c r="DQ212" s="116">
        <v>1</v>
      </c>
      <c r="DR212" s="116" t="s">
        <v>3276</v>
      </c>
      <c r="DS212" s="116">
        <v>2</v>
      </c>
      <c r="DT212" s="116"/>
      <c r="DU212" s="116"/>
      <c r="DV212" s="116">
        <v>1</v>
      </c>
      <c r="DW212" s="116">
        <v>1</v>
      </c>
      <c r="DX212" s="116">
        <v>1</v>
      </c>
      <c r="DY212" s="116"/>
      <c r="DZ212" s="149"/>
      <c r="EA212" s="121">
        <v>23586</v>
      </c>
      <c r="EB212" s="121">
        <v>18.649999999999999</v>
      </c>
      <c r="EC212" s="124">
        <v>1</v>
      </c>
    </row>
    <row r="213" spans="1:137">
      <c r="A213" s="154" t="s">
        <v>375</v>
      </c>
      <c r="B213" s="154" t="s">
        <v>381</v>
      </c>
      <c r="C213" s="155">
        <v>3</v>
      </c>
      <c r="D213" s="154" t="s">
        <v>380</v>
      </c>
      <c r="E213" s="116"/>
      <c r="F213" s="156"/>
      <c r="G213" s="116"/>
      <c r="H213" s="116"/>
      <c r="I213" s="156"/>
      <c r="J213" s="116"/>
      <c r="K213" s="116"/>
      <c r="L213" s="116"/>
      <c r="M213" s="116"/>
      <c r="N213" s="116"/>
      <c r="O213" s="116"/>
      <c r="P213" s="116"/>
      <c r="Q213" s="116"/>
      <c r="R213" s="116"/>
      <c r="S213" s="116"/>
      <c r="T213" s="116"/>
      <c r="U213" s="116"/>
      <c r="V213" s="116"/>
      <c r="W213" s="116"/>
      <c r="X213" s="116">
        <v>0</v>
      </c>
      <c r="Y213" s="116">
        <v>0</v>
      </c>
      <c r="Z213" s="116">
        <v>0</v>
      </c>
      <c r="AA213" s="116">
        <v>0</v>
      </c>
      <c r="AB213" s="116">
        <v>0</v>
      </c>
      <c r="AC213" s="116">
        <v>0</v>
      </c>
      <c r="AD213" s="148" t="str">
        <f t="shared" si="25"/>
        <v>A</v>
      </c>
      <c r="AE213" s="116">
        <v>0</v>
      </c>
      <c r="AF213" s="148" t="str">
        <f t="shared" si="26"/>
        <v>A</v>
      </c>
      <c r="AG213" s="116">
        <v>0</v>
      </c>
      <c r="AH213" s="116">
        <v>0</v>
      </c>
      <c r="AI213" s="116">
        <v>0</v>
      </c>
      <c r="AJ213" s="116">
        <v>0</v>
      </c>
      <c r="AK213" s="116">
        <v>0</v>
      </c>
      <c r="AL213" s="148" t="str">
        <f t="shared" si="27"/>
        <v>A</v>
      </c>
      <c r="AM213" s="116">
        <v>0</v>
      </c>
      <c r="AN213" s="116">
        <v>0</v>
      </c>
      <c r="AO213" s="116">
        <v>0</v>
      </c>
      <c r="AP213" s="116">
        <v>0</v>
      </c>
      <c r="AQ213" s="148" t="str">
        <f t="shared" si="28"/>
        <v>A</v>
      </c>
      <c r="AR213" s="116">
        <v>0</v>
      </c>
      <c r="AS213" s="116">
        <v>0</v>
      </c>
      <c r="AT213" s="116">
        <v>0</v>
      </c>
      <c r="AU213" s="116">
        <v>0</v>
      </c>
      <c r="AV213" s="116">
        <v>0</v>
      </c>
      <c r="AW213" s="116">
        <v>0</v>
      </c>
      <c r="AX213" s="116">
        <v>0</v>
      </c>
      <c r="AY213" s="148" t="str">
        <f t="shared" si="24"/>
        <v>A</v>
      </c>
      <c r="AZ213" s="116">
        <v>0</v>
      </c>
      <c r="BA213" s="116">
        <v>0</v>
      </c>
      <c r="BB213" s="116">
        <v>0</v>
      </c>
      <c r="BC213" s="116">
        <v>0</v>
      </c>
      <c r="BD213" s="116">
        <v>0</v>
      </c>
      <c r="BE213" s="116">
        <v>0</v>
      </c>
      <c r="BF213" s="116">
        <v>0</v>
      </c>
      <c r="BG213" s="116">
        <v>0</v>
      </c>
      <c r="BH213" s="116">
        <v>0</v>
      </c>
      <c r="BI213" s="116">
        <v>0</v>
      </c>
      <c r="BJ213" s="116">
        <v>0</v>
      </c>
      <c r="BK213" s="116">
        <v>0</v>
      </c>
      <c r="BL213" s="116">
        <v>0</v>
      </c>
      <c r="BM213" s="116">
        <v>0</v>
      </c>
      <c r="BN213" s="116">
        <v>0</v>
      </c>
      <c r="BO213" s="116">
        <v>0</v>
      </c>
      <c r="BP213" s="116">
        <v>0</v>
      </c>
      <c r="BQ213" s="116">
        <v>0</v>
      </c>
      <c r="BR213" s="116">
        <v>0</v>
      </c>
      <c r="BS213" s="116">
        <v>0</v>
      </c>
      <c r="BT213" s="116">
        <v>0</v>
      </c>
      <c r="BU213" s="116">
        <v>0</v>
      </c>
      <c r="BV213" s="116">
        <v>0</v>
      </c>
      <c r="BW213" s="116">
        <v>0</v>
      </c>
      <c r="BX213" s="116">
        <v>0</v>
      </c>
      <c r="BY213" s="116">
        <v>0</v>
      </c>
      <c r="BZ213" s="116">
        <v>0</v>
      </c>
      <c r="CA213" s="116">
        <v>0</v>
      </c>
      <c r="CB213" s="116">
        <v>0</v>
      </c>
      <c r="CC213" s="116">
        <v>0</v>
      </c>
      <c r="CD213" s="116">
        <v>0</v>
      </c>
      <c r="CE213" s="116">
        <v>0</v>
      </c>
      <c r="CF213" s="116">
        <v>0</v>
      </c>
      <c r="CG213" s="116">
        <v>0</v>
      </c>
      <c r="CH213" s="116">
        <v>0</v>
      </c>
      <c r="CI213" s="116">
        <v>0</v>
      </c>
      <c r="CJ213" s="116">
        <v>0</v>
      </c>
      <c r="CK213" s="116">
        <v>0</v>
      </c>
      <c r="CL213" s="116">
        <v>0</v>
      </c>
      <c r="CM213" s="116">
        <v>0</v>
      </c>
      <c r="CN213" s="116">
        <v>0</v>
      </c>
      <c r="CO213" s="116">
        <v>0</v>
      </c>
      <c r="CP213" s="116">
        <v>0</v>
      </c>
      <c r="CQ213" s="116">
        <v>0</v>
      </c>
      <c r="CR213" s="116">
        <v>0</v>
      </c>
      <c r="CS213" s="116">
        <v>0</v>
      </c>
      <c r="CT213" s="116">
        <v>0</v>
      </c>
      <c r="CU213" s="116">
        <v>0</v>
      </c>
      <c r="CV213" s="116">
        <v>0</v>
      </c>
      <c r="CW213" s="116">
        <v>0</v>
      </c>
      <c r="CX213" s="116">
        <v>0</v>
      </c>
      <c r="CY213" s="116">
        <v>0</v>
      </c>
      <c r="CZ213" s="116">
        <v>0</v>
      </c>
      <c r="DA213" s="116">
        <v>0</v>
      </c>
      <c r="DB213" s="116">
        <v>0</v>
      </c>
      <c r="DC213" s="116">
        <v>0</v>
      </c>
      <c r="DD213" s="116">
        <v>0</v>
      </c>
      <c r="DE213" s="116">
        <v>0</v>
      </c>
      <c r="DF213" s="116">
        <v>0</v>
      </c>
      <c r="DG213" s="116">
        <v>0</v>
      </c>
      <c r="DH213" s="116">
        <v>0</v>
      </c>
      <c r="DI213" s="116">
        <v>0</v>
      </c>
      <c r="DJ213" s="116">
        <v>0</v>
      </c>
      <c r="DK213" s="116">
        <v>0</v>
      </c>
      <c r="DL213" s="116">
        <v>0</v>
      </c>
      <c r="DM213" s="116">
        <v>0</v>
      </c>
      <c r="DN213" s="116">
        <v>0</v>
      </c>
      <c r="DO213" s="116">
        <v>0</v>
      </c>
      <c r="DP213" s="116"/>
      <c r="DQ213" s="116"/>
      <c r="DR213" s="116"/>
      <c r="DS213" s="116"/>
      <c r="DT213" s="116"/>
      <c r="DU213" s="116"/>
      <c r="DV213" s="116"/>
      <c r="DW213" s="116"/>
      <c r="DX213" s="116"/>
      <c r="DY213" s="116"/>
      <c r="DZ213" s="149"/>
      <c r="EA213" s="121">
        <v>1831</v>
      </c>
      <c r="EB213" s="121">
        <v>7.76</v>
      </c>
      <c r="EC213" s="124">
        <v>1</v>
      </c>
    </row>
    <row r="214" spans="1:137">
      <c r="A214" s="116" t="s">
        <v>375</v>
      </c>
      <c r="B214" s="116" t="s">
        <v>383</v>
      </c>
      <c r="C214" s="147">
        <v>3</v>
      </c>
      <c r="D214" s="116" t="s">
        <v>382</v>
      </c>
      <c r="E214" s="116" t="s">
        <v>3277</v>
      </c>
      <c r="F214" s="116">
        <v>243</v>
      </c>
      <c r="G214" s="116">
        <v>32100</v>
      </c>
      <c r="H214" s="116" t="s">
        <v>3278</v>
      </c>
      <c r="I214" s="116" t="s">
        <v>3279</v>
      </c>
      <c r="J214" s="116" t="s">
        <v>3280</v>
      </c>
      <c r="K214" s="116" t="s">
        <v>3281</v>
      </c>
      <c r="L214" s="116"/>
      <c r="M214" s="116" t="s">
        <v>1449</v>
      </c>
      <c r="N214" s="116" t="s">
        <v>3282</v>
      </c>
      <c r="O214" s="116"/>
      <c r="P214" s="116">
        <v>378036822</v>
      </c>
      <c r="Q214" s="116" t="s">
        <v>3283</v>
      </c>
      <c r="R214" s="116"/>
      <c r="S214" s="116" t="s">
        <v>1449</v>
      </c>
      <c r="T214" s="116" t="s">
        <v>3282</v>
      </c>
      <c r="U214" s="116"/>
      <c r="V214" s="116">
        <v>378036822</v>
      </c>
      <c r="W214" s="116" t="s">
        <v>3283</v>
      </c>
      <c r="X214" s="116">
        <v>2</v>
      </c>
      <c r="Y214" s="116">
        <v>0</v>
      </c>
      <c r="Z214" s="116">
        <v>2</v>
      </c>
      <c r="AA214" s="116">
        <v>2</v>
      </c>
      <c r="AB214" s="116">
        <v>0</v>
      </c>
      <c r="AC214" s="116">
        <v>2</v>
      </c>
      <c r="AD214" s="148" t="str">
        <f t="shared" si="25"/>
        <v>A</v>
      </c>
      <c r="AE214" s="116">
        <v>2</v>
      </c>
      <c r="AF214" s="148" t="str">
        <f t="shared" si="26"/>
        <v>A</v>
      </c>
      <c r="AG214" s="116">
        <v>0</v>
      </c>
      <c r="AH214" s="116">
        <v>2</v>
      </c>
      <c r="AI214" s="116">
        <v>0</v>
      </c>
      <c r="AJ214" s="116">
        <v>0</v>
      </c>
      <c r="AK214" s="116">
        <v>2</v>
      </c>
      <c r="AL214" s="148" t="str">
        <f t="shared" si="27"/>
        <v>A</v>
      </c>
      <c r="AM214" s="116">
        <v>0</v>
      </c>
      <c r="AN214" s="116">
        <v>1</v>
      </c>
      <c r="AO214" s="116">
        <v>1</v>
      </c>
      <c r="AP214" s="116">
        <v>2</v>
      </c>
      <c r="AQ214" s="148" t="str">
        <f t="shared" si="28"/>
        <v>A</v>
      </c>
      <c r="AR214" s="116">
        <v>0</v>
      </c>
      <c r="AS214" s="116">
        <v>0</v>
      </c>
      <c r="AT214" s="116">
        <v>0</v>
      </c>
      <c r="AU214" s="116">
        <v>2</v>
      </c>
      <c r="AV214" s="116">
        <v>0</v>
      </c>
      <c r="AW214" s="116">
        <v>0</v>
      </c>
      <c r="AX214" s="116">
        <v>2</v>
      </c>
      <c r="AY214" s="148" t="str">
        <f t="shared" si="24"/>
        <v>A</v>
      </c>
      <c r="AZ214" s="116">
        <v>1</v>
      </c>
      <c r="BA214" s="116">
        <v>1</v>
      </c>
      <c r="BB214" s="116">
        <v>0</v>
      </c>
      <c r="BC214" s="116">
        <v>1</v>
      </c>
      <c r="BD214" s="116">
        <v>0</v>
      </c>
      <c r="BE214" s="116">
        <v>0</v>
      </c>
      <c r="BF214" s="116">
        <v>0</v>
      </c>
      <c r="BG214" s="116">
        <v>0</v>
      </c>
      <c r="BH214" s="116">
        <v>1</v>
      </c>
      <c r="BI214" s="116">
        <v>0</v>
      </c>
      <c r="BJ214" s="116">
        <v>0</v>
      </c>
      <c r="BK214" s="116">
        <v>0</v>
      </c>
      <c r="BL214" s="116">
        <v>0</v>
      </c>
      <c r="BM214" s="116">
        <v>0</v>
      </c>
      <c r="BN214" s="116">
        <v>0</v>
      </c>
      <c r="BO214" s="116">
        <v>0</v>
      </c>
      <c r="BP214" s="116">
        <v>0</v>
      </c>
      <c r="BQ214" s="116">
        <v>0</v>
      </c>
      <c r="BR214" s="116">
        <v>0</v>
      </c>
      <c r="BS214" s="116">
        <v>0</v>
      </c>
      <c r="BT214" s="116">
        <v>0</v>
      </c>
      <c r="BU214" s="116">
        <v>0</v>
      </c>
      <c r="BV214" s="116">
        <v>0</v>
      </c>
      <c r="BW214" s="116">
        <v>0</v>
      </c>
      <c r="BX214" s="116">
        <v>0</v>
      </c>
      <c r="BY214" s="116">
        <v>0</v>
      </c>
      <c r="BZ214" s="116">
        <v>0</v>
      </c>
      <c r="CA214" s="116">
        <v>0</v>
      </c>
      <c r="CB214" s="116">
        <v>0</v>
      </c>
      <c r="CC214" s="116">
        <v>0</v>
      </c>
      <c r="CD214" s="116">
        <v>0</v>
      </c>
      <c r="CE214" s="116">
        <v>0</v>
      </c>
      <c r="CF214" s="116">
        <v>0</v>
      </c>
      <c r="CG214" s="116">
        <v>0</v>
      </c>
      <c r="CH214" s="116">
        <v>0</v>
      </c>
      <c r="CI214" s="116">
        <v>0</v>
      </c>
      <c r="CJ214" s="116">
        <v>0</v>
      </c>
      <c r="CK214" s="116">
        <v>0</v>
      </c>
      <c r="CL214" s="116">
        <v>0</v>
      </c>
      <c r="CM214" s="116">
        <v>0</v>
      </c>
      <c r="CN214" s="116">
        <v>0</v>
      </c>
      <c r="CO214" s="116">
        <v>0</v>
      </c>
      <c r="CP214" s="116">
        <v>0</v>
      </c>
      <c r="CQ214" s="116">
        <v>0</v>
      </c>
      <c r="CR214" s="116">
        <v>0</v>
      </c>
      <c r="CS214" s="116">
        <v>0</v>
      </c>
      <c r="CT214" s="116">
        <v>0</v>
      </c>
      <c r="CU214" s="116">
        <v>0</v>
      </c>
      <c r="CV214" s="116">
        <v>0</v>
      </c>
      <c r="CW214" s="116">
        <v>0</v>
      </c>
      <c r="CX214" s="116">
        <v>0</v>
      </c>
      <c r="CY214" s="116">
        <v>0</v>
      </c>
      <c r="CZ214" s="116">
        <v>0</v>
      </c>
      <c r="DA214" s="116">
        <v>0</v>
      </c>
      <c r="DB214" s="116">
        <v>0</v>
      </c>
      <c r="DC214" s="116">
        <v>0</v>
      </c>
      <c r="DD214" s="116">
        <v>0</v>
      </c>
      <c r="DE214" s="116">
        <v>0</v>
      </c>
      <c r="DF214" s="116">
        <v>0</v>
      </c>
      <c r="DG214" s="116">
        <v>0</v>
      </c>
      <c r="DH214" s="116">
        <v>0</v>
      </c>
      <c r="DI214" s="116">
        <v>0</v>
      </c>
      <c r="DJ214" s="116">
        <v>0</v>
      </c>
      <c r="DK214" s="116">
        <v>0</v>
      </c>
      <c r="DL214" s="116">
        <v>0</v>
      </c>
      <c r="DM214" s="116">
        <v>1</v>
      </c>
      <c r="DN214" s="116">
        <v>0</v>
      </c>
      <c r="DO214" s="116">
        <v>0</v>
      </c>
      <c r="DP214" s="116">
        <v>5</v>
      </c>
      <c r="DQ214" s="116">
        <v>1</v>
      </c>
      <c r="DR214" s="116" t="s">
        <v>3284</v>
      </c>
      <c r="DS214" s="116">
        <v>3</v>
      </c>
      <c r="DT214" s="116" t="s">
        <v>3285</v>
      </c>
      <c r="DU214" s="116" t="s">
        <v>3286</v>
      </c>
      <c r="DV214" s="116">
        <v>1</v>
      </c>
      <c r="DW214" s="116">
        <v>1</v>
      </c>
      <c r="DX214" s="116">
        <v>1</v>
      </c>
      <c r="DY214" s="116"/>
      <c r="DZ214" s="149"/>
      <c r="EA214" s="121">
        <v>1800</v>
      </c>
      <c r="EB214" s="121">
        <v>10.82</v>
      </c>
      <c r="EC214" s="124">
        <v>1</v>
      </c>
    </row>
    <row r="215" spans="1:137" ht="24">
      <c r="A215" s="116" t="s">
        <v>375</v>
      </c>
      <c r="B215" s="116" t="s">
        <v>385</v>
      </c>
      <c r="C215" s="147">
        <v>3</v>
      </c>
      <c r="D215" s="116" t="s">
        <v>384</v>
      </c>
      <c r="E215" s="116" t="s">
        <v>3287</v>
      </c>
      <c r="F215" s="157" t="s">
        <v>3288</v>
      </c>
      <c r="G215" s="116">
        <v>32200</v>
      </c>
      <c r="H215" s="116" t="s">
        <v>3289</v>
      </c>
      <c r="I215" s="116" t="s">
        <v>3290</v>
      </c>
      <c r="J215" s="116" t="s">
        <v>3291</v>
      </c>
      <c r="K215" s="116" t="s">
        <v>3281</v>
      </c>
      <c r="L215" s="116" t="s">
        <v>1198</v>
      </c>
      <c r="M215" s="116" t="s">
        <v>2296</v>
      </c>
      <c r="N215" s="116" t="s">
        <v>3292</v>
      </c>
      <c r="O215" s="116"/>
      <c r="P215" s="116">
        <v>378036841</v>
      </c>
      <c r="Q215" s="116" t="s">
        <v>3293</v>
      </c>
      <c r="R215" s="116"/>
      <c r="S215" s="116" t="s">
        <v>3294</v>
      </c>
      <c r="T215" s="116" t="s">
        <v>3295</v>
      </c>
      <c r="U215" s="116"/>
      <c r="V215" s="116">
        <v>378036843</v>
      </c>
      <c r="W215" s="116" t="s">
        <v>3296</v>
      </c>
      <c r="X215" s="116">
        <v>1</v>
      </c>
      <c r="Y215" s="116">
        <v>0</v>
      </c>
      <c r="Z215" s="116">
        <v>1</v>
      </c>
      <c r="AA215" s="116">
        <v>1</v>
      </c>
      <c r="AB215" s="116">
        <v>0</v>
      </c>
      <c r="AC215" s="116">
        <v>1</v>
      </c>
      <c r="AD215" s="148" t="str">
        <f t="shared" si="25"/>
        <v>A</v>
      </c>
      <c r="AE215" s="116">
        <v>1</v>
      </c>
      <c r="AF215" s="148" t="str">
        <f t="shared" si="26"/>
        <v>A</v>
      </c>
      <c r="AG215" s="116">
        <v>0</v>
      </c>
      <c r="AH215" s="116">
        <v>1</v>
      </c>
      <c r="AI215" s="116">
        <v>0</v>
      </c>
      <c r="AJ215" s="116">
        <v>0</v>
      </c>
      <c r="AK215" s="116">
        <v>1</v>
      </c>
      <c r="AL215" s="148" t="str">
        <f t="shared" si="27"/>
        <v>A</v>
      </c>
      <c r="AM215" s="116">
        <v>0</v>
      </c>
      <c r="AN215" s="116">
        <v>0</v>
      </c>
      <c r="AO215" s="116">
        <v>1</v>
      </c>
      <c r="AP215" s="116">
        <v>1</v>
      </c>
      <c r="AQ215" s="148" t="str">
        <f t="shared" si="28"/>
        <v>A</v>
      </c>
      <c r="AR215" s="116">
        <v>0</v>
      </c>
      <c r="AS215" s="116">
        <v>0</v>
      </c>
      <c r="AT215" s="116">
        <v>0</v>
      </c>
      <c r="AU215" s="116">
        <v>1</v>
      </c>
      <c r="AV215" s="116">
        <v>0</v>
      </c>
      <c r="AW215" s="116">
        <v>0</v>
      </c>
      <c r="AX215" s="116">
        <v>1</v>
      </c>
      <c r="AY215" s="148" t="str">
        <f t="shared" si="24"/>
        <v>A</v>
      </c>
      <c r="AZ215" s="116">
        <v>1</v>
      </c>
      <c r="BA215" s="116">
        <v>1</v>
      </c>
      <c r="BB215" s="116">
        <v>1</v>
      </c>
      <c r="BC215" s="116">
        <v>1</v>
      </c>
      <c r="BD215" s="116">
        <v>0</v>
      </c>
      <c r="BE215" s="116">
        <v>0</v>
      </c>
      <c r="BF215" s="116">
        <v>0</v>
      </c>
      <c r="BG215" s="116">
        <v>0</v>
      </c>
      <c r="BH215" s="116">
        <v>0</v>
      </c>
      <c r="BI215" s="116">
        <v>0</v>
      </c>
      <c r="BJ215" s="116">
        <v>0</v>
      </c>
      <c r="BK215" s="116">
        <v>0</v>
      </c>
      <c r="BL215" s="116">
        <v>0</v>
      </c>
      <c r="BM215" s="116">
        <v>0</v>
      </c>
      <c r="BN215" s="116">
        <v>0</v>
      </c>
      <c r="BO215" s="116">
        <v>0</v>
      </c>
      <c r="BP215" s="116">
        <v>0</v>
      </c>
      <c r="BQ215" s="116">
        <v>0</v>
      </c>
      <c r="BR215" s="116">
        <v>0</v>
      </c>
      <c r="BS215" s="116">
        <v>0</v>
      </c>
      <c r="BT215" s="116">
        <v>0</v>
      </c>
      <c r="BU215" s="116">
        <v>0</v>
      </c>
      <c r="BV215" s="116">
        <v>0</v>
      </c>
      <c r="BW215" s="116">
        <v>0</v>
      </c>
      <c r="BX215" s="116">
        <v>0</v>
      </c>
      <c r="BY215" s="116">
        <v>0</v>
      </c>
      <c r="BZ215" s="116">
        <v>0</v>
      </c>
      <c r="CA215" s="116">
        <v>0</v>
      </c>
      <c r="CB215" s="116">
        <v>0</v>
      </c>
      <c r="CC215" s="116">
        <v>0</v>
      </c>
      <c r="CD215" s="116">
        <v>0</v>
      </c>
      <c r="CE215" s="116">
        <v>0</v>
      </c>
      <c r="CF215" s="116">
        <v>0</v>
      </c>
      <c r="CG215" s="116">
        <v>0</v>
      </c>
      <c r="CH215" s="116">
        <v>0</v>
      </c>
      <c r="CI215" s="116">
        <v>0</v>
      </c>
      <c r="CJ215" s="116">
        <v>0</v>
      </c>
      <c r="CK215" s="116">
        <v>0</v>
      </c>
      <c r="CL215" s="116">
        <v>0</v>
      </c>
      <c r="CM215" s="116">
        <v>0</v>
      </c>
      <c r="CN215" s="116">
        <v>0</v>
      </c>
      <c r="CO215" s="116">
        <v>0</v>
      </c>
      <c r="CP215" s="116">
        <v>0</v>
      </c>
      <c r="CQ215" s="116">
        <v>0</v>
      </c>
      <c r="CR215" s="116">
        <v>0</v>
      </c>
      <c r="CS215" s="116">
        <v>0</v>
      </c>
      <c r="CT215" s="116">
        <v>0</v>
      </c>
      <c r="CU215" s="116">
        <v>0</v>
      </c>
      <c r="CV215" s="116">
        <v>0</v>
      </c>
      <c r="CW215" s="116">
        <v>0</v>
      </c>
      <c r="CX215" s="116">
        <v>0</v>
      </c>
      <c r="CY215" s="116">
        <v>0</v>
      </c>
      <c r="CZ215" s="116">
        <v>0</v>
      </c>
      <c r="DA215" s="116">
        <v>0</v>
      </c>
      <c r="DB215" s="116">
        <v>0</v>
      </c>
      <c r="DC215" s="116">
        <v>0</v>
      </c>
      <c r="DD215" s="116">
        <v>0</v>
      </c>
      <c r="DE215" s="116">
        <v>0</v>
      </c>
      <c r="DF215" s="116">
        <v>0</v>
      </c>
      <c r="DG215" s="116">
        <v>0</v>
      </c>
      <c r="DH215" s="116">
        <v>0</v>
      </c>
      <c r="DI215" s="116">
        <v>0</v>
      </c>
      <c r="DJ215" s="116">
        <v>0</v>
      </c>
      <c r="DK215" s="116">
        <v>0</v>
      </c>
      <c r="DL215" s="116">
        <v>0</v>
      </c>
      <c r="DM215" s="116">
        <v>0</v>
      </c>
      <c r="DN215" s="116">
        <v>0</v>
      </c>
      <c r="DO215" s="116">
        <v>0</v>
      </c>
      <c r="DP215" s="116">
        <v>10</v>
      </c>
      <c r="DQ215" s="116">
        <v>1</v>
      </c>
      <c r="DR215" s="116" t="s">
        <v>3297</v>
      </c>
      <c r="DS215" s="116">
        <v>1</v>
      </c>
      <c r="DT215" s="116" t="s">
        <v>3298</v>
      </c>
      <c r="DU215" s="116" t="s">
        <v>991</v>
      </c>
      <c r="DV215" s="116">
        <v>1</v>
      </c>
      <c r="DW215" s="116">
        <v>1</v>
      </c>
      <c r="DX215" s="116">
        <v>1</v>
      </c>
      <c r="DY215" s="116" t="s">
        <v>991</v>
      </c>
      <c r="DZ215" s="149" t="s">
        <v>991</v>
      </c>
      <c r="EA215" s="121">
        <v>970</v>
      </c>
      <c r="EB215" s="121">
        <v>4.12</v>
      </c>
      <c r="EC215" s="124">
        <v>1</v>
      </c>
    </row>
    <row r="216" spans="1:137" ht="24">
      <c r="A216" s="116" t="s">
        <v>375</v>
      </c>
      <c r="B216" s="116" t="s">
        <v>387</v>
      </c>
      <c r="C216" s="147">
        <v>3</v>
      </c>
      <c r="D216" s="116" t="s">
        <v>386</v>
      </c>
      <c r="E216" s="116" t="s">
        <v>3299</v>
      </c>
      <c r="F216" s="116" t="s">
        <v>3300</v>
      </c>
      <c r="G216" s="116">
        <v>32600</v>
      </c>
      <c r="H216" s="116" t="s">
        <v>3251</v>
      </c>
      <c r="I216" s="116" t="s">
        <v>3301</v>
      </c>
      <c r="J216" s="116" t="s">
        <v>3302</v>
      </c>
      <c r="K216" s="116" t="s">
        <v>3303</v>
      </c>
      <c r="L216" s="116"/>
      <c r="M216" s="116"/>
      <c r="N216" s="116"/>
      <c r="O216" s="116"/>
      <c r="P216" s="116"/>
      <c r="Q216" s="116"/>
      <c r="R216" s="116"/>
      <c r="S216" s="116" t="s">
        <v>1449</v>
      </c>
      <c r="T216" s="116" t="s">
        <v>3304</v>
      </c>
      <c r="U216" s="116"/>
      <c r="V216" s="116">
        <v>378036864</v>
      </c>
      <c r="W216" s="116" t="s">
        <v>3305</v>
      </c>
      <c r="X216" s="116">
        <v>2</v>
      </c>
      <c r="Y216" s="116">
        <v>0</v>
      </c>
      <c r="Z216" s="116">
        <v>2</v>
      </c>
      <c r="AA216" s="116">
        <v>2</v>
      </c>
      <c r="AB216" s="116">
        <v>0</v>
      </c>
      <c r="AC216" s="116">
        <v>2</v>
      </c>
      <c r="AD216" s="148" t="str">
        <f t="shared" si="25"/>
        <v>A</v>
      </c>
      <c r="AE216" s="116">
        <v>2</v>
      </c>
      <c r="AF216" s="148" t="str">
        <f t="shared" si="26"/>
        <v>A</v>
      </c>
      <c r="AG216" s="116">
        <v>0</v>
      </c>
      <c r="AH216" s="116">
        <v>2</v>
      </c>
      <c r="AI216" s="116">
        <v>0</v>
      </c>
      <c r="AJ216" s="116">
        <v>0</v>
      </c>
      <c r="AK216" s="116">
        <v>2</v>
      </c>
      <c r="AL216" s="148" t="str">
        <f t="shared" si="27"/>
        <v>A</v>
      </c>
      <c r="AM216" s="116">
        <v>0</v>
      </c>
      <c r="AN216" s="116">
        <v>0</v>
      </c>
      <c r="AO216" s="116">
        <v>2</v>
      </c>
      <c r="AP216" s="116">
        <v>2</v>
      </c>
      <c r="AQ216" s="148" t="str">
        <f t="shared" si="28"/>
        <v>A</v>
      </c>
      <c r="AR216" s="116">
        <v>0</v>
      </c>
      <c r="AS216" s="116">
        <v>0</v>
      </c>
      <c r="AT216" s="116">
        <v>0</v>
      </c>
      <c r="AU216" s="116">
        <v>2</v>
      </c>
      <c r="AV216" s="116">
        <v>0</v>
      </c>
      <c r="AW216" s="116">
        <v>0</v>
      </c>
      <c r="AX216" s="116">
        <v>2</v>
      </c>
      <c r="AY216" s="148" t="str">
        <f t="shared" si="24"/>
        <v>A</v>
      </c>
      <c r="AZ216" s="116">
        <v>1</v>
      </c>
      <c r="BA216" s="116">
        <v>1</v>
      </c>
      <c r="BB216" s="116">
        <v>0</v>
      </c>
      <c r="BC216" s="116">
        <v>1</v>
      </c>
      <c r="BD216" s="116">
        <v>1</v>
      </c>
      <c r="BE216" s="116">
        <v>0</v>
      </c>
      <c r="BF216" s="116">
        <v>0</v>
      </c>
      <c r="BG216" s="116">
        <v>0</v>
      </c>
      <c r="BH216" s="116">
        <v>0</v>
      </c>
      <c r="BI216" s="116">
        <v>0</v>
      </c>
      <c r="BJ216" s="116">
        <v>0</v>
      </c>
      <c r="BK216" s="116">
        <v>0</v>
      </c>
      <c r="BL216" s="116">
        <v>0</v>
      </c>
      <c r="BM216" s="116">
        <v>0</v>
      </c>
      <c r="BN216" s="116">
        <v>0</v>
      </c>
      <c r="BO216" s="116">
        <v>0</v>
      </c>
      <c r="BP216" s="116">
        <v>0</v>
      </c>
      <c r="BQ216" s="116">
        <v>0</v>
      </c>
      <c r="BR216" s="116">
        <v>0</v>
      </c>
      <c r="BS216" s="116">
        <v>0</v>
      </c>
      <c r="BT216" s="116">
        <v>0</v>
      </c>
      <c r="BU216" s="116">
        <v>0</v>
      </c>
      <c r="BV216" s="116">
        <v>0</v>
      </c>
      <c r="BW216" s="116">
        <v>0</v>
      </c>
      <c r="BX216" s="116">
        <v>0</v>
      </c>
      <c r="BY216" s="116">
        <v>0</v>
      </c>
      <c r="BZ216" s="116">
        <v>0</v>
      </c>
      <c r="CA216" s="116">
        <v>0</v>
      </c>
      <c r="CB216" s="116">
        <v>0</v>
      </c>
      <c r="CC216" s="116">
        <v>0</v>
      </c>
      <c r="CD216" s="116">
        <v>0</v>
      </c>
      <c r="CE216" s="116">
        <v>0</v>
      </c>
      <c r="CF216" s="116">
        <v>0</v>
      </c>
      <c r="CG216" s="116">
        <v>0</v>
      </c>
      <c r="CH216" s="116">
        <v>0</v>
      </c>
      <c r="CI216" s="116">
        <v>0</v>
      </c>
      <c r="CJ216" s="116">
        <v>0</v>
      </c>
      <c r="CK216" s="116">
        <v>0</v>
      </c>
      <c r="CL216" s="116">
        <v>0</v>
      </c>
      <c r="CM216" s="116">
        <v>0</v>
      </c>
      <c r="CN216" s="116">
        <v>0</v>
      </c>
      <c r="CO216" s="116">
        <v>0</v>
      </c>
      <c r="CP216" s="116">
        <v>0</v>
      </c>
      <c r="CQ216" s="116">
        <v>0</v>
      </c>
      <c r="CR216" s="116">
        <v>0</v>
      </c>
      <c r="CS216" s="116">
        <v>0</v>
      </c>
      <c r="CT216" s="116">
        <v>0</v>
      </c>
      <c r="CU216" s="116">
        <v>0</v>
      </c>
      <c r="CV216" s="116">
        <v>0</v>
      </c>
      <c r="CW216" s="116">
        <v>0</v>
      </c>
      <c r="CX216" s="116">
        <v>0</v>
      </c>
      <c r="CY216" s="116">
        <v>0</v>
      </c>
      <c r="CZ216" s="116">
        <v>0</v>
      </c>
      <c r="DA216" s="116">
        <v>0</v>
      </c>
      <c r="DB216" s="116">
        <v>0</v>
      </c>
      <c r="DC216" s="116">
        <v>0</v>
      </c>
      <c r="DD216" s="116">
        <v>0</v>
      </c>
      <c r="DE216" s="116">
        <v>0</v>
      </c>
      <c r="DF216" s="116">
        <v>0</v>
      </c>
      <c r="DG216" s="116">
        <v>0</v>
      </c>
      <c r="DH216" s="116">
        <v>0</v>
      </c>
      <c r="DI216" s="116">
        <v>0</v>
      </c>
      <c r="DJ216" s="116">
        <v>0</v>
      </c>
      <c r="DK216" s="116">
        <v>0</v>
      </c>
      <c r="DL216" s="116">
        <v>0</v>
      </c>
      <c r="DM216" s="116">
        <v>0</v>
      </c>
      <c r="DN216" s="116">
        <v>0</v>
      </c>
      <c r="DO216" s="116">
        <v>0</v>
      </c>
      <c r="DP216" s="116">
        <v>10</v>
      </c>
      <c r="DQ216" s="116">
        <v>1</v>
      </c>
      <c r="DR216" s="116" t="s">
        <v>3306</v>
      </c>
      <c r="DS216" s="116">
        <v>2</v>
      </c>
      <c r="DT216" s="116"/>
      <c r="DU216" s="116"/>
      <c r="DV216" s="116">
        <v>1</v>
      </c>
      <c r="DW216" s="116">
        <v>1</v>
      </c>
      <c r="DX216" s="116">
        <v>1</v>
      </c>
      <c r="DY216" s="116"/>
      <c r="DZ216" s="149"/>
      <c r="EA216" s="121">
        <v>1462</v>
      </c>
      <c r="EB216" s="121">
        <v>5.01</v>
      </c>
      <c r="EC216" s="124">
        <v>1</v>
      </c>
    </row>
    <row r="217" spans="1:137">
      <c r="A217" s="116" t="s">
        <v>375</v>
      </c>
      <c r="B217" s="116" t="s">
        <v>389</v>
      </c>
      <c r="C217" s="147">
        <v>3</v>
      </c>
      <c r="D217" s="116" t="s">
        <v>388</v>
      </c>
      <c r="E217" s="116" t="s">
        <v>3307</v>
      </c>
      <c r="F217" s="116" t="s">
        <v>3308</v>
      </c>
      <c r="G217" s="116">
        <v>31800</v>
      </c>
      <c r="H217" s="116" t="s">
        <v>375</v>
      </c>
      <c r="I217" s="116" t="s">
        <v>3309</v>
      </c>
      <c r="J217" s="116" t="s">
        <v>3310</v>
      </c>
      <c r="K217" s="116" t="s">
        <v>3311</v>
      </c>
      <c r="L217" s="116"/>
      <c r="M217" s="116"/>
      <c r="N217" s="116"/>
      <c r="O217" s="116"/>
      <c r="P217" s="116"/>
      <c r="Q217" s="116"/>
      <c r="R217" s="116"/>
      <c r="S217" s="116" t="s">
        <v>3312</v>
      </c>
      <c r="T217" s="116" t="s">
        <v>3313</v>
      </c>
      <c r="U217" s="116"/>
      <c r="V217" s="116">
        <v>368036885</v>
      </c>
      <c r="W217" s="116" t="s">
        <v>3314</v>
      </c>
      <c r="X217" s="116">
        <v>1</v>
      </c>
      <c r="Y217" s="116">
        <v>0</v>
      </c>
      <c r="Z217" s="116">
        <v>1</v>
      </c>
      <c r="AA217" s="116">
        <v>1</v>
      </c>
      <c r="AB217" s="116">
        <v>0</v>
      </c>
      <c r="AC217" s="116">
        <v>1</v>
      </c>
      <c r="AD217" s="148" t="str">
        <f t="shared" si="25"/>
        <v>A</v>
      </c>
      <c r="AE217" s="116">
        <v>0</v>
      </c>
      <c r="AF217" s="148" t="str">
        <f t="shared" si="26"/>
        <v>A</v>
      </c>
      <c r="AG217" s="116">
        <v>0</v>
      </c>
      <c r="AH217" s="116">
        <v>1</v>
      </c>
      <c r="AI217" s="116">
        <v>0</v>
      </c>
      <c r="AJ217" s="116">
        <v>0</v>
      </c>
      <c r="AK217" s="116">
        <v>1</v>
      </c>
      <c r="AL217" s="148" t="str">
        <f t="shared" si="27"/>
        <v>A</v>
      </c>
      <c r="AM217" s="116">
        <v>0</v>
      </c>
      <c r="AN217" s="116">
        <v>0</v>
      </c>
      <c r="AO217" s="116">
        <v>1</v>
      </c>
      <c r="AP217" s="116">
        <v>1</v>
      </c>
      <c r="AQ217" s="148" t="str">
        <f t="shared" si="28"/>
        <v>A</v>
      </c>
      <c r="AR217" s="116">
        <v>0</v>
      </c>
      <c r="AS217" s="116">
        <v>0</v>
      </c>
      <c r="AT217" s="116">
        <v>0</v>
      </c>
      <c r="AU217" s="116">
        <v>1</v>
      </c>
      <c r="AV217" s="116">
        <v>0</v>
      </c>
      <c r="AW217" s="116">
        <v>0</v>
      </c>
      <c r="AX217" s="116">
        <v>1</v>
      </c>
      <c r="AY217" s="148" t="str">
        <f t="shared" si="24"/>
        <v>A</v>
      </c>
      <c r="AZ217" s="116">
        <v>1</v>
      </c>
      <c r="BA217" s="116">
        <v>1</v>
      </c>
      <c r="BB217" s="116">
        <v>0</v>
      </c>
      <c r="BC217" s="116">
        <v>1</v>
      </c>
      <c r="BD217" s="116">
        <v>0</v>
      </c>
      <c r="BE217" s="116">
        <v>0</v>
      </c>
      <c r="BF217" s="116">
        <v>0</v>
      </c>
      <c r="BG217" s="116">
        <v>0</v>
      </c>
      <c r="BH217" s="116">
        <v>0</v>
      </c>
      <c r="BI217" s="116">
        <v>0</v>
      </c>
      <c r="BJ217" s="116">
        <v>0</v>
      </c>
      <c r="BK217" s="116">
        <v>0</v>
      </c>
      <c r="BL217" s="116">
        <v>0</v>
      </c>
      <c r="BM217" s="116">
        <v>0</v>
      </c>
      <c r="BN217" s="116">
        <v>0</v>
      </c>
      <c r="BO217" s="116">
        <v>0</v>
      </c>
      <c r="BP217" s="116">
        <v>0</v>
      </c>
      <c r="BQ217" s="116">
        <v>0</v>
      </c>
      <c r="BR217" s="116">
        <v>0</v>
      </c>
      <c r="BS217" s="116">
        <v>0</v>
      </c>
      <c r="BT217" s="116">
        <v>0</v>
      </c>
      <c r="BU217" s="116">
        <v>0</v>
      </c>
      <c r="BV217" s="116">
        <v>0</v>
      </c>
      <c r="BW217" s="116">
        <v>0</v>
      </c>
      <c r="BX217" s="116">
        <v>0</v>
      </c>
      <c r="BY217" s="116">
        <v>0</v>
      </c>
      <c r="BZ217" s="116">
        <v>0</v>
      </c>
      <c r="CA217" s="116">
        <v>0</v>
      </c>
      <c r="CB217" s="116">
        <v>0</v>
      </c>
      <c r="CC217" s="116">
        <v>0</v>
      </c>
      <c r="CD217" s="116">
        <v>0</v>
      </c>
      <c r="CE217" s="116">
        <v>0</v>
      </c>
      <c r="CF217" s="116">
        <v>0</v>
      </c>
      <c r="CG217" s="116">
        <v>0</v>
      </c>
      <c r="CH217" s="116">
        <v>0</v>
      </c>
      <c r="CI217" s="116">
        <v>0</v>
      </c>
      <c r="CJ217" s="116">
        <v>0</v>
      </c>
      <c r="CK217" s="116">
        <v>0</v>
      </c>
      <c r="CL217" s="116">
        <v>0</v>
      </c>
      <c r="CM217" s="116">
        <v>0</v>
      </c>
      <c r="CN217" s="116">
        <v>0</v>
      </c>
      <c r="CO217" s="116">
        <v>0</v>
      </c>
      <c r="CP217" s="116">
        <v>0</v>
      </c>
      <c r="CQ217" s="116">
        <v>0</v>
      </c>
      <c r="CR217" s="116">
        <v>0</v>
      </c>
      <c r="CS217" s="116">
        <v>0</v>
      </c>
      <c r="CT217" s="116">
        <v>0</v>
      </c>
      <c r="CU217" s="116">
        <v>0</v>
      </c>
      <c r="CV217" s="116">
        <v>0</v>
      </c>
      <c r="CW217" s="116">
        <v>0</v>
      </c>
      <c r="CX217" s="116">
        <v>0</v>
      </c>
      <c r="CY217" s="116">
        <v>0</v>
      </c>
      <c r="CZ217" s="116">
        <v>0</v>
      </c>
      <c r="DA217" s="116">
        <v>0</v>
      </c>
      <c r="DB217" s="116">
        <v>0</v>
      </c>
      <c r="DC217" s="116">
        <v>0</v>
      </c>
      <c r="DD217" s="116">
        <v>0</v>
      </c>
      <c r="DE217" s="116">
        <v>0</v>
      </c>
      <c r="DF217" s="116">
        <v>0</v>
      </c>
      <c r="DG217" s="116">
        <v>0</v>
      </c>
      <c r="DH217" s="116">
        <v>0</v>
      </c>
      <c r="DI217" s="116">
        <v>0</v>
      </c>
      <c r="DJ217" s="116">
        <v>0</v>
      </c>
      <c r="DK217" s="116">
        <v>0</v>
      </c>
      <c r="DL217" s="116">
        <v>0</v>
      </c>
      <c r="DM217" s="116">
        <v>0</v>
      </c>
      <c r="DN217" s="116">
        <v>0</v>
      </c>
      <c r="DO217" s="116">
        <v>0</v>
      </c>
      <c r="DP217" s="116">
        <v>85</v>
      </c>
      <c r="DQ217" s="116">
        <v>1</v>
      </c>
      <c r="DR217" s="116" t="s">
        <v>3315</v>
      </c>
      <c r="DS217" s="116">
        <v>1</v>
      </c>
      <c r="DT217" s="116"/>
      <c r="DU217" s="116"/>
      <c r="DV217" s="116"/>
      <c r="DW217" s="116">
        <v>1</v>
      </c>
      <c r="DX217" s="116">
        <v>1</v>
      </c>
      <c r="DY217" s="116"/>
      <c r="DZ217" s="149"/>
      <c r="EA217" s="121">
        <v>693</v>
      </c>
      <c r="EB217" s="121">
        <v>9.0299999999999994</v>
      </c>
      <c r="EC217" s="124">
        <v>1</v>
      </c>
    </row>
    <row r="218" spans="1:137" ht="24">
      <c r="A218" s="116" t="s">
        <v>375</v>
      </c>
      <c r="B218" s="116" t="s">
        <v>391</v>
      </c>
      <c r="C218" s="147">
        <v>3</v>
      </c>
      <c r="D218" s="116" t="s">
        <v>390</v>
      </c>
      <c r="E218" s="116" t="s">
        <v>3316</v>
      </c>
      <c r="F218" s="116" t="s">
        <v>3317</v>
      </c>
      <c r="G218" s="116">
        <v>30100</v>
      </c>
      <c r="H218" s="116" t="s">
        <v>377</v>
      </c>
      <c r="I218" s="116" t="s">
        <v>3318</v>
      </c>
      <c r="J218" s="116" t="s">
        <v>3319</v>
      </c>
      <c r="K218" s="116" t="s">
        <v>3320</v>
      </c>
      <c r="L218" s="116" t="s">
        <v>991</v>
      </c>
      <c r="M218" s="116" t="s">
        <v>962</v>
      </c>
      <c r="N218" s="116" t="s">
        <v>1533</v>
      </c>
      <c r="O218" s="116" t="s">
        <v>991</v>
      </c>
      <c r="P218" s="116">
        <v>378036894</v>
      </c>
      <c r="Q218" s="116" t="s">
        <v>3321</v>
      </c>
      <c r="R218" s="116" t="s">
        <v>991</v>
      </c>
      <c r="S218" s="116" t="s">
        <v>962</v>
      </c>
      <c r="T218" s="116" t="s">
        <v>1533</v>
      </c>
      <c r="U218" s="116" t="s">
        <v>991</v>
      </c>
      <c r="V218" s="116">
        <v>378036894</v>
      </c>
      <c r="W218" s="116" t="s">
        <v>3321</v>
      </c>
      <c r="X218" s="116">
        <v>1</v>
      </c>
      <c r="Y218" s="116">
        <v>0</v>
      </c>
      <c r="Z218" s="116">
        <v>1</v>
      </c>
      <c r="AA218" s="116">
        <v>1</v>
      </c>
      <c r="AB218" s="116">
        <v>0</v>
      </c>
      <c r="AC218" s="116">
        <v>1</v>
      </c>
      <c r="AD218" s="148" t="str">
        <f t="shared" si="25"/>
        <v>A</v>
      </c>
      <c r="AE218" s="116">
        <v>1</v>
      </c>
      <c r="AF218" s="148" t="str">
        <f t="shared" si="26"/>
        <v>A</v>
      </c>
      <c r="AG218" s="116">
        <v>0</v>
      </c>
      <c r="AH218" s="116">
        <v>1</v>
      </c>
      <c r="AI218" s="116">
        <v>0</v>
      </c>
      <c r="AJ218" s="116">
        <v>0</v>
      </c>
      <c r="AK218" s="116">
        <v>1</v>
      </c>
      <c r="AL218" s="148" t="str">
        <f t="shared" si="27"/>
        <v>A</v>
      </c>
      <c r="AM218" s="116">
        <v>0</v>
      </c>
      <c r="AN218" s="116">
        <v>0</v>
      </c>
      <c r="AO218" s="116">
        <v>1</v>
      </c>
      <c r="AP218" s="116">
        <v>1</v>
      </c>
      <c r="AQ218" s="148" t="str">
        <f t="shared" si="28"/>
        <v>A</v>
      </c>
      <c r="AR218" s="116">
        <v>0</v>
      </c>
      <c r="AS218" s="116">
        <v>0</v>
      </c>
      <c r="AT218" s="116">
        <v>0</v>
      </c>
      <c r="AU218" s="116">
        <v>1</v>
      </c>
      <c r="AV218" s="116">
        <v>0</v>
      </c>
      <c r="AW218" s="116">
        <v>0</v>
      </c>
      <c r="AX218" s="116">
        <v>1</v>
      </c>
      <c r="AY218" s="148" t="str">
        <f t="shared" si="24"/>
        <v>A</v>
      </c>
      <c r="AZ218" s="116">
        <v>1</v>
      </c>
      <c r="BA218" s="116">
        <v>1</v>
      </c>
      <c r="BB218" s="116">
        <v>1</v>
      </c>
      <c r="BC218" s="116">
        <v>1</v>
      </c>
      <c r="BD218" s="116">
        <v>0</v>
      </c>
      <c r="BE218" s="116">
        <v>4</v>
      </c>
      <c r="BF218" s="116">
        <v>0</v>
      </c>
      <c r="BG218" s="116">
        <v>0</v>
      </c>
      <c r="BH218" s="116">
        <v>0</v>
      </c>
      <c r="BI218" s="116">
        <v>0</v>
      </c>
      <c r="BJ218" s="116">
        <v>0</v>
      </c>
      <c r="BK218" s="116">
        <v>5</v>
      </c>
      <c r="BL218" s="116">
        <v>3</v>
      </c>
      <c r="BM218" s="116">
        <v>0</v>
      </c>
      <c r="BN218" s="116">
        <v>0</v>
      </c>
      <c r="BO218" s="116">
        <v>0</v>
      </c>
      <c r="BP218" s="116">
        <v>4</v>
      </c>
      <c r="BQ218" s="116">
        <v>0</v>
      </c>
      <c r="BR218" s="116">
        <v>0</v>
      </c>
      <c r="BS218" s="116">
        <v>0</v>
      </c>
      <c r="BT218" s="116">
        <v>0</v>
      </c>
      <c r="BU218" s="116">
        <v>0</v>
      </c>
      <c r="BV218" s="116">
        <v>0</v>
      </c>
      <c r="BW218" s="116">
        <v>0</v>
      </c>
      <c r="BX218" s="116">
        <v>0</v>
      </c>
      <c r="BY218" s="116">
        <v>0</v>
      </c>
      <c r="BZ218" s="116">
        <v>0</v>
      </c>
      <c r="CA218" s="116">
        <v>0</v>
      </c>
      <c r="CB218" s="116">
        <v>0</v>
      </c>
      <c r="CC218" s="116">
        <v>0</v>
      </c>
      <c r="CD218" s="116">
        <v>0</v>
      </c>
      <c r="CE218" s="116">
        <v>0</v>
      </c>
      <c r="CF218" s="116">
        <v>0</v>
      </c>
      <c r="CG218" s="116">
        <v>0</v>
      </c>
      <c r="CH218" s="116">
        <v>0</v>
      </c>
      <c r="CI218" s="116">
        <v>0</v>
      </c>
      <c r="CJ218" s="116">
        <v>0</v>
      </c>
      <c r="CK218" s="116">
        <v>0</v>
      </c>
      <c r="CL218" s="116">
        <v>0</v>
      </c>
      <c r="CM218" s="116">
        <v>0</v>
      </c>
      <c r="CN218" s="116">
        <v>0</v>
      </c>
      <c r="CO218" s="116">
        <v>0</v>
      </c>
      <c r="CP218" s="116">
        <v>0</v>
      </c>
      <c r="CQ218" s="116">
        <v>0</v>
      </c>
      <c r="CR218" s="116">
        <v>0</v>
      </c>
      <c r="CS218" s="116">
        <v>0</v>
      </c>
      <c r="CT218" s="116">
        <v>0</v>
      </c>
      <c r="CU218" s="116">
        <v>0</v>
      </c>
      <c r="CV218" s="116">
        <v>0</v>
      </c>
      <c r="CW218" s="116">
        <v>0</v>
      </c>
      <c r="CX218" s="116">
        <v>0</v>
      </c>
      <c r="CY218" s="116">
        <v>0</v>
      </c>
      <c r="CZ218" s="116">
        <v>0</v>
      </c>
      <c r="DA218" s="116">
        <v>0</v>
      </c>
      <c r="DB218" s="116">
        <v>0</v>
      </c>
      <c r="DC218" s="116">
        <v>0</v>
      </c>
      <c r="DD218" s="116">
        <v>0</v>
      </c>
      <c r="DE218" s="116">
        <v>0</v>
      </c>
      <c r="DF218" s="116">
        <v>0</v>
      </c>
      <c r="DG218" s="116">
        <v>0</v>
      </c>
      <c r="DH218" s="116">
        <v>0</v>
      </c>
      <c r="DI218" s="116">
        <v>0</v>
      </c>
      <c r="DJ218" s="116">
        <v>0</v>
      </c>
      <c r="DK218" s="116">
        <v>0</v>
      </c>
      <c r="DL218" s="116">
        <v>0</v>
      </c>
      <c r="DM218" s="116">
        <v>0</v>
      </c>
      <c r="DN218" s="116">
        <v>0</v>
      </c>
      <c r="DO218" s="116">
        <v>0</v>
      </c>
      <c r="DP218" s="116">
        <v>99</v>
      </c>
      <c r="DQ218" s="116">
        <v>1</v>
      </c>
      <c r="DR218" s="116" t="s">
        <v>3322</v>
      </c>
      <c r="DS218" s="116">
        <v>1</v>
      </c>
      <c r="DT218" s="116" t="s">
        <v>3323</v>
      </c>
      <c r="DU218" s="116" t="s">
        <v>3324</v>
      </c>
      <c r="DV218" s="116">
        <v>1</v>
      </c>
      <c r="DW218" s="116">
        <v>1</v>
      </c>
      <c r="DX218" s="116">
        <v>1</v>
      </c>
      <c r="DY218" s="116" t="s">
        <v>3325</v>
      </c>
      <c r="DZ218" s="149" t="s">
        <v>991</v>
      </c>
      <c r="EA218" s="121">
        <v>1111</v>
      </c>
      <c r="EB218" s="121">
        <v>3.89</v>
      </c>
      <c r="EC218" s="124">
        <v>1</v>
      </c>
      <c r="ED218" s="166"/>
      <c r="EE218" s="166"/>
      <c r="EF218" s="166"/>
      <c r="EG218" s="166"/>
    </row>
    <row r="219" spans="1:137" ht="48">
      <c r="A219" s="116" t="s">
        <v>309</v>
      </c>
      <c r="B219" s="116" t="s">
        <v>328</v>
      </c>
      <c r="C219" s="147">
        <v>3</v>
      </c>
      <c r="D219" s="116" t="s">
        <v>329</v>
      </c>
      <c r="E219" s="116" t="s">
        <v>3530</v>
      </c>
      <c r="F219" s="116">
        <v>277</v>
      </c>
      <c r="G219" s="116">
        <v>72528</v>
      </c>
      <c r="H219" s="116" t="s">
        <v>328</v>
      </c>
      <c r="I219" s="116" t="s">
        <v>3531</v>
      </c>
      <c r="J219" s="116" t="s">
        <v>3532</v>
      </c>
      <c r="K219" s="116" t="s">
        <v>3533</v>
      </c>
      <c r="L219" s="116"/>
      <c r="M219" s="116" t="s">
        <v>1387</v>
      </c>
      <c r="N219" s="116" t="s">
        <v>3534</v>
      </c>
      <c r="O219" s="116"/>
      <c r="P219" s="116">
        <v>599428104</v>
      </c>
      <c r="Q219" s="116" t="s">
        <v>3535</v>
      </c>
      <c r="R219" s="116"/>
      <c r="S219" s="116" t="s">
        <v>1387</v>
      </c>
      <c r="T219" s="116" t="s">
        <v>3534</v>
      </c>
      <c r="U219" s="116"/>
      <c r="V219" s="116">
        <v>599428104</v>
      </c>
      <c r="W219" s="116" t="s">
        <v>3535</v>
      </c>
      <c r="X219" s="116">
        <v>1</v>
      </c>
      <c r="Y219" s="116">
        <v>0</v>
      </c>
      <c r="Z219" s="116">
        <v>1</v>
      </c>
      <c r="AA219" s="116">
        <v>0.1</v>
      </c>
      <c r="AB219" s="116">
        <v>0</v>
      </c>
      <c r="AC219" s="116">
        <v>0.1</v>
      </c>
      <c r="AD219" s="148" t="str">
        <f t="shared" si="25"/>
        <v>A</v>
      </c>
      <c r="AE219" s="116">
        <v>0</v>
      </c>
      <c r="AF219" s="148" t="str">
        <f t="shared" si="26"/>
        <v>A</v>
      </c>
      <c r="AG219" s="116">
        <v>0</v>
      </c>
      <c r="AH219" s="116">
        <v>1</v>
      </c>
      <c r="AI219" s="116">
        <v>0</v>
      </c>
      <c r="AJ219" s="116">
        <v>0</v>
      </c>
      <c r="AK219" s="116">
        <v>1</v>
      </c>
      <c r="AL219" s="148" t="str">
        <f t="shared" si="27"/>
        <v>A</v>
      </c>
      <c r="AM219" s="116">
        <v>0</v>
      </c>
      <c r="AN219" s="116">
        <v>0</v>
      </c>
      <c r="AO219" s="116">
        <v>1</v>
      </c>
      <c r="AP219" s="116">
        <v>1</v>
      </c>
      <c r="AQ219" s="148" t="str">
        <f t="shared" si="28"/>
        <v>A</v>
      </c>
      <c r="AR219" s="116">
        <v>0</v>
      </c>
      <c r="AS219" s="116">
        <v>0</v>
      </c>
      <c r="AT219" s="116">
        <v>0</v>
      </c>
      <c r="AU219" s="116">
        <v>1</v>
      </c>
      <c r="AV219" s="116">
        <v>0</v>
      </c>
      <c r="AW219" s="116">
        <v>0</v>
      </c>
      <c r="AX219" s="116">
        <v>1</v>
      </c>
      <c r="AY219" s="148" t="str">
        <f t="shared" ref="AY219:AY238" si="29">IF(AX219=X219,"A","N")</f>
        <v>A</v>
      </c>
      <c r="AZ219" s="116">
        <v>0</v>
      </c>
      <c r="BA219" s="116">
        <v>1</v>
      </c>
      <c r="BB219" s="116">
        <v>0</v>
      </c>
      <c r="BC219" s="116">
        <v>1</v>
      </c>
      <c r="BD219" s="116">
        <v>1</v>
      </c>
      <c r="BE219" s="116">
        <v>1</v>
      </c>
      <c r="BF219" s="116">
        <v>0</v>
      </c>
      <c r="BG219" s="116">
        <v>0</v>
      </c>
      <c r="BH219" s="116">
        <v>0</v>
      </c>
      <c r="BI219" s="116">
        <v>0</v>
      </c>
      <c r="BJ219" s="116">
        <v>0</v>
      </c>
      <c r="BK219" s="116">
        <v>0</v>
      </c>
      <c r="BL219" s="116">
        <v>1</v>
      </c>
      <c r="BM219" s="116">
        <v>0</v>
      </c>
      <c r="BN219" s="116">
        <v>0</v>
      </c>
      <c r="BO219" s="116">
        <v>0</v>
      </c>
      <c r="BP219" s="116">
        <v>0</v>
      </c>
      <c r="BQ219" s="116">
        <v>0</v>
      </c>
      <c r="BR219" s="116">
        <v>0</v>
      </c>
      <c r="BS219" s="116">
        <v>0</v>
      </c>
      <c r="BT219" s="116">
        <v>0</v>
      </c>
      <c r="BU219" s="116">
        <v>0</v>
      </c>
      <c r="BV219" s="116">
        <v>0</v>
      </c>
      <c r="BW219" s="116">
        <v>0</v>
      </c>
      <c r="BX219" s="116">
        <v>0</v>
      </c>
      <c r="BY219" s="116">
        <v>0</v>
      </c>
      <c r="BZ219" s="116">
        <v>0</v>
      </c>
      <c r="CA219" s="116">
        <v>0</v>
      </c>
      <c r="CB219" s="116">
        <v>0</v>
      </c>
      <c r="CC219" s="116">
        <v>0</v>
      </c>
      <c r="CD219" s="116">
        <v>0</v>
      </c>
      <c r="CE219" s="116">
        <v>0</v>
      </c>
      <c r="CF219" s="116">
        <v>0</v>
      </c>
      <c r="CG219" s="116">
        <v>0</v>
      </c>
      <c r="CH219" s="116">
        <v>0</v>
      </c>
      <c r="CI219" s="116">
        <v>0</v>
      </c>
      <c r="CJ219" s="116">
        <v>0</v>
      </c>
      <c r="CK219" s="116">
        <v>0</v>
      </c>
      <c r="CL219" s="116">
        <v>0</v>
      </c>
      <c r="CM219" s="116">
        <v>0</v>
      </c>
      <c r="CN219" s="116">
        <v>0</v>
      </c>
      <c r="CO219" s="116">
        <v>0</v>
      </c>
      <c r="CP219" s="116">
        <v>0</v>
      </c>
      <c r="CQ219" s="116">
        <v>0</v>
      </c>
      <c r="CR219" s="116">
        <v>0</v>
      </c>
      <c r="CS219" s="116">
        <v>0</v>
      </c>
      <c r="CT219" s="116">
        <v>0</v>
      </c>
      <c r="CU219" s="116">
        <v>0</v>
      </c>
      <c r="CV219" s="116">
        <v>0</v>
      </c>
      <c r="CW219" s="116">
        <v>0</v>
      </c>
      <c r="CX219" s="116">
        <v>0</v>
      </c>
      <c r="CY219" s="116">
        <v>0</v>
      </c>
      <c r="CZ219" s="116">
        <v>0</v>
      </c>
      <c r="DA219" s="116">
        <v>0</v>
      </c>
      <c r="DB219" s="116">
        <v>0</v>
      </c>
      <c r="DC219" s="116">
        <v>0</v>
      </c>
      <c r="DD219" s="116">
        <v>0</v>
      </c>
      <c r="DE219" s="116">
        <v>0</v>
      </c>
      <c r="DF219" s="116">
        <v>0</v>
      </c>
      <c r="DG219" s="116">
        <v>0</v>
      </c>
      <c r="DH219" s="116">
        <v>0</v>
      </c>
      <c r="DI219" s="116">
        <v>0</v>
      </c>
      <c r="DJ219" s="116">
        <v>0</v>
      </c>
      <c r="DK219" s="116">
        <v>0</v>
      </c>
      <c r="DL219" s="116">
        <v>0</v>
      </c>
      <c r="DM219" s="116">
        <v>0</v>
      </c>
      <c r="DN219" s="116">
        <v>0</v>
      </c>
      <c r="DO219" s="116">
        <v>0</v>
      </c>
      <c r="DP219" s="116">
        <v>80</v>
      </c>
      <c r="DQ219" s="116">
        <v>1</v>
      </c>
      <c r="DR219" s="116" t="s">
        <v>3536</v>
      </c>
      <c r="DS219" s="116">
        <v>4</v>
      </c>
      <c r="DT219" s="116" t="s">
        <v>3537</v>
      </c>
      <c r="DU219" s="116" t="s">
        <v>3538</v>
      </c>
      <c r="DV219" s="116">
        <v>1</v>
      </c>
      <c r="DW219" s="116">
        <v>1</v>
      </c>
      <c r="DX219" s="116">
        <v>1</v>
      </c>
      <c r="DY219" s="116"/>
      <c r="DZ219" s="149" t="s">
        <v>3539</v>
      </c>
      <c r="EA219" s="121">
        <v>1614</v>
      </c>
      <c r="EB219" s="121">
        <v>5.3</v>
      </c>
      <c r="EC219" s="121">
        <v>1</v>
      </c>
    </row>
    <row r="220" spans="1:137" ht="24">
      <c r="A220" s="116" t="s">
        <v>309</v>
      </c>
      <c r="B220" s="116" t="s">
        <v>575</v>
      </c>
      <c r="C220" s="147">
        <v>3</v>
      </c>
      <c r="D220" s="116" t="s">
        <v>339</v>
      </c>
      <c r="E220" s="116" t="s">
        <v>3540</v>
      </c>
      <c r="F220" s="116" t="s">
        <v>3541</v>
      </c>
      <c r="G220" s="116">
        <v>72000</v>
      </c>
      <c r="H220" s="116" t="s">
        <v>3542</v>
      </c>
      <c r="I220" s="116" t="s">
        <v>3543</v>
      </c>
      <c r="J220" s="116" t="s">
        <v>3544</v>
      </c>
      <c r="K220" s="116" t="s">
        <v>3545</v>
      </c>
      <c r="L220" s="116" t="s">
        <v>961</v>
      </c>
      <c r="M220" s="116" t="s">
        <v>1283</v>
      </c>
      <c r="N220" s="116" t="s">
        <v>3546</v>
      </c>
      <c r="O220" s="116"/>
      <c r="P220" s="116">
        <v>599420114</v>
      </c>
      <c r="Q220" s="116" t="s">
        <v>3547</v>
      </c>
      <c r="R220" s="116" t="s">
        <v>961</v>
      </c>
      <c r="S220" s="116" t="s">
        <v>1283</v>
      </c>
      <c r="T220" s="116" t="s">
        <v>3546</v>
      </c>
      <c r="U220" s="116"/>
      <c r="V220" s="116">
        <v>599420114</v>
      </c>
      <c r="W220" s="116" t="s">
        <v>3547</v>
      </c>
      <c r="X220" s="116">
        <v>1</v>
      </c>
      <c r="Y220" s="116">
        <v>0</v>
      </c>
      <c r="Z220" s="116">
        <v>1</v>
      </c>
      <c r="AA220" s="116">
        <v>1</v>
      </c>
      <c r="AB220" s="116">
        <v>0</v>
      </c>
      <c r="AC220" s="116">
        <v>1</v>
      </c>
      <c r="AD220" s="148" t="str">
        <f t="shared" ref="AD220:AD238" si="30">IF(AC220&lt;=Z220,"A","N")</f>
        <v>A</v>
      </c>
      <c r="AE220" s="116">
        <v>1</v>
      </c>
      <c r="AF220" s="148" t="str">
        <f t="shared" ref="AF220:AF238" si="31">IF(AE220&lt;=X220,"A","N")</f>
        <v>A</v>
      </c>
      <c r="AG220" s="116">
        <v>0</v>
      </c>
      <c r="AH220" s="116">
        <v>0</v>
      </c>
      <c r="AI220" s="116">
        <v>0</v>
      </c>
      <c r="AJ220" s="116">
        <v>1</v>
      </c>
      <c r="AK220" s="116">
        <v>1</v>
      </c>
      <c r="AL220" s="148" t="str">
        <f t="shared" ref="AL220:AL238" si="32">IF(AK220=X220,"A","N")</f>
        <v>A</v>
      </c>
      <c r="AM220" s="116">
        <v>0</v>
      </c>
      <c r="AN220" s="116">
        <v>0</v>
      </c>
      <c r="AO220" s="116">
        <v>1</v>
      </c>
      <c r="AP220" s="116">
        <v>1</v>
      </c>
      <c r="AQ220" s="148" t="str">
        <f t="shared" ref="AQ220:AQ238" si="33">IF(AP220=X220,"A","N")</f>
        <v>A</v>
      </c>
      <c r="AR220" s="116">
        <v>0</v>
      </c>
      <c r="AS220" s="116">
        <v>0</v>
      </c>
      <c r="AT220" s="116">
        <v>0</v>
      </c>
      <c r="AU220" s="116">
        <v>0</v>
      </c>
      <c r="AV220" s="116">
        <v>1</v>
      </c>
      <c r="AW220" s="116">
        <v>0</v>
      </c>
      <c r="AX220" s="116">
        <v>1</v>
      </c>
      <c r="AY220" s="148" t="str">
        <f t="shared" si="29"/>
        <v>A</v>
      </c>
      <c r="AZ220" s="116">
        <v>0</v>
      </c>
      <c r="BA220" s="116">
        <v>1</v>
      </c>
      <c r="BB220" s="116">
        <v>0</v>
      </c>
      <c r="BC220" s="116">
        <v>1</v>
      </c>
      <c r="BD220" s="116">
        <v>3</v>
      </c>
      <c r="BE220" s="116">
        <v>10</v>
      </c>
      <c r="BF220" s="116">
        <v>0</v>
      </c>
      <c r="BG220" s="116">
        <v>0</v>
      </c>
      <c r="BH220" s="116">
        <v>0</v>
      </c>
      <c r="BI220" s="116">
        <v>0</v>
      </c>
      <c r="BJ220" s="116">
        <v>0</v>
      </c>
      <c r="BK220" s="116">
        <v>0</v>
      </c>
      <c r="BL220" s="116">
        <v>8</v>
      </c>
      <c r="BM220" s="116">
        <v>0</v>
      </c>
      <c r="BN220" s="116">
        <v>0</v>
      </c>
      <c r="BO220" s="116">
        <v>0</v>
      </c>
      <c r="BP220" s="116">
        <v>0</v>
      </c>
      <c r="BQ220" s="116">
        <v>0</v>
      </c>
      <c r="BR220" s="116">
        <v>0</v>
      </c>
      <c r="BS220" s="116">
        <v>0</v>
      </c>
      <c r="BT220" s="116">
        <v>0</v>
      </c>
      <c r="BU220" s="116">
        <v>0</v>
      </c>
      <c r="BV220" s="116">
        <v>0</v>
      </c>
      <c r="BW220" s="116">
        <v>0</v>
      </c>
      <c r="BX220" s="116">
        <v>0</v>
      </c>
      <c r="BY220" s="116">
        <v>0</v>
      </c>
      <c r="BZ220" s="116">
        <v>0</v>
      </c>
      <c r="CA220" s="116">
        <v>0</v>
      </c>
      <c r="CB220" s="116">
        <v>0</v>
      </c>
      <c r="CC220" s="116">
        <v>0</v>
      </c>
      <c r="CD220" s="116">
        <v>0</v>
      </c>
      <c r="CE220" s="116">
        <v>0</v>
      </c>
      <c r="CF220" s="116">
        <v>0</v>
      </c>
      <c r="CG220" s="116">
        <v>0</v>
      </c>
      <c r="CH220" s="116">
        <v>0</v>
      </c>
      <c r="CI220" s="116">
        <v>0</v>
      </c>
      <c r="CJ220" s="116">
        <v>0</v>
      </c>
      <c r="CK220" s="116">
        <v>0</v>
      </c>
      <c r="CL220" s="116">
        <v>0</v>
      </c>
      <c r="CM220" s="116">
        <v>0</v>
      </c>
      <c r="CN220" s="116">
        <v>0</v>
      </c>
      <c r="CO220" s="116">
        <v>0</v>
      </c>
      <c r="CP220" s="116">
        <v>0</v>
      </c>
      <c r="CQ220" s="116">
        <v>0</v>
      </c>
      <c r="CR220" s="116">
        <v>0</v>
      </c>
      <c r="CS220" s="116">
        <v>0</v>
      </c>
      <c r="CT220" s="116">
        <v>0</v>
      </c>
      <c r="CU220" s="116">
        <v>0</v>
      </c>
      <c r="CV220" s="116">
        <v>0</v>
      </c>
      <c r="CW220" s="116">
        <v>0</v>
      </c>
      <c r="CX220" s="116">
        <v>0</v>
      </c>
      <c r="CY220" s="116">
        <v>0</v>
      </c>
      <c r="CZ220" s="116">
        <v>0</v>
      </c>
      <c r="DA220" s="116">
        <v>0</v>
      </c>
      <c r="DB220" s="116">
        <v>0</v>
      </c>
      <c r="DC220" s="116">
        <v>0</v>
      </c>
      <c r="DD220" s="116">
        <v>0</v>
      </c>
      <c r="DE220" s="116">
        <v>0</v>
      </c>
      <c r="DF220" s="116">
        <v>0</v>
      </c>
      <c r="DG220" s="116">
        <v>0</v>
      </c>
      <c r="DH220" s="116">
        <v>0</v>
      </c>
      <c r="DI220" s="116">
        <v>0</v>
      </c>
      <c r="DJ220" s="116">
        <v>0</v>
      </c>
      <c r="DK220" s="116">
        <v>0</v>
      </c>
      <c r="DL220" s="116">
        <v>0</v>
      </c>
      <c r="DM220" s="116">
        <v>0</v>
      </c>
      <c r="DN220" s="116">
        <v>0</v>
      </c>
      <c r="DO220" s="116">
        <v>0</v>
      </c>
      <c r="DP220" s="116">
        <v>10</v>
      </c>
      <c r="DQ220" s="116">
        <v>1</v>
      </c>
      <c r="DR220" s="116" t="s">
        <v>3548</v>
      </c>
      <c r="DS220" s="116">
        <v>1</v>
      </c>
      <c r="DT220" s="116" t="s">
        <v>3549</v>
      </c>
      <c r="DU220" s="116" t="s">
        <v>1559</v>
      </c>
      <c r="DV220" s="116">
        <v>1</v>
      </c>
      <c r="DW220" s="116">
        <v>1</v>
      </c>
      <c r="DX220" s="116">
        <v>1</v>
      </c>
      <c r="DY220" s="116"/>
      <c r="DZ220" s="149" t="s">
        <v>3550</v>
      </c>
      <c r="EA220" s="121">
        <v>3875</v>
      </c>
      <c r="EB220" s="121">
        <v>9.2100000000000009</v>
      </c>
      <c r="EC220" s="121">
        <v>1</v>
      </c>
    </row>
    <row r="221" spans="1:137" ht="48">
      <c r="A221" s="116" t="s">
        <v>309</v>
      </c>
      <c r="B221" s="116" t="s">
        <v>335</v>
      </c>
      <c r="C221" s="147">
        <v>3</v>
      </c>
      <c r="D221" s="116" t="s">
        <v>334</v>
      </c>
      <c r="E221" s="116" t="s">
        <v>3551</v>
      </c>
      <c r="F221" s="116">
        <v>576</v>
      </c>
      <c r="G221" s="116">
        <v>72526</v>
      </c>
      <c r="H221" s="116" t="s">
        <v>3552</v>
      </c>
      <c r="I221" s="116" t="s">
        <v>3553</v>
      </c>
      <c r="J221" s="116" t="s">
        <v>3554</v>
      </c>
      <c r="K221" s="116" t="s">
        <v>3555</v>
      </c>
      <c r="L221" s="116"/>
      <c r="M221" s="116"/>
      <c r="N221" s="116"/>
      <c r="O221" s="116"/>
      <c r="P221" s="116"/>
      <c r="Q221" s="116"/>
      <c r="R221" s="116"/>
      <c r="S221" s="116" t="s">
        <v>2593</v>
      </c>
      <c r="T221" s="116" t="s">
        <v>3556</v>
      </c>
      <c r="U221" s="116"/>
      <c r="V221" s="116">
        <v>599426103</v>
      </c>
      <c r="W221" s="116" t="s">
        <v>3557</v>
      </c>
      <c r="X221" s="116">
        <v>2</v>
      </c>
      <c r="Y221" s="116">
        <v>0</v>
      </c>
      <c r="Z221" s="116">
        <v>2</v>
      </c>
      <c r="AA221" s="116">
        <v>2</v>
      </c>
      <c r="AB221" s="116">
        <v>0</v>
      </c>
      <c r="AC221" s="116">
        <v>2</v>
      </c>
      <c r="AD221" s="148" t="str">
        <f t="shared" si="30"/>
        <v>A</v>
      </c>
      <c r="AE221" s="116">
        <v>1</v>
      </c>
      <c r="AF221" s="148" t="str">
        <f t="shared" si="31"/>
        <v>A</v>
      </c>
      <c r="AG221" s="116">
        <v>0</v>
      </c>
      <c r="AH221" s="116">
        <v>2</v>
      </c>
      <c r="AI221" s="116">
        <v>0</v>
      </c>
      <c r="AJ221" s="116">
        <v>0</v>
      </c>
      <c r="AK221" s="116">
        <v>2</v>
      </c>
      <c r="AL221" s="148" t="str">
        <f t="shared" si="32"/>
        <v>A</v>
      </c>
      <c r="AM221" s="116">
        <v>0</v>
      </c>
      <c r="AN221" s="116">
        <v>0</v>
      </c>
      <c r="AO221" s="116">
        <v>2</v>
      </c>
      <c r="AP221" s="116">
        <v>2</v>
      </c>
      <c r="AQ221" s="148" t="str">
        <f t="shared" si="33"/>
        <v>A</v>
      </c>
      <c r="AR221" s="116">
        <v>0</v>
      </c>
      <c r="AS221" s="116">
        <v>0</v>
      </c>
      <c r="AT221" s="116">
        <v>0</v>
      </c>
      <c r="AU221" s="116">
        <v>2</v>
      </c>
      <c r="AV221" s="116">
        <v>0</v>
      </c>
      <c r="AW221" s="116">
        <v>0</v>
      </c>
      <c r="AX221" s="116">
        <v>2</v>
      </c>
      <c r="AY221" s="148" t="str">
        <f t="shared" si="29"/>
        <v>A</v>
      </c>
      <c r="AZ221" s="116">
        <v>1</v>
      </c>
      <c r="BA221" s="116">
        <v>1</v>
      </c>
      <c r="BB221" s="116">
        <v>1</v>
      </c>
      <c r="BC221" s="116">
        <v>1</v>
      </c>
      <c r="BD221" s="116">
        <v>2</v>
      </c>
      <c r="BE221" s="116">
        <v>4</v>
      </c>
      <c r="BF221" s="116">
        <v>0</v>
      </c>
      <c r="BG221" s="116">
        <v>0</v>
      </c>
      <c r="BH221" s="116">
        <v>3</v>
      </c>
      <c r="BI221" s="116">
        <v>0</v>
      </c>
      <c r="BJ221" s="116">
        <v>0</v>
      </c>
      <c r="BK221" s="116">
        <v>0</v>
      </c>
      <c r="BL221" s="116">
        <v>1</v>
      </c>
      <c r="BM221" s="116">
        <v>0</v>
      </c>
      <c r="BN221" s="116">
        <v>0</v>
      </c>
      <c r="BO221" s="116">
        <v>0</v>
      </c>
      <c r="BP221" s="116">
        <v>0</v>
      </c>
      <c r="BQ221" s="116">
        <v>0</v>
      </c>
      <c r="BR221" s="116">
        <v>0</v>
      </c>
      <c r="BS221" s="116">
        <v>0</v>
      </c>
      <c r="BT221" s="116">
        <v>0</v>
      </c>
      <c r="BU221" s="116">
        <v>0</v>
      </c>
      <c r="BV221" s="116">
        <v>0</v>
      </c>
      <c r="BW221" s="116">
        <v>0</v>
      </c>
      <c r="BX221" s="116">
        <v>0</v>
      </c>
      <c r="BY221" s="116">
        <v>0</v>
      </c>
      <c r="BZ221" s="116">
        <v>0</v>
      </c>
      <c r="CA221" s="116">
        <v>0</v>
      </c>
      <c r="CB221" s="116">
        <v>0</v>
      </c>
      <c r="CC221" s="116">
        <v>0</v>
      </c>
      <c r="CD221" s="116">
        <v>0</v>
      </c>
      <c r="CE221" s="116">
        <v>0</v>
      </c>
      <c r="CF221" s="116">
        <v>0</v>
      </c>
      <c r="CG221" s="116">
        <v>0</v>
      </c>
      <c r="CH221" s="116">
        <v>0</v>
      </c>
      <c r="CI221" s="116">
        <v>0</v>
      </c>
      <c r="CJ221" s="116">
        <v>0</v>
      </c>
      <c r="CK221" s="116">
        <v>0</v>
      </c>
      <c r="CL221" s="116">
        <v>0</v>
      </c>
      <c r="CM221" s="116">
        <v>0</v>
      </c>
      <c r="CN221" s="116">
        <v>0</v>
      </c>
      <c r="CO221" s="116">
        <v>0</v>
      </c>
      <c r="CP221" s="116">
        <v>0</v>
      </c>
      <c r="CQ221" s="116">
        <v>0</v>
      </c>
      <c r="CR221" s="116">
        <v>0</v>
      </c>
      <c r="CS221" s="116">
        <v>0</v>
      </c>
      <c r="CT221" s="116">
        <v>0</v>
      </c>
      <c r="CU221" s="116">
        <v>0</v>
      </c>
      <c r="CV221" s="116">
        <v>0</v>
      </c>
      <c r="CW221" s="116">
        <v>0</v>
      </c>
      <c r="CX221" s="116">
        <v>0</v>
      </c>
      <c r="CY221" s="116">
        <v>0</v>
      </c>
      <c r="CZ221" s="116">
        <v>1</v>
      </c>
      <c r="DA221" s="116">
        <v>0</v>
      </c>
      <c r="DB221" s="116">
        <v>0</v>
      </c>
      <c r="DC221" s="116">
        <v>0</v>
      </c>
      <c r="DD221" s="116">
        <v>0</v>
      </c>
      <c r="DE221" s="116">
        <v>0</v>
      </c>
      <c r="DF221" s="116">
        <v>0</v>
      </c>
      <c r="DG221" s="116">
        <v>0</v>
      </c>
      <c r="DH221" s="116">
        <v>0</v>
      </c>
      <c r="DI221" s="116">
        <v>0</v>
      </c>
      <c r="DJ221" s="116">
        <v>0</v>
      </c>
      <c r="DK221" s="116">
        <v>0</v>
      </c>
      <c r="DL221" s="116">
        <v>0</v>
      </c>
      <c r="DM221" s="116">
        <v>0</v>
      </c>
      <c r="DN221" s="116">
        <v>0</v>
      </c>
      <c r="DO221" s="116">
        <v>0</v>
      </c>
      <c r="DP221" s="116">
        <v>10</v>
      </c>
      <c r="DQ221" s="116">
        <v>1</v>
      </c>
      <c r="DR221" s="116" t="s">
        <v>3558</v>
      </c>
      <c r="DS221" s="162">
        <v>3</v>
      </c>
      <c r="DT221" s="116" t="s">
        <v>3559</v>
      </c>
      <c r="DU221" s="116"/>
      <c r="DV221" s="116">
        <v>1</v>
      </c>
      <c r="DW221" s="116">
        <v>1</v>
      </c>
      <c r="DX221" s="116">
        <v>1</v>
      </c>
      <c r="DY221" s="116"/>
      <c r="DZ221" s="149" t="s">
        <v>3560</v>
      </c>
      <c r="EA221" s="121">
        <v>2530</v>
      </c>
      <c r="EB221" s="121">
        <v>6.29</v>
      </c>
      <c r="EC221" s="121">
        <v>1</v>
      </c>
    </row>
    <row r="222" spans="1:137" ht="24">
      <c r="A222" s="116" t="s">
        <v>309</v>
      </c>
      <c r="B222" s="116" t="s">
        <v>573</v>
      </c>
      <c r="C222" s="147">
        <v>3</v>
      </c>
      <c r="D222" s="116" t="s">
        <v>327</v>
      </c>
      <c r="E222" s="116" t="s">
        <v>3561</v>
      </c>
      <c r="F222" s="116" t="s">
        <v>3562</v>
      </c>
      <c r="G222" s="116">
        <v>72528</v>
      </c>
      <c r="H222" s="116" t="s">
        <v>328</v>
      </c>
      <c r="I222" s="116" t="s">
        <v>3563</v>
      </c>
      <c r="J222" s="116" t="s">
        <v>3564</v>
      </c>
      <c r="K222" s="116" t="s">
        <v>3565</v>
      </c>
      <c r="L222" s="116" t="s">
        <v>961</v>
      </c>
      <c r="M222" s="116" t="s">
        <v>2337</v>
      </c>
      <c r="N222" s="116" t="s">
        <v>3566</v>
      </c>
      <c r="O222" s="116" t="s">
        <v>2244</v>
      </c>
      <c r="P222" s="116">
        <v>599428201</v>
      </c>
      <c r="Q222" s="116" t="s">
        <v>3567</v>
      </c>
      <c r="R222" s="116" t="s">
        <v>961</v>
      </c>
      <c r="S222" s="116" t="s">
        <v>2337</v>
      </c>
      <c r="T222" s="116" t="s">
        <v>3566</v>
      </c>
      <c r="U222" s="116" t="s">
        <v>2244</v>
      </c>
      <c r="V222" s="116">
        <v>599428201</v>
      </c>
      <c r="W222" s="116" t="s">
        <v>3567</v>
      </c>
      <c r="X222" s="116">
        <v>1</v>
      </c>
      <c r="Y222" s="116">
        <v>0</v>
      </c>
      <c r="Z222" s="116">
        <v>1</v>
      </c>
      <c r="AA222" s="116">
        <v>1</v>
      </c>
      <c r="AB222" s="116">
        <v>0</v>
      </c>
      <c r="AC222" s="116">
        <v>1</v>
      </c>
      <c r="AD222" s="148" t="str">
        <f t="shared" si="30"/>
        <v>A</v>
      </c>
      <c r="AE222" s="116">
        <v>0</v>
      </c>
      <c r="AF222" s="148" t="str">
        <f t="shared" si="31"/>
        <v>A</v>
      </c>
      <c r="AG222" s="116">
        <v>0</v>
      </c>
      <c r="AH222" s="116">
        <v>0</v>
      </c>
      <c r="AI222" s="116">
        <v>0</v>
      </c>
      <c r="AJ222" s="116">
        <v>1</v>
      </c>
      <c r="AK222" s="116">
        <v>1</v>
      </c>
      <c r="AL222" s="148" t="str">
        <f t="shared" si="32"/>
        <v>A</v>
      </c>
      <c r="AM222" s="116">
        <v>0</v>
      </c>
      <c r="AN222" s="116">
        <v>0</v>
      </c>
      <c r="AO222" s="116">
        <v>1</v>
      </c>
      <c r="AP222" s="116">
        <v>1</v>
      </c>
      <c r="AQ222" s="148" t="str">
        <f t="shared" si="33"/>
        <v>A</v>
      </c>
      <c r="AR222" s="116">
        <v>0</v>
      </c>
      <c r="AS222" s="116">
        <v>0</v>
      </c>
      <c r="AT222" s="116">
        <v>0</v>
      </c>
      <c r="AU222" s="116">
        <v>1</v>
      </c>
      <c r="AV222" s="116">
        <v>0</v>
      </c>
      <c r="AW222" s="116">
        <v>0</v>
      </c>
      <c r="AX222" s="116">
        <v>1</v>
      </c>
      <c r="AY222" s="148" t="str">
        <f t="shared" si="29"/>
        <v>A</v>
      </c>
      <c r="AZ222" s="116">
        <v>1</v>
      </c>
      <c r="BA222" s="116">
        <v>1</v>
      </c>
      <c r="BB222" s="116">
        <v>0</v>
      </c>
      <c r="BC222" s="116">
        <v>1</v>
      </c>
      <c r="BD222" s="116">
        <v>0</v>
      </c>
      <c r="BE222" s="116">
        <v>0</v>
      </c>
      <c r="BF222" s="116">
        <v>0</v>
      </c>
      <c r="BG222" s="116">
        <v>0</v>
      </c>
      <c r="BH222" s="116">
        <v>1</v>
      </c>
      <c r="BI222" s="116">
        <v>0</v>
      </c>
      <c r="BJ222" s="116">
        <v>0</v>
      </c>
      <c r="BK222" s="116">
        <v>0</v>
      </c>
      <c r="BL222" s="116">
        <v>0</v>
      </c>
      <c r="BM222" s="116">
        <v>0</v>
      </c>
      <c r="BN222" s="116">
        <v>0</v>
      </c>
      <c r="BO222" s="116">
        <v>0</v>
      </c>
      <c r="BP222" s="116">
        <v>0</v>
      </c>
      <c r="BQ222" s="116">
        <v>0</v>
      </c>
      <c r="BR222" s="116">
        <v>0</v>
      </c>
      <c r="BS222" s="116">
        <v>0</v>
      </c>
      <c r="BT222" s="116">
        <v>0</v>
      </c>
      <c r="BU222" s="116">
        <v>0</v>
      </c>
      <c r="BV222" s="116">
        <v>0</v>
      </c>
      <c r="BW222" s="116">
        <v>0</v>
      </c>
      <c r="BX222" s="116">
        <v>0</v>
      </c>
      <c r="BY222" s="116">
        <v>0</v>
      </c>
      <c r="BZ222" s="116">
        <v>0</v>
      </c>
      <c r="CA222" s="116">
        <v>0</v>
      </c>
      <c r="CB222" s="116">
        <v>0</v>
      </c>
      <c r="CC222" s="116">
        <v>0</v>
      </c>
      <c r="CD222" s="116">
        <v>0</v>
      </c>
      <c r="CE222" s="116">
        <v>0</v>
      </c>
      <c r="CF222" s="116">
        <v>0</v>
      </c>
      <c r="CG222" s="116">
        <v>0</v>
      </c>
      <c r="CH222" s="116">
        <v>0</v>
      </c>
      <c r="CI222" s="116">
        <v>0</v>
      </c>
      <c r="CJ222" s="116">
        <v>0</v>
      </c>
      <c r="CK222" s="116">
        <v>0</v>
      </c>
      <c r="CL222" s="116">
        <v>0</v>
      </c>
      <c r="CM222" s="116">
        <v>0</v>
      </c>
      <c r="CN222" s="116">
        <v>0</v>
      </c>
      <c r="CO222" s="116">
        <v>0</v>
      </c>
      <c r="CP222" s="116">
        <v>0</v>
      </c>
      <c r="CQ222" s="116">
        <v>0</v>
      </c>
      <c r="CR222" s="116">
        <v>0</v>
      </c>
      <c r="CS222" s="116">
        <v>0</v>
      </c>
      <c r="CT222" s="116">
        <v>0</v>
      </c>
      <c r="CU222" s="116">
        <v>0</v>
      </c>
      <c r="CV222" s="116">
        <v>0</v>
      </c>
      <c r="CW222" s="116">
        <v>0</v>
      </c>
      <c r="CX222" s="116">
        <v>0</v>
      </c>
      <c r="CY222" s="116">
        <v>0</v>
      </c>
      <c r="CZ222" s="116">
        <v>0</v>
      </c>
      <c r="DA222" s="116">
        <v>0</v>
      </c>
      <c r="DB222" s="116">
        <v>0</v>
      </c>
      <c r="DC222" s="116">
        <v>0</v>
      </c>
      <c r="DD222" s="116">
        <v>0</v>
      </c>
      <c r="DE222" s="116">
        <v>0</v>
      </c>
      <c r="DF222" s="116">
        <v>0</v>
      </c>
      <c r="DG222" s="116">
        <v>0</v>
      </c>
      <c r="DH222" s="116">
        <v>0</v>
      </c>
      <c r="DI222" s="116">
        <v>0</v>
      </c>
      <c r="DJ222" s="116">
        <v>0</v>
      </c>
      <c r="DK222" s="116">
        <v>0</v>
      </c>
      <c r="DL222" s="116">
        <v>0</v>
      </c>
      <c r="DM222" s="116">
        <v>6</v>
      </c>
      <c r="DN222" s="116">
        <v>0</v>
      </c>
      <c r="DO222" s="116">
        <v>0</v>
      </c>
      <c r="DP222" s="116">
        <v>5</v>
      </c>
      <c r="DQ222" s="116">
        <v>1</v>
      </c>
      <c r="DR222" s="116" t="s">
        <v>3568</v>
      </c>
      <c r="DS222" s="116">
        <v>2</v>
      </c>
      <c r="DT222" s="116" t="s">
        <v>3569</v>
      </c>
      <c r="DU222" s="116" t="s">
        <v>3570</v>
      </c>
      <c r="DV222" s="116">
        <v>1</v>
      </c>
      <c r="DW222" s="116">
        <v>1</v>
      </c>
      <c r="DX222" s="116">
        <v>1</v>
      </c>
      <c r="DY222" s="116"/>
      <c r="DZ222" s="149"/>
      <c r="EA222" s="121">
        <v>1287</v>
      </c>
      <c r="EB222" s="121">
        <v>2.14</v>
      </c>
      <c r="EC222" s="121">
        <v>1</v>
      </c>
    </row>
    <row r="223" spans="1:137" ht="36">
      <c r="A223" s="156" t="s">
        <v>309</v>
      </c>
      <c r="B223" s="156" t="s">
        <v>572</v>
      </c>
      <c r="C223" s="160">
        <v>3</v>
      </c>
      <c r="D223" s="156" t="s">
        <v>567</v>
      </c>
      <c r="E223" s="116" t="s">
        <v>3571</v>
      </c>
      <c r="F223" s="116" t="s">
        <v>3572</v>
      </c>
      <c r="G223" s="116">
        <v>70936</v>
      </c>
      <c r="H223" s="116" t="s">
        <v>3573</v>
      </c>
      <c r="I223" s="116" t="s">
        <v>3574</v>
      </c>
      <c r="J223" s="116" t="s">
        <v>3575</v>
      </c>
      <c r="K223" s="116" t="s">
        <v>3576</v>
      </c>
      <c r="L223" s="116" t="s">
        <v>961</v>
      </c>
      <c r="M223" s="116" t="s">
        <v>1071</v>
      </c>
      <c r="N223" s="116" t="s">
        <v>3577</v>
      </c>
      <c r="O223" s="116"/>
      <c r="P223" s="116">
        <v>599459242</v>
      </c>
      <c r="Q223" s="116" t="s">
        <v>3578</v>
      </c>
      <c r="R223" s="116" t="s">
        <v>961</v>
      </c>
      <c r="S223" s="116" t="s">
        <v>1071</v>
      </c>
      <c r="T223" s="116" t="s">
        <v>3577</v>
      </c>
      <c r="U223" s="116"/>
      <c r="V223" s="116">
        <v>599459242</v>
      </c>
      <c r="W223" s="116" t="s">
        <v>3578</v>
      </c>
      <c r="X223" s="116">
        <v>6</v>
      </c>
      <c r="Y223" s="116">
        <v>0</v>
      </c>
      <c r="Z223" s="116">
        <v>6</v>
      </c>
      <c r="AA223" s="116">
        <v>6</v>
      </c>
      <c r="AB223" s="116">
        <v>0</v>
      </c>
      <c r="AC223" s="116">
        <v>6</v>
      </c>
      <c r="AD223" s="148" t="str">
        <f t="shared" si="30"/>
        <v>A</v>
      </c>
      <c r="AE223" s="116">
        <v>6</v>
      </c>
      <c r="AF223" s="148" t="str">
        <f t="shared" si="31"/>
        <v>A</v>
      </c>
      <c r="AG223" s="116">
        <v>0</v>
      </c>
      <c r="AH223" s="116">
        <v>5</v>
      </c>
      <c r="AI223" s="116">
        <v>0</v>
      </c>
      <c r="AJ223" s="116">
        <v>1</v>
      </c>
      <c r="AK223" s="116">
        <v>6</v>
      </c>
      <c r="AL223" s="148" t="str">
        <f t="shared" si="32"/>
        <v>A</v>
      </c>
      <c r="AM223" s="116">
        <v>0</v>
      </c>
      <c r="AN223" s="116">
        <v>0</v>
      </c>
      <c r="AO223" s="116">
        <v>6</v>
      </c>
      <c r="AP223" s="116">
        <v>6</v>
      </c>
      <c r="AQ223" s="148" t="str">
        <f t="shared" si="33"/>
        <v>A</v>
      </c>
      <c r="AR223" s="116">
        <v>0</v>
      </c>
      <c r="AS223" s="116">
        <v>0</v>
      </c>
      <c r="AT223" s="116">
        <v>5</v>
      </c>
      <c r="AU223" s="116">
        <v>0</v>
      </c>
      <c r="AV223" s="116">
        <v>1</v>
      </c>
      <c r="AW223" s="116">
        <v>0</v>
      </c>
      <c r="AX223" s="116">
        <v>6</v>
      </c>
      <c r="AY223" s="148" t="str">
        <f t="shared" si="29"/>
        <v>A</v>
      </c>
      <c r="AZ223" s="116">
        <v>1</v>
      </c>
      <c r="BA223" s="116">
        <v>1</v>
      </c>
      <c r="BB223" s="116">
        <v>0</v>
      </c>
      <c r="BC223" s="116">
        <v>1</v>
      </c>
      <c r="BD223" s="116">
        <v>0</v>
      </c>
      <c r="BE223" s="116">
        <v>2</v>
      </c>
      <c r="BF223" s="116">
        <v>1</v>
      </c>
      <c r="BG223" s="116">
        <v>0</v>
      </c>
      <c r="BH223" s="116">
        <v>0</v>
      </c>
      <c r="BI223" s="116">
        <v>0</v>
      </c>
      <c r="BJ223" s="116">
        <v>0</v>
      </c>
      <c r="BK223" s="116">
        <v>0</v>
      </c>
      <c r="BL223" s="116">
        <v>0</v>
      </c>
      <c r="BM223" s="116">
        <v>0</v>
      </c>
      <c r="BN223" s="116">
        <v>0</v>
      </c>
      <c r="BO223" s="116">
        <v>0</v>
      </c>
      <c r="BP223" s="116">
        <v>0</v>
      </c>
      <c r="BQ223" s="116">
        <v>0</v>
      </c>
      <c r="BR223" s="116">
        <v>0</v>
      </c>
      <c r="BS223" s="116">
        <v>0</v>
      </c>
      <c r="BT223" s="116">
        <v>0</v>
      </c>
      <c r="BU223" s="116">
        <v>0</v>
      </c>
      <c r="BV223" s="116">
        <v>0</v>
      </c>
      <c r="BW223" s="116">
        <v>0</v>
      </c>
      <c r="BX223" s="116">
        <v>0</v>
      </c>
      <c r="BY223" s="116">
        <v>0</v>
      </c>
      <c r="BZ223" s="116">
        <v>0</v>
      </c>
      <c r="CA223" s="116">
        <v>0</v>
      </c>
      <c r="CB223" s="116">
        <v>0</v>
      </c>
      <c r="CC223" s="116">
        <v>0</v>
      </c>
      <c r="CD223" s="116">
        <v>0</v>
      </c>
      <c r="CE223" s="116">
        <v>0</v>
      </c>
      <c r="CF223" s="116">
        <v>0</v>
      </c>
      <c r="CG223" s="116">
        <v>0</v>
      </c>
      <c r="CH223" s="116">
        <v>0</v>
      </c>
      <c r="CI223" s="116">
        <v>0</v>
      </c>
      <c r="CJ223" s="116">
        <v>0</v>
      </c>
      <c r="CK223" s="116">
        <v>0</v>
      </c>
      <c r="CL223" s="116">
        <v>0</v>
      </c>
      <c r="CM223" s="116">
        <v>0</v>
      </c>
      <c r="CN223" s="116">
        <v>0</v>
      </c>
      <c r="CO223" s="116">
        <v>0</v>
      </c>
      <c r="CP223" s="116">
        <v>0</v>
      </c>
      <c r="CQ223" s="116">
        <v>0</v>
      </c>
      <c r="CR223" s="116">
        <v>0</v>
      </c>
      <c r="CS223" s="116">
        <v>0</v>
      </c>
      <c r="CT223" s="116">
        <v>0</v>
      </c>
      <c r="CU223" s="116">
        <v>0</v>
      </c>
      <c r="CV223" s="116">
        <v>0</v>
      </c>
      <c r="CW223" s="116">
        <v>0</v>
      </c>
      <c r="CX223" s="116">
        <v>0</v>
      </c>
      <c r="CY223" s="116">
        <v>0</v>
      </c>
      <c r="CZ223" s="116">
        <v>0</v>
      </c>
      <c r="DA223" s="116">
        <v>0</v>
      </c>
      <c r="DB223" s="116">
        <v>0</v>
      </c>
      <c r="DC223" s="116">
        <v>0</v>
      </c>
      <c r="DD223" s="116">
        <v>0</v>
      </c>
      <c r="DE223" s="116">
        <v>0</v>
      </c>
      <c r="DF223" s="116">
        <v>0</v>
      </c>
      <c r="DG223" s="116">
        <v>0</v>
      </c>
      <c r="DH223" s="116">
        <v>0</v>
      </c>
      <c r="DI223" s="116">
        <v>0</v>
      </c>
      <c r="DJ223" s="116">
        <v>0</v>
      </c>
      <c r="DK223" s="116">
        <v>0</v>
      </c>
      <c r="DL223" s="116">
        <v>0</v>
      </c>
      <c r="DM223" s="116">
        <v>0</v>
      </c>
      <c r="DN223" s="116">
        <v>0</v>
      </c>
      <c r="DO223" s="116">
        <v>0</v>
      </c>
      <c r="DP223" s="116">
        <v>10</v>
      </c>
      <c r="DQ223" s="116">
        <v>1</v>
      </c>
      <c r="DR223" s="116" t="s">
        <v>3579</v>
      </c>
      <c r="DS223" s="116">
        <v>2</v>
      </c>
      <c r="DT223" s="116"/>
      <c r="DU223" s="116"/>
      <c r="DV223" s="116">
        <v>1</v>
      </c>
      <c r="DW223" s="116">
        <v>1</v>
      </c>
      <c r="DX223" s="116">
        <v>1</v>
      </c>
      <c r="DY223" s="116"/>
      <c r="DZ223" s="149"/>
      <c r="EA223" s="121">
        <v>12850</v>
      </c>
      <c r="EB223" s="121">
        <v>10.42</v>
      </c>
      <c r="EC223" s="121">
        <v>2</v>
      </c>
    </row>
    <row r="224" spans="1:137" ht="36">
      <c r="A224" s="116" t="s">
        <v>309</v>
      </c>
      <c r="B224" s="116" t="s">
        <v>337</v>
      </c>
      <c r="C224" s="147">
        <v>3</v>
      </c>
      <c r="D224" s="116" t="s">
        <v>336</v>
      </c>
      <c r="E224" s="116" t="s">
        <v>3580</v>
      </c>
      <c r="F224" s="116" t="s">
        <v>3581</v>
      </c>
      <c r="G224" s="116">
        <v>72300</v>
      </c>
      <c r="H224" s="116" t="s">
        <v>3582</v>
      </c>
      <c r="I224" s="116" t="s">
        <v>3583</v>
      </c>
      <c r="J224" s="116" t="s">
        <v>3584</v>
      </c>
      <c r="K224" s="116" t="s">
        <v>3585</v>
      </c>
      <c r="L224" s="116"/>
      <c r="M224" s="116" t="s">
        <v>3586</v>
      </c>
      <c r="N224" s="116" t="s">
        <v>3587</v>
      </c>
      <c r="O224" s="116"/>
      <c r="P224" s="116">
        <v>599423101</v>
      </c>
      <c r="Q224" s="116" t="s">
        <v>3588</v>
      </c>
      <c r="R224" s="116"/>
      <c r="S224" s="116" t="s">
        <v>1938</v>
      </c>
      <c r="T224" s="116" t="s">
        <v>3589</v>
      </c>
      <c r="U224" s="116"/>
      <c r="V224" s="116">
        <v>599423101</v>
      </c>
      <c r="W224" s="116" t="s">
        <v>3590</v>
      </c>
      <c r="X224" s="116">
        <v>2</v>
      </c>
      <c r="Y224" s="116">
        <v>0</v>
      </c>
      <c r="Z224" s="116">
        <v>2</v>
      </c>
      <c r="AA224" s="116">
        <v>1.6</v>
      </c>
      <c r="AB224" s="116">
        <v>0</v>
      </c>
      <c r="AC224" s="116">
        <v>1.6</v>
      </c>
      <c r="AD224" s="148" t="str">
        <f t="shared" si="30"/>
        <v>A</v>
      </c>
      <c r="AE224" s="116">
        <v>2</v>
      </c>
      <c r="AF224" s="148" t="str">
        <f t="shared" si="31"/>
        <v>A</v>
      </c>
      <c r="AG224" s="116">
        <v>0</v>
      </c>
      <c r="AH224" s="116">
        <v>2</v>
      </c>
      <c r="AI224" s="116">
        <v>0</v>
      </c>
      <c r="AJ224" s="116">
        <v>0</v>
      </c>
      <c r="AK224" s="116">
        <v>2</v>
      </c>
      <c r="AL224" s="148" t="str">
        <f t="shared" si="32"/>
        <v>A</v>
      </c>
      <c r="AM224" s="116">
        <v>0</v>
      </c>
      <c r="AN224" s="116">
        <v>0</v>
      </c>
      <c r="AO224" s="116">
        <v>2</v>
      </c>
      <c r="AP224" s="116">
        <v>2</v>
      </c>
      <c r="AQ224" s="148" t="str">
        <f t="shared" si="33"/>
        <v>A</v>
      </c>
      <c r="AR224" s="116">
        <v>0</v>
      </c>
      <c r="AS224" s="116">
        <v>0</v>
      </c>
      <c r="AT224" s="116">
        <v>2</v>
      </c>
      <c r="AU224" s="116">
        <v>0</v>
      </c>
      <c r="AV224" s="116">
        <v>0</v>
      </c>
      <c r="AW224" s="116">
        <v>0</v>
      </c>
      <c r="AX224" s="116">
        <v>2</v>
      </c>
      <c r="AY224" s="148" t="str">
        <f t="shared" si="29"/>
        <v>A</v>
      </c>
      <c r="AZ224" s="116">
        <v>1</v>
      </c>
      <c r="BA224" s="116">
        <v>1</v>
      </c>
      <c r="BB224" s="116">
        <v>1</v>
      </c>
      <c r="BC224" s="116">
        <v>1</v>
      </c>
      <c r="BD224" s="116">
        <v>0</v>
      </c>
      <c r="BE224" s="116">
        <v>1</v>
      </c>
      <c r="BF224" s="116">
        <v>0</v>
      </c>
      <c r="BG224" s="116">
        <v>0</v>
      </c>
      <c r="BH224" s="116">
        <v>0</v>
      </c>
      <c r="BI224" s="116">
        <v>0</v>
      </c>
      <c r="BJ224" s="116">
        <v>0</v>
      </c>
      <c r="BK224" s="116">
        <v>0</v>
      </c>
      <c r="BL224" s="116">
        <v>2</v>
      </c>
      <c r="BM224" s="116">
        <v>0</v>
      </c>
      <c r="BN224" s="116">
        <v>0</v>
      </c>
      <c r="BO224" s="116">
        <v>0</v>
      </c>
      <c r="BP224" s="116">
        <v>0</v>
      </c>
      <c r="BQ224" s="116">
        <v>0</v>
      </c>
      <c r="BR224" s="116">
        <v>0</v>
      </c>
      <c r="BS224" s="116">
        <v>0</v>
      </c>
      <c r="BT224" s="116">
        <v>0</v>
      </c>
      <c r="BU224" s="116">
        <v>0</v>
      </c>
      <c r="BV224" s="116">
        <v>0</v>
      </c>
      <c r="BW224" s="116">
        <v>0</v>
      </c>
      <c r="BX224" s="116">
        <v>0</v>
      </c>
      <c r="BY224" s="116">
        <v>0</v>
      </c>
      <c r="BZ224" s="116">
        <v>0</v>
      </c>
      <c r="CA224" s="116">
        <v>0</v>
      </c>
      <c r="CB224" s="116">
        <v>0</v>
      </c>
      <c r="CC224" s="116">
        <v>0</v>
      </c>
      <c r="CD224" s="116">
        <v>0</v>
      </c>
      <c r="CE224" s="116">
        <v>0</v>
      </c>
      <c r="CF224" s="116">
        <v>0</v>
      </c>
      <c r="CG224" s="116">
        <v>0</v>
      </c>
      <c r="CH224" s="116">
        <v>0</v>
      </c>
      <c r="CI224" s="116">
        <v>0</v>
      </c>
      <c r="CJ224" s="116">
        <v>0</v>
      </c>
      <c r="CK224" s="116">
        <v>0</v>
      </c>
      <c r="CL224" s="116">
        <v>0</v>
      </c>
      <c r="CM224" s="116">
        <v>0</v>
      </c>
      <c r="CN224" s="116">
        <v>0</v>
      </c>
      <c r="CO224" s="116">
        <v>0</v>
      </c>
      <c r="CP224" s="116">
        <v>0</v>
      </c>
      <c r="CQ224" s="116">
        <v>0</v>
      </c>
      <c r="CR224" s="116">
        <v>0</v>
      </c>
      <c r="CS224" s="116">
        <v>0</v>
      </c>
      <c r="CT224" s="116">
        <v>0</v>
      </c>
      <c r="CU224" s="116">
        <v>0</v>
      </c>
      <c r="CV224" s="116">
        <v>0</v>
      </c>
      <c r="CW224" s="116">
        <v>0</v>
      </c>
      <c r="CX224" s="116">
        <v>0</v>
      </c>
      <c r="CY224" s="116">
        <v>0</v>
      </c>
      <c r="CZ224" s="116">
        <v>0</v>
      </c>
      <c r="DA224" s="116">
        <v>0</v>
      </c>
      <c r="DB224" s="116">
        <v>0</v>
      </c>
      <c r="DC224" s="116">
        <v>0</v>
      </c>
      <c r="DD224" s="116">
        <v>0</v>
      </c>
      <c r="DE224" s="116">
        <v>0</v>
      </c>
      <c r="DF224" s="116">
        <v>0</v>
      </c>
      <c r="DG224" s="116">
        <v>0</v>
      </c>
      <c r="DH224" s="116">
        <v>0</v>
      </c>
      <c r="DI224" s="116">
        <v>0</v>
      </c>
      <c r="DJ224" s="116">
        <v>0</v>
      </c>
      <c r="DK224" s="116">
        <v>0</v>
      </c>
      <c r="DL224" s="116">
        <v>0</v>
      </c>
      <c r="DM224" s="116">
        <v>0</v>
      </c>
      <c r="DN224" s="116">
        <v>0</v>
      </c>
      <c r="DO224" s="116">
        <v>0</v>
      </c>
      <c r="DP224" s="116">
        <v>100</v>
      </c>
      <c r="DQ224" s="116">
        <v>1</v>
      </c>
      <c r="DR224" s="116" t="s">
        <v>3591</v>
      </c>
      <c r="DS224" s="116">
        <v>3</v>
      </c>
      <c r="DT224" s="116" t="s">
        <v>3592</v>
      </c>
      <c r="DU224" s="116"/>
      <c r="DV224" s="116"/>
      <c r="DW224" s="116">
        <v>1</v>
      </c>
      <c r="DX224" s="116"/>
      <c r="DY224" s="116"/>
      <c r="DZ224" s="149"/>
      <c r="EA224" s="121">
        <v>1131</v>
      </c>
      <c r="EB224" s="121">
        <v>4.03</v>
      </c>
      <c r="EC224" s="121">
        <v>1</v>
      </c>
    </row>
    <row r="225" spans="1:133" ht="36">
      <c r="A225" s="116" t="s">
        <v>309</v>
      </c>
      <c r="B225" s="116" t="s">
        <v>331</v>
      </c>
      <c r="C225" s="147">
        <v>3</v>
      </c>
      <c r="D225" s="116" t="s">
        <v>330</v>
      </c>
      <c r="E225" s="116" t="s">
        <v>1627</v>
      </c>
      <c r="F225" s="116" t="s">
        <v>3593</v>
      </c>
      <c r="G225" s="116">
        <v>71500</v>
      </c>
      <c r="H225" s="116" t="s">
        <v>331</v>
      </c>
      <c r="I225" s="156" t="s">
        <v>3594</v>
      </c>
      <c r="J225" s="116" t="s">
        <v>3595</v>
      </c>
      <c r="K225" s="116" t="s">
        <v>3596</v>
      </c>
      <c r="L225" s="116" t="s">
        <v>991</v>
      </c>
      <c r="M225" s="116" t="s">
        <v>991</v>
      </c>
      <c r="N225" s="116" t="s">
        <v>991</v>
      </c>
      <c r="O225" s="116" t="s">
        <v>991</v>
      </c>
      <c r="P225" s="116" t="s">
        <v>991</v>
      </c>
      <c r="Q225" s="116" t="s">
        <v>991</v>
      </c>
      <c r="R225" s="116" t="s">
        <v>991</v>
      </c>
      <c r="S225" s="116" t="s">
        <v>1083</v>
      </c>
      <c r="T225" s="116" t="s">
        <v>3597</v>
      </c>
      <c r="U225" s="116" t="s">
        <v>991</v>
      </c>
      <c r="V225" s="116">
        <v>599415113</v>
      </c>
      <c r="W225" s="116" t="s">
        <v>3598</v>
      </c>
      <c r="X225" s="116">
        <v>1</v>
      </c>
      <c r="Y225" s="116">
        <v>0</v>
      </c>
      <c r="Z225" s="116">
        <v>1</v>
      </c>
      <c r="AA225" s="116">
        <v>1</v>
      </c>
      <c r="AB225" s="116">
        <v>0</v>
      </c>
      <c r="AC225" s="116">
        <v>1</v>
      </c>
      <c r="AD225" s="148" t="str">
        <f t="shared" si="30"/>
        <v>A</v>
      </c>
      <c r="AE225" s="116">
        <v>1</v>
      </c>
      <c r="AF225" s="148" t="str">
        <f t="shared" si="31"/>
        <v>A</v>
      </c>
      <c r="AG225" s="116">
        <v>0</v>
      </c>
      <c r="AH225" s="116">
        <v>1</v>
      </c>
      <c r="AI225" s="116">
        <v>0</v>
      </c>
      <c r="AJ225" s="116">
        <v>0</v>
      </c>
      <c r="AK225" s="116">
        <v>1</v>
      </c>
      <c r="AL225" s="148" t="str">
        <f t="shared" si="32"/>
        <v>A</v>
      </c>
      <c r="AM225" s="116">
        <v>0</v>
      </c>
      <c r="AN225" s="116">
        <v>0</v>
      </c>
      <c r="AO225" s="116">
        <v>1</v>
      </c>
      <c r="AP225" s="116">
        <v>1</v>
      </c>
      <c r="AQ225" s="148" t="str">
        <f t="shared" si="33"/>
        <v>A</v>
      </c>
      <c r="AR225" s="116">
        <v>0</v>
      </c>
      <c r="AS225" s="116">
        <v>0</v>
      </c>
      <c r="AT225" s="116">
        <v>0</v>
      </c>
      <c r="AU225" s="116">
        <v>1</v>
      </c>
      <c r="AV225" s="116">
        <v>0</v>
      </c>
      <c r="AW225" s="116">
        <v>0</v>
      </c>
      <c r="AX225" s="116">
        <v>1</v>
      </c>
      <c r="AY225" s="148" t="str">
        <f t="shared" si="29"/>
        <v>A</v>
      </c>
      <c r="AZ225" s="116">
        <v>1</v>
      </c>
      <c r="BA225" s="116">
        <v>1</v>
      </c>
      <c r="BB225" s="116">
        <v>0</v>
      </c>
      <c r="BC225" s="116">
        <v>1</v>
      </c>
      <c r="BD225" s="116">
        <v>0</v>
      </c>
      <c r="BE225" s="116">
        <v>0</v>
      </c>
      <c r="BF225" s="116">
        <v>0</v>
      </c>
      <c r="BG225" s="116">
        <v>0</v>
      </c>
      <c r="BH225" s="116">
        <v>0</v>
      </c>
      <c r="BI225" s="116">
        <v>0</v>
      </c>
      <c r="BJ225" s="116">
        <v>0</v>
      </c>
      <c r="BK225" s="116">
        <v>0</v>
      </c>
      <c r="BL225" s="116">
        <v>0</v>
      </c>
      <c r="BM225" s="116">
        <v>0</v>
      </c>
      <c r="BN225" s="116">
        <v>0</v>
      </c>
      <c r="BO225" s="116">
        <v>0</v>
      </c>
      <c r="BP225" s="116">
        <v>0</v>
      </c>
      <c r="BQ225" s="116">
        <v>0</v>
      </c>
      <c r="BR225" s="116">
        <v>0</v>
      </c>
      <c r="BS225" s="116">
        <v>0</v>
      </c>
      <c r="BT225" s="116">
        <v>0</v>
      </c>
      <c r="BU225" s="116">
        <v>0</v>
      </c>
      <c r="BV225" s="116">
        <v>0</v>
      </c>
      <c r="BW225" s="116">
        <v>0</v>
      </c>
      <c r="BX225" s="116">
        <v>0</v>
      </c>
      <c r="BY225" s="116">
        <v>0</v>
      </c>
      <c r="BZ225" s="116">
        <v>0</v>
      </c>
      <c r="CA225" s="116">
        <v>0</v>
      </c>
      <c r="CB225" s="116">
        <v>0</v>
      </c>
      <c r="CC225" s="116">
        <v>0</v>
      </c>
      <c r="CD225" s="116">
        <v>0</v>
      </c>
      <c r="CE225" s="116">
        <v>0</v>
      </c>
      <c r="CF225" s="116">
        <v>0</v>
      </c>
      <c r="CG225" s="116">
        <v>0</v>
      </c>
      <c r="CH225" s="116">
        <v>0</v>
      </c>
      <c r="CI225" s="116">
        <v>0</v>
      </c>
      <c r="CJ225" s="116">
        <v>0</v>
      </c>
      <c r="CK225" s="116">
        <v>0</v>
      </c>
      <c r="CL225" s="116">
        <v>0</v>
      </c>
      <c r="CM225" s="116">
        <v>0</v>
      </c>
      <c r="CN225" s="116">
        <v>0</v>
      </c>
      <c r="CO225" s="116">
        <v>0</v>
      </c>
      <c r="CP225" s="116">
        <v>0</v>
      </c>
      <c r="CQ225" s="116">
        <v>0</v>
      </c>
      <c r="CR225" s="116">
        <v>0</v>
      </c>
      <c r="CS225" s="116">
        <v>0</v>
      </c>
      <c r="CT225" s="116">
        <v>0</v>
      </c>
      <c r="CU225" s="116">
        <v>0</v>
      </c>
      <c r="CV225" s="116">
        <v>0</v>
      </c>
      <c r="CW225" s="116">
        <v>0</v>
      </c>
      <c r="CX225" s="116">
        <v>0</v>
      </c>
      <c r="CY225" s="116">
        <v>0</v>
      </c>
      <c r="CZ225" s="116">
        <v>0</v>
      </c>
      <c r="DA225" s="116">
        <v>0</v>
      </c>
      <c r="DB225" s="116">
        <v>0</v>
      </c>
      <c r="DC225" s="116">
        <v>0</v>
      </c>
      <c r="DD225" s="116">
        <v>0</v>
      </c>
      <c r="DE225" s="116">
        <v>0</v>
      </c>
      <c r="DF225" s="116">
        <v>0</v>
      </c>
      <c r="DG225" s="116">
        <v>0</v>
      </c>
      <c r="DH225" s="116">
        <v>0</v>
      </c>
      <c r="DI225" s="116">
        <v>0</v>
      </c>
      <c r="DJ225" s="116">
        <v>0</v>
      </c>
      <c r="DK225" s="116">
        <v>0</v>
      </c>
      <c r="DL225" s="116">
        <v>0</v>
      </c>
      <c r="DM225" s="116">
        <v>0</v>
      </c>
      <c r="DN225" s="116">
        <v>0</v>
      </c>
      <c r="DO225" s="116">
        <v>0</v>
      </c>
      <c r="DP225" s="116">
        <v>85</v>
      </c>
      <c r="DQ225" s="116">
        <v>1</v>
      </c>
      <c r="DR225" s="116" t="s">
        <v>3599</v>
      </c>
      <c r="DS225" s="116">
        <v>3</v>
      </c>
      <c r="DT225" s="116" t="s">
        <v>3600</v>
      </c>
      <c r="DU225" s="116" t="s">
        <v>991</v>
      </c>
      <c r="DV225" s="116">
        <v>1</v>
      </c>
      <c r="DW225" s="116">
        <v>1</v>
      </c>
      <c r="DX225" s="116">
        <v>0</v>
      </c>
      <c r="DY225" s="116" t="s">
        <v>991</v>
      </c>
      <c r="DZ225" s="149" t="s">
        <v>991</v>
      </c>
      <c r="EA225" s="121">
        <v>3238</v>
      </c>
      <c r="EB225" s="121">
        <v>2.89</v>
      </c>
      <c r="EC225" s="121">
        <v>1</v>
      </c>
    </row>
    <row r="226" spans="1:133" ht="24">
      <c r="A226" s="116" t="s">
        <v>309</v>
      </c>
      <c r="B226" s="116" t="s">
        <v>311</v>
      </c>
      <c r="C226" s="147">
        <v>3</v>
      </c>
      <c r="D226" s="116" t="s">
        <v>310</v>
      </c>
      <c r="E226" s="116" t="s">
        <v>2002</v>
      </c>
      <c r="F226" s="116" t="s">
        <v>3601</v>
      </c>
      <c r="G226" s="116">
        <v>72929</v>
      </c>
      <c r="H226" s="116" t="s">
        <v>3602</v>
      </c>
      <c r="I226" s="116" t="s">
        <v>3603</v>
      </c>
      <c r="J226" s="116" t="s">
        <v>3604</v>
      </c>
      <c r="K226" s="116" t="s">
        <v>3605</v>
      </c>
      <c r="L226" s="116" t="s">
        <v>961</v>
      </c>
      <c r="M226" s="116" t="s">
        <v>1044</v>
      </c>
      <c r="N226" s="116" t="s">
        <v>3606</v>
      </c>
      <c r="O226" s="116"/>
      <c r="P226" s="116">
        <v>599442152</v>
      </c>
      <c r="Q226" s="116" t="s">
        <v>3607</v>
      </c>
      <c r="R226" s="116" t="s">
        <v>1198</v>
      </c>
      <c r="S226" s="116" t="s">
        <v>1938</v>
      </c>
      <c r="T226" s="116" t="s">
        <v>3608</v>
      </c>
      <c r="U226" s="116"/>
      <c r="V226" s="116">
        <v>599443081</v>
      </c>
      <c r="W226" s="116" t="s">
        <v>3609</v>
      </c>
      <c r="X226" s="116">
        <v>1</v>
      </c>
      <c r="Y226" s="116">
        <v>0</v>
      </c>
      <c r="Z226" s="116">
        <v>1</v>
      </c>
      <c r="AA226" s="116">
        <v>0.5</v>
      </c>
      <c r="AB226" s="116">
        <v>0</v>
      </c>
      <c r="AC226" s="116">
        <v>0.5</v>
      </c>
      <c r="AD226" s="148" t="str">
        <f t="shared" si="30"/>
        <v>A</v>
      </c>
      <c r="AE226" s="116">
        <v>1</v>
      </c>
      <c r="AF226" s="148" t="str">
        <f t="shared" si="31"/>
        <v>A</v>
      </c>
      <c r="AG226" s="116">
        <v>0</v>
      </c>
      <c r="AH226" s="116">
        <v>0</v>
      </c>
      <c r="AI226" s="116">
        <v>1</v>
      </c>
      <c r="AJ226" s="116">
        <v>0</v>
      </c>
      <c r="AK226" s="116">
        <v>1</v>
      </c>
      <c r="AL226" s="148" t="str">
        <f t="shared" si="32"/>
        <v>A</v>
      </c>
      <c r="AM226" s="116">
        <v>0</v>
      </c>
      <c r="AN226" s="116">
        <v>1</v>
      </c>
      <c r="AO226" s="116">
        <v>0</v>
      </c>
      <c r="AP226" s="116">
        <v>1</v>
      </c>
      <c r="AQ226" s="148" t="str">
        <f t="shared" si="33"/>
        <v>A</v>
      </c>
      <c r="AR226" s="116">
        <v>0</v>
      </c>
      <c r="AS226" s="116">
        <v>0</v>
      </c>
      <c r="AT226" s="116">
        <v>1</v>
      </c>
      <c r="AU226" s="116">
        <v>0</v>
      </c>
      <c r="AV226" s="116">
        <v>0</v>
      </c>
      <c r="AW226" s="116">
        <v>0</v>
      </c>
      <c r="AX226" s="116">
        <v>1</v>
      </c>
      <c r="AY226" s="148" t="str">
        <f t="shared" si="29"/>
        <v>A</v>
      </c>
      <c r="AZ226" s="116">
        <v>1</v>
      </c>
      <c r="BA226" s="116">
        <v>1</v>
      </c>
      <c r="BB226" s="116">
        <v>1</v>
      </c>
      <c r="BC226" s="116">
        <v>1</v>
      </c>
      <c r="BD226" s="116">
        <v>2</v>
      </c>
      <c r="BE226" s="116">
        <v>19</v>
      </c>
      <c r="BF226" s="116">
        <v>1</v>
      </c>
      <c r="BG226" s="116">
        <v>0</v>
      </c>
      <c r="BH226" s="116">
        <v>0</v>
      </c>
      <c r="BI226" s="116">
        <v>0</v>
      </c>
      <c r="BJ226" s="116">
        <v>0</v>
      </c>
      <c r="BK226" s="116">
        <v>0</v>
      </c>
      <c r="BL226" s="116">
        <v>19</v>
      </c>
      <c r="BM226" s="116">
        <v>0</v>
      </c>
      <c r="BN226" s="116">
        <v>2</v>
      </c>
      <c r="BO226" s="116">
        <v>1</v>
      </c>
      <c r="BP226" s="116">
        <v>0</v>
      </c>
      <c r="BQ226" s="116">
        <v>0</v>
      </c>
      <c r="BR226" s="116">
        <v>0</v>
      </c>
      <c r="BS226" s="116">
        <v>0</v>
      </c>
      <c r="BT226" s="116">
        <v>0</v>
      </c>
      <c r="BU226" s="116">
        <v>0</v>
      </c>
      <c r="BV226" s="116">
        <v>0</v>
      </c>
      <c r="BW226" s="116">
        <v>0</v>
      </c>
      <c r="BX226" s="116">
        <v>0</v>
      </c>
      <c r="BY226" s="116">
        <v>0</v>
      </c>
      <c r="BZ226" s="116">
        <v>0</v>
      </c>
      <c r="CA226" s="116">
        <v>0</v>
      </c>
      <c r="CB226" s="116">
        <v>0</v>
      </c>
      <c r="CC226" s="116">
        <v>0</v>
      </c>
      <c r="CD226" s="116">
        <v>0</v>
      </c>
      <c r="CE226" s="116">
        <v>0</v>
      </c>
      <c r="CF226" s="116">
        <v>0</v>
      </c>
      <c r="CG226" s="116">
        <v>1</v>
      </c>
      <c r="CH226" s="116">
        <v>0</v>
      </c>
      <c r="CI226" s="116">
        <v>0</v>
      </c>
      <c r="CJ226" s="116">
        <v>0</v>
      </c>
      <c r="CK226" s="116">
        <v>3</v>
      </c>
      <c r="CL226" s="116">
        <v>0</v>
      </c>
      <c r="CM226" s="116">
        <v>0</v>
      </c>
      <c r="CN226" s="116">
        <v>0</v>
      </c>
      <c r="CO226" s="116">
        <v>0</v>
      </c>
      <c r="CP226" s="116">
        <v>0</v>
      </c>
      <c r="CQ226" s="116">
        <v>0</v>
      </c>
      <c r="CR226" s="116">
        <v>0</v>
      </c>
      <c r="CS226" s="116">
        <v>0</v>
      </c>
      <c r="CT226" s="116">
        <v>0</v>
      </c>
      <c r="CU226" s="116">
        <v>0</v>
      </c>
      <c r="CV226" s="116">
        <v>0</v>
      </c>
      <c r="CW226" s="116">
        <v>0</v>
      </c>
      <c r="CX226" s="116">
        <v>0</v>
      </c>
      <c r="CY226" s="116">
        <v>0</v>
      </c>
      <c r="CZ226" s="116">
        <v>0</v>
      </c>
      <c r="DA226" s="116">
        <v>0</v>
      </c>
      <c r="DB226" s="116">
        <v>0</v>
      </c>
      <c r="DC226" s="116">
        <v>0</v>
      </c>
      <c r="DD226" s="116">
        <v>0</v>
      </c>
      <c r="DE226" s="116">
        <v>0</v>
      </c>
      <c r="DF226" s="116">
        <v>0</v>
      </c>
      <c r="DG226" s="116">
        <v>0</v>
      </c>
      <c r="DH226" s="116">
        <v>0</v>
      </c>
      <c r="DI226" s="116">
        <v>0</v>
      </c>
      <c r="DJ226" s="116">
        <v>0</v>
      </c>
      <c r="DK226" s="116">
        <v>0</v>
      </c>
      <c r="DL226" s="116">
        <v>0</v>
      </c>
      <c r="DM226" s="116">
        <v>0</v>
      </c>
      <c r="DN226" s="116">
        <v>0</v>
      </c>
      <c r="DO226" s="116">
        <v>0</v>
      </c>
      <c r="DP226" s="116">
        <v>50</v>
      </c>
      <c r="DQ226" s="116">
        <v>1</v>
      </c>
      <c r="DR226" s="116" t="s">
        <v>3610</v>
      </c>
      <c r="DS226" s="116">
        <v>1</v>
      </c>
      <c r="DT226" s="116"/>
      <c r="DU226" s="116"/>
      <c r="DV226" s="116">
        <v>1</v>
      </c>
      <c r="DW226" s="116">
        <v>1</v>
      </c>
      <c r="DX226" s="116">
        <v>1</v>
      </c>
      <c r="DY226" s="116"/>
      <c r="DZ226" s="149"/>
      <c r="EA226" s="121">
        <v>37920</v>
      </c>
      <c r="EB226" s="121">
        <v>13.53</v>
      </c>
      <c r="EC226" s="121">
        <v>1</v>
      </c>
    </row>
    <row r="227" spans="1:133">
      <c r="A227" s="116" t="s">
        <v>309</v>
      </c>
      <c r="B227" s="116" t="s">
        <v>319</v>
      </c>
      <c r="C227" s="147">
        <v>3</v>
      </c>
      <c r="D227" s="116" t="s">
        <v>318</v>
      </c>
      <c r="E227" s="116" t="s">
        <v>3611</v>
      </c>
      <c r="F227" s="116" t="s">
        <v>3612</v>
      </c>
      <c r="G227" s="116">
        <v>72400</v>
      </c>
      <c r="H227" s="116" t="s">
        <v>320</v>
      </c>
      <c r="I227" s="116" t="s">
        <v>3613</v>
      </c>
      <c r="J227" s="116" t="s">
        <v>3614</v>
      </c>
      <c r="K227" s="116" t="s">
        <v>1667</v>
      </c>
      <c r="L227" s="116"/>
      <c r="M227" s="116"/>
      <c r="N227" s="116"/>
      <c r="O227" s="116"/>
      <c r="P227" s="116"/>
      <c r="Q227" s="116"/>
      <c r="R227" s="116"/>
      <c r="S227" s="116" t="s">
        <v>2606</v>
      </c>
      <c r="T227" s="116" t="s">
        <v>3615</v>
      </c>
      <c r="U227" s="116"/>
      <c r="V227" s="116">
        <v>599424201</v>
      </c>
      <c r="W227" s="116" t="s">
        <v>3616</v>
      </c>
      <c r="X227" s="116">
        <v>1</v>
      </c>
      <c r="Y227" s="116">
        <v>1</v>
      </c>
      <c r="Z227" s="116">
        <v>2</v>
      </c>
      <c r="AA227" s="116">
        <v>1</v>
      </c>
      <c r="AB227" s="116">
        <v>0</v>
      </c>
      <c r="AC227" s="116">
        <v>1</v>
      </c>
      <c r="AD227" s="148" t="str">
        <f t="shared" si="30"/>
        <v>A</v>
      </c>
      <c r="AE227" s="116">
        <v>1</v>
      </c>
      <c r="AF227" s="148" t="str">
        <f t="shared" si="31"/>
        <v>A</v>
      </c>
      <c r="AG227" s="116">
        <v>0</v>
      </c>
      <c r="AH227" s="116">
        <v>1</v>
      </c>
      <c r="AI227" s="116">
        <v>0</v>
      </c>
      <c r="AJ227" s="116">
        <v>0</v>
      </c>
      <c r="AK227" s="116">
        <v>1</v>
      </c>
      <c r="AL227" s="148" t="str">
        <f t="shared" si="32"/>
        <v>A</v>
      </c>
      <c r="AM227" s="116">
        <v>0</v>
      </c>
      <c r="AN227" s="116">
        <v>0</v>
      </c>
      <c r="AO227" s="116">
        <v>1</v>
      </c>
      <c r="AP227" s="116">
        <v>1</v>
      </c>
      <c r="AQ227" s="148" t="str">
        <f t="shared" si="33"/>
        <v>A</v>
      </c>
      <c r="AR227" s="116">
        <v>0</v>
      </c>
      <c r="AS227" s="116">
        <v>0</v>
      </c>
      <c r="AT227" s="116">
        <v>0</v>
      </c>
      <c r="AU227" s="116">
        <v>1</v>
      </c>
      <c r="AV227" s="116">
        <v>0</v>
      </c>
      <c r="AW227" s="116">
        <v>0</v>
      </c>
      <c r="AX227" s="116">
        <v>1</v>
      </c>
      <c r="AY227" s="148" t="str">
        <f t="shared" si="29"/>
        <v>A</v>
      </c>
      <c r="AZ227" s="116">
        <v>1</v>
      </c>
      <c r="BA227" s="116">
        <v>1</v>
      </c>
      <c r="BB227" s="116">
        <v>0</v>
      </c>
      <c r="BC227" s="116">
        <v>1</v>
      </c>
      <c r="BD227" s="116">
        <v>0</v>
      </c>
      <c r="BE227" s="116">
        <v>0</v>
      </c>
      <c r="BF227" s="116">
        <v>0</v>
      </c>
      <c r="BG227" s="116">
        <v>0</v>
      </c>
      <c r="BH227" s="116">
        <v>0</v>
      </c>
      <c r="BI227" s="116">
        <v>0</v>
      </c>
      <c r="BJ227" s="116">
        <v>0</v>
      </c>
      <c r="BK227" s="116">
        <v>0</v>
      </c>
      <c r="BL227" s="116">
        <v>5</v>
      </c>
      <c r="BM227" s="116">
        <v>0</v>
      </c>
      <c r="BN227" s="116">
        <v>0</v>
      </c>
      <c r="BO227" s="116">
        <v>0</v>
      </c>
      <c r="BP227" s="116">
        <v>1</v>
      </c>
      <c r="BQ227" s="116">
        <v>3</v>
      </c>
      <c r="BR227" s="116">
        <v>4</v>
      </c>
      <c r="BS227" s="116">
        <v>1</v>
      </c>
      <c r="BT227" s="116">
        <v>0</v>
      </c>
      <c r="BU227" s="116">
        <v>0</v>
      </c>
      <c r="BV227" s="116">
        <v>0</v>
      </c>
      <c r="BW227" s="116">
        <v>0</v>
      </c>
      <c r="BX227" s="116">
        <v>0</v>
      </c>
      <c r="BY227" s="116">
        <v>0</v>
      </c>
      <c r="BZ227" s="116">
        <v>0</v>
      </c>
      <c r="CA227" s="116">
        <v>0</v>
      </c>
      <c r="CB227" s="116">
        <v>0</v>
      </c>
      <c r="CC227" s="116">
        <v>0</v>
      </c>
      <c r="CD227" s="116">
        <v>0</v>
      </c>
      <c r="CE227" s="116">
        <v>0</v>
      </c>
      <c r="CF227" s="116">
        <v>0</v>
      </c>
      <c r="CG227" s="116">
        <v>0</v>
      </c>
      <c r="CH227" s="116">
        <v>0</v>
      </c>
      <c r="CI227" s="116">
        <v>0</v>
      </c>
      <c r="CJ227" s="116">
        <v>0</v>
      </c>
      <c r="CK227" s="116">
        <v>0</v>
      </c>
      <c r="CL227" s="116">
        <v>0</v>
      </c>
      <c r="CM227" s="116">
        <v>0</v>
      </c>
      <c r="CN227" s="116">
        <v>0</v>
      </c>
      <c r="CO227" s="116">
        <v>0</v>
      </c>
      <c r="CP227" s="116">
        <v>0</v>
      </c>
      <c r="CQ227" s="116">
        <v>0</v>
      </c>
      <c r="CR227" s="116">
        <v>0</v>
      </c>
      <c r="CS227" s="116">
        <v>0</v>
      </c>
      <c r="CT227" s="116">
        <v>0</v>
      </c>
      <c r="CU227" s="116">
        <v>0</v>
      </c>
      <c r="CV227" s="116">
        <v>0</v>
      </c>
      <c r="CW227" s="116">
        <v>0</v>
      </c>
      <c r="CX227" s="116">
        <v>0</v>
      </c>
      <c r="CY227" s="116">
        <v>0</v>
      </c>
      <c r="CZ227" s="116">
        <v>0</v>
      </c>
      <c r="DA227" s="116">
        <v>0</v>
      </c>
      <c r="DB227" s="116">
        <v>0</v>
      </c>
      <c r="DC227" s="116">
        <v>0</v>
      </c>
      <c r="DD227" s="116">
        <v>0</v>
      </c>
      <c r="DE227" s="116">
        <v>0</v>
      </c>
      <c r="DF227" s="116">
        <v>0</v>
      </c>
      <c r="DG227" s="116">
        <v>0</v>
      </c>
      <c r="DH227" s="116">
        <v>0</v>
      </c>
      <c r="DI227" s="116">
        <v>0</v>
      </c>
      <c r="DJ227" s="116">
        <v>0</v>
      </c>
      <c r="DK227" s="116">
        <v>0</v>
      </c>
      <c r="DL227" s="116">
        <v>0</v>
      </c>
      <c r="DM227" s="116">
        <v>0</v>
      </c>
      <c r="DN227" s="116">
        <v>0</v>
      </c>
      <c r="DO227" s="116">
        <v>0</v>
      </c>
      <c r="DP227" s="116">
        <v>80</v>
      </c>
      <c r="DQ227" s="116">
        <v>1</v>
      </c>
      <c r="DR227" s="116" t="s">
        <v>3617</v>
      </c>
      <c r="DS227" s="116">
        <v>2</v>
      </c>
      <c r="DT227" s="116"/>
      <c r="DU227" s="116"/>
      <c r="DV227" s="116">
        <v>1</v>
      </c>
      <c r="DW227" s="116">
        <v>1</v>
      </c>
      <c r="DX227" s="116">
        <v>0</v>
      </c>
      <c r="DY227" s="116"/>
      <c r="DZ227" s="149"/>
      <c r="EA227" s="121">
        <v>1850</v>
      </c>
      <c r="EB227" s="121">
        <v>7.18</v>
      </c>
      <c r="EC227" s="121">
        <v>1</v>
      </c>
    </row>
    <row r="228" spans="1:133" ht="36">
      <c r="A228" s="116" t="s">
        <v>309</v>
      </c>
      <c r="B228" s="116" t="s">
        <v>315</v>
      </c>
      <c r="C228" s="155">
        <v>3</v>
      </c>
      <c r="D228" s="116" t="s">
        <v>314</v>
      </c>
      <c r="E228" s="116" t="s">
        <v>3618</v>
      </c>
      <c r="F228" s="116" t="s">
        <v>3619</v>
      </c>
      <c r="G228" s="116">
        <v>70030</v>
      </c>
      <c r="H228" s="116" t="s">
        <v>3620</v>
      </c>
      <c r="I228" s="116" t="s">
        <v>3621</v>
      </c>
      <c r="J228" s="116" t="s">
        <v>3622</v>
      </c>
      <c r="K228" s="116" t="s">
        <v>3623</v>
      </c>
      <c r="L228" s="116" t="s">
        <v>961</v>
      </c>
      <c r="M228" s="116" t="s">
        <v>962</v>
      </c>
      <c r="N228" s="116" t="s">
        <v>3624</v>
      </c>
      <c r="O228" s="116"/>
      <c r="P228" s="116">
        <v>599430207</v>
      </c>
      <c r="Q228" s="116" t="s">
        <v>3625</v>
      </c>
      <c r="R228" s="116"/>
      <c r="S228" s="116" t="s">
        <v>1552</v>
      </c>
      <c r="T228" s="116" t="s">
        <v>3626</v>
      </c>
      <c r="U228" s="116"/>
      <c r="V228" s="116">
        <v>599430310</v>
      </c>
      <c r="W228" s="116" t="s">
        <v>3627</v>
      </c>
      <c r="X228" s="116">
        <v>1</v>
      </c>
      <c r="Y228" s="116">
        <v>0</v>
      </c>
      <c r="Z228" s="116">
        <v>1</v>
      </c>
      <c r="AA228" s="116">
        <v>1</v>
      </c>
      <c r="AB228" s="116">
        <v>0</v>
      </c>
      <c r="AC228" s="116">
        <v>1</v>
      </c>
      <c r="AD228" s="148" t="str">
        <f t="shared" si="30"/>
        <v>A</v>
      </c>
      <c r="AE228" s="116">
        <v>1</v>
      </c>
      <c r="AF228" s="148" t="str">
        <f t="shared" si="31"/>
        <v>A</v>
      </c>
      <c r="AG228" s="116">
        <v>0</v>
      </c>
      <c r="AH228" s="116">
        <v>1</v>
      </c>
      <c r="AI228" s="116">
        <v>0</v>
      </c>
      <c r="AJ228" s="116">
        <v>0</v>
      </c>
      <c r="AK228" s="116">
        <v>1</v>
      </c>
      <c r="AL228" s="148" t="str">
        <f t="shared" si="32"/>
        <v>A</v>
      </c>
      <c r="AM228" s="116">
        <v>0</v>
      </c>
      <c r="AN228" s="116">
        <v>0</v>
      </c>
      <c r="AO228" s="116">
        <v>1</v>
      </c>
      <c r="AP228" s="116">
        <v>1</v>
      </c>
      <c r="AQ228" s="148" t="str">
        <f t="shared" si="33"/>
        <v>A</v>
      </c>
      <c r="AR228" s="116">
        <v>0</v>
      </c>
      <c r="AS228" s="116">
        <v>0</v>
      </c>
      <c r="AT228" s="116">
        <v>1</v>
      </c>
      <c r="AU228" s="116">
        <v>0</v>
      </c>
      <c r="AV228" s="116">
        <v>0</v>
      </c>
      <c r="AW228" s="116">
        <v>0</v>
      </c>
      <c r="AX228" s="116">
        <v>1</v>
      </c>
      <c r="AY228" s="148" t="str">
        <f t="shared" si="29"/>
        <v>A</v>
      </c>
      <c r="AZ228" s="116">
        <v>0</v>
      </c>
      <c r="BA228" s="116">
        <v>1</v>
      </c>
      <c r="BB228" s="116">
        <v>1</v>
      </c>
      <c r="BC228" s="116">
        <v>1</v>
      </c>
      <c r="BD228" s="116">
        <v>8</v>
      </c>
      <c r="BE228" s="116">
        <v>26</v>
      </c>
      <c r="BF228" s="116">
        <v>0</v>
      </c>
      <c r="BG228" s="116">
        <v>0</v>
      </c>
      <c r="BH228" s="116">
        <v>3</v>
      </c>
      <c r="BI228" s="116">
        <v>0</v>
      </c>
      <c r="BJ228" s="116">
        <v>0</v>
      </c>
      <c r="BK228" s="116">
        <v>0</v>
      </c>
      <c r="BL228" s="116">
        <v>24</v>
      </c>
      <c r="BM228" s="116">
        <v>0</v>
      </c>
      <c r="BN228" s="116">
        <v>0</v>
      </c>
      <c r="BO228" s="116">
        <v>0</v>
      </c>
      <c r="BP228" s="116">
        <v>0</v>
      </c>
      <c r="BQ228" s="116">
        <v>0</v>
      </c>
      <c r="BR228" s="116">
        <v>0</v>
      </c>
      <c r="BS228" s="116">
        <v>0</v>
      </c>
      <c r="BT228" s="116">
        <v>0</v>
      </c>
      <c r="BU228" s="116">
        <v>0</v>
      </c>
      <c r="BV228" s="116">
        <v>2</v>
      </c>
      <c r="BW228" s="116">
        <v>0</v>
      </c>
      <c r="BX228" s="116">
        <v>0</v>
      </c>
      <c r="BY228" s="116">
        <v>0</v>
      </c>
      <c r="BZ228" s="116">
        <v>0</v>
      </c>
      <c r="CA228" s="116">
        <v>0</v>
      </c>
      <c r="CB228" s="116">
        <v>0</v>
      </c>
      <c r="CC228" s="116">
        <v>0</v>
      </c>
      <c r="CD228" s="116">
        <v>0</v>
      </c>
      <c r="CE228" s="116">
        <v>0</v>
      </c>
      <c r="CF228" s="116">
        <v>0</v>
      </c>
      <c r="CG228" s="116">
        <v>1</v>
      </c>
      <c r="CH228" s="116">
        <v>0</v>
      </c>
      <c r="CI228" s="116">
        <v>0</v>
      </c>
      <c r="CJ228" s="116">
        <v>0</v>
      </c>
      <c r="CK228" s="116">
        <v>6</v>
      </c>
      <c r="CL228" s="116">
        <v>2</v>
      </c>
      <c r="CM228" s="116">
        <v>0</v>
      </c>
      <c r="CN228" s="116">
        <v>0</v>
      </c>
      <c r="CO228" s="116">
        <v>0</v>
      </c>
      <c r="CP228" s="116">
        <v>0</v>
      </c>
      <c r="CQ228" s="116">
        <v>0</v>
      </c>
      <c r="CR228" s="116">
        <v>0</v>
      </c>
      <c r="CS228" s="116">
        <v>0</v>
      </c>
      <c r="CT228" s="116">
        <v>0</v>
      </c>
      <c r="CU228" s="116">
        <v>0</v>
      </c>
      <c r="CV228" s="116">
        <v>0</v>
      </c>
      <c r="CW228" s="116">
        <v>0</v>
      </c>
      <c r="CX228" s="116">
        <v>0</v>
      </c>
      <c r="CY228" s="116">
        <v>0</v>
      </c>
      <c r="CZ228" s="116">
        <v>0</v>
      </c>
      <c r="DA228" s="116">
        <v>0</v>
      </c>
      <c r="DB228" s="116">
        <v>0</v>
      </c>
      <c r="DC228" s="116">
        <v>0</v>
      </c>
      <c r="DD228" s="116">
        <v>0</v>
      </c>
      <c r="DE228" s="116">
        <v>0</v>
      </c>
      <c r="DF228" s="116">
        <v>0</v>
      </c>
      <c r="DG228" s="116">
        <v>0</v>
      </c>
      <c r="DH228" s="116">
        <v>0</v>
      </c>
      <c r="DI228" s="116">
        <v>0</v>
      </c>
      <c r="DJ228" s="116">
        <v>0</v>
      </c>
      <c r="DK228" s="116">
        <v>0</v>
      </c>
      <c r="DL228" s="116">
        <v>0</v>
      </c>
      <c r="DM228" s="116">
        <v>0</v>
      </c>
      <c r="DN228" s="116">
        <v>0</v>
      </c>
      <c r="DO228" s="116">
        <v>0</v>
      </c>
      <c r="DP228" s="116"/>
      <c r="DQ228" s="116">
        <v>1</v>
      </c>
      <c r="DR228" s="116" t="s">
        <v>3628</v>
      </c>
      <c r="DS228" s="116">
        <v>2</v>
      </c>
      <c r="DT228" s="116" t="s">
        <v>3629</v>
      </c>
      <c r="DU228" s="116" t="s">
        <v>3630</v>
      </c>
      <c r="DV228" s="116">
        <v>1</v>
      </c>
      <c r="DW228" s="116">
        <v>1</v>
      </c>
      <c r="DX228" s="116">
        <v>1</v>
      </c>
      <c r="DY228" s="116"/>
      <c r="DZ228" s="149" t="s">
        <v>2813</v>
      </c>
      <c r="EA228" s="121">
        <v>105101</v>
      </c>
      <c r="EB228" s="121">
        <v>19.739999999999998</v>
      </c>
      <c r="EC228" s="121">
        <v>2</v>
      </c>
    </row>
    <row r="229" spans="1:133" ht="24">
      <c r="A229" s="116" t="s">
        <v>309</v>
      </c>
      <c r="B229" s="116" t="s">
        <v>326</v>
      </c>
      <c r="C229" s="147">
        <v>3</v>
      </c>
      <c r="D229" s="116" t="s">
        <v>325</v>
      </c>
      <c r="E229" s="116" t="s">
        <v>3631</v>
      </c>
      <c r="F229" s="116">
        <v>135</v>
      </c>
      <c r="G229" s="116">
        <v>72529</v>
      </c>
      <c r="H229" s="116" t="s">
        <v>3632</v>
      </c>
      <c r="I229" s="116" t="s">
        <v>3633</v>
      </c>
      <c r="J229" s="116" t="s">
        <v>3634</v>
      </c>
      <c r="K229" s="116" t="s">
        <v>1462</v>
      </c>
      <c r="L229" s="116"/>
      <c r="M229" s="116" t="s">
        <v>1144</v>
      </c>
      <c r="N229" s="116" t="s">
        <v>3635</v>
      </c>
      <c r="O229" s="116"/>
      <c r="P229" s="116">
        <v>599429102</v>
      </c>
      <c r="Q229" s="116" t="s">
        <v>3636</v>
      </c>
      <c r="R229" s="116"/>
      <c r="S229" s="116" t="s">
        <v>1239</v>
      </c>
      <c r="T229" s="116" t="s">
        <v>3637</v>
      </c>
      <c r="U229" s="116"/>
      <c r="V229" s="116">
        <v>599429109</v>
      </c>
      <c r="W229" s="116" t="s">
        <v>3638</v>
      </c>
      <c r="X229" s="116">
        <v>2</v>
      </c>
      <c r="Y229" s="116">
        <v>0</v>
      </c>
      <c r="Z229" s="116">
        <v>2</v>
      </c>
      <c r="AA229" s="116">
        <v>0.1</v>
      </c>
      <c r="AB229" s="116">
        <v>0</v>
      </c>
      <c r="AC229" s="116">
        <v>0.1</v>
      </c>
      <c r="AD229" s="148" t="str">
        <f t="shared" si="30"/>
        <v>A</v>
      </c>
      <c r="AE229" s="116">
        <v>0</v>
      </c>
      <c r="AF229" s="148" t="str">
        <f t="shared" si="31"/>
        <v>A</v>
      </c>
      <c r="AG229" s="116">
        <v>0</v>
      </c>
      <c r="AH229" s="116">
        <v>2</v>
      </c>
      <c r="AI229" s="116">
        <v>0</v>
      </c>
      <c r="AJ229" s="116">
        <v>0</v>
      </c>
      <c r="AK229" s="116">
        <v>2</v>
      </c>
      <c r="AL229" s="148" t="str">
        <f t="shared" si="32"/>
        <v>A</v>
      </c>
      <c r="AM229" s="116">
        <v>0</v>
      </c>
      <c r="AN229" s="116">
        <v>0</v>
      </c>
      <c r="AO229" s="116">
        <v>2</v>
      </c>
      <c r="AP229" s="116">
        <v>2</v>
      </c>
      <c r="AQ229" s="148" t="str">
        <f t="shared" si="33"/>
        <v>A</v>
      </c>
      <c r="AR229" s="116">
        <v>0</v>
      </c>
      <c r="AS229" s="116">
        <v>0</v>
      </c>
      <c r="AT229" s="116">
        <v>0</v>
      </c>
      <c r="AU229" s="116">
        <v>1</v>
      </c>
      <c r="AV229" s="116">
        <v>1</v>
      </c>
      <c r="AW229" s="116">
        <v>0</v>
      </c>
      <c r="AX229" s="116">
        <v>2</v>
      </c>
      <c r="AY229" s="148" t="str">
        <f t="shared" si="29"/>
        <v>A</v>
      </c>
      <c r="AZ229" s="116">
        <v>1</v>
      </c>
      <c r="BA229" s="116">
        <v>1</v>
      </c>
      <c r="BB229" s="116">
        <v>0</v>
      </c>
      <c r="BC229" s="116">
        <v>1</v>
      </c>
      <c r="BD229" s="116">
        <v>0</v>
      </c>
      <c r="BE229" s="116">
        <v>3</v>
      </c>
      <c r="BF229" s="116">
        <v>0</v>
      </c>
      <c r="BG229" s="116">
        <v>0</v>
      </c>
      <c r="BH229" s="116">
        <v>0</v>
      </c>
      <c r="BI229" s="116">
        <v>0</v>
      </c>
      <c r="BJ229" s="116">
        <v>0</v>
      </c>
      <c r="BK229" s="116">
        <v>0</v>
      </c>
      <c r="BL229" s="116">
        <v>0</v>
      </c>
      <c r="BM229" s="116">
        <v>0</v>
      </c>
      <c r="BN229" s="116">
        <v>0</v>
      </c>
      <c r="BO229" s="116">
        <v>0</v>
      </c>
      <c r="BP229" s="116">
        <v>0</v>
      </c>
      <c r="BQ229" s="116">
        <v>0</v>
      </c>
      <c r="BR229" s="116">
        <v>0</v>
      </c>
      <c r="BS229" s="116">
        <v>0</v>
      </c>
      <c r="BT229" s="116">
        <v>0</v>
      </c>
      <c r="BU229" s="116">
        <v>0</v>
      </c>
      <c r="BV229" s="116">
        <v>0</v>
      </c>
      <c r="BW229" s="116">
        <v>0</v>
      </c>
      <c r="BX229" s="116">
        <v>0</v>
      </c>
      <c r="BY229" s="116">
        <v>0</v>
      </c>
      <c r="BZ229" s="116">
        <v>0</v>
      </c>
      <c r="CA229" s="116">
        <v>0</v>
      </c>
      <c r="CB229" s="116">
        <v>0</v>
      </c>
      <c r="CC229" s="116">
        <v>0</v>
      </c>
      <c r="CD229" s="116">
        <v>0</v>
      </c>
      <c r="CE229" s="116">
        <v>0</v>
      </c>
      <c r="CF229" s="116">
        <v>0</v>
      </c>
      <c r="CG229" s="116">
        <v>0</v>
      </c>
      <c r="CH229" s="116">
        <v>0</v>
      </c>
      <c r="CI229" s="116">
        <v>0</v>
      </c>
      <c r="CJ229" s="116">
        <v>0</v>
      </c>
      <c r="CK229" s="116">
        <v>0</v>
      </c>
      <c r="CL229" s="116">
        <v>0</v>
      </c>
      <c r="CM229" s="116">
        <v>0</v>
      </c>
      <c r="CN229" s="116">
        <v>0</v>
      </c>
      <c r="CO229" s="116">
        <v>0</v>
      </c>
      <c r="CP229" s="116">
        <v>0</v>
      </c>
      <c r="CQ229" s="116">
        <v>0</v>
      </c>
      <c r="CR229" s="116">
        <v>0</v>
      </c>
      <c r="CS229" s="116">
        <v>0</v>
      </c>
      <c r="CT229" s="116">
        <v>0</v>
      </c>
      <c r="CU229" s="116">
        <v>0</v>
      </c>
      <c r="CV229" s="116">
        <v>0</v>
      </c>
      <c r="CW229" s="116">
        <v>0</v>
      </c>
      <c r="CX229" s="116">
        <v>0</v>
      </c>
      <c r="CY229" s="116">
        <v>0</v>
      </c>
      <c r="CZ229" s="116">
        <v>0</v>
      </c>
      <c r="DA229" s="116">
        <v>0</v>
      </c>
      <c r="DB229" s="116">
        <v>0</v>
      </c>
      <c r="DC229" s="116">
        <v>0</v>
      </c>
      <c r="DD229" s="116">
        <v>0</v>
      </c>
      <c r="DE229" s="116">
        <v>0</v>
      </c>
      <c r="DF229" s="116">
        <v>0</v>
      </c>
      <c r="DG229" s="116">
        <v>0</v>
      </c>
      <c r="DH229" s="116">
        <v>0</v>
      </c>
      <c r="DI229" s="116">
        <v>0</v>
      </c>
      <c r="DJ229" s="116">
        <v>0</v>
      </c>
      <c r="DK229" s="116">
        <v>0</v>
      </c>
      <c r="DL229" s="116">
        <v>0</v>
      </c>
      <c r="DM229" s="116">
        <v>0</v>
      </c>
      <c r="DN229" s="116">
        <v>0</v>
      </c>
      <c r="DO229" s="116">
        <v>0</v>
      </c>
      <c r="DP229" s="116">
        <v>99</v>
      </c>
      <c r="DQ229" s="116">
        <v>1</v>
      </c>
      <c r="DR229" s="116" t="s">
        <v>3639</v>
      </c>
      <c r="DS229" s="116">
        <v>3</v>
      </c>
      <c r="DT229" s="116"/>
      <c r="DU229" s="116" t="s">
        <v>3640</v>
      </c>
      <c r="DV229" s="116">
        <v>1</v>
      </c>
      <c r="DW229" s="116">
        <v>1</v>
      </c>
      <c r="DX229" s="116"/>
      <c r="DY229" s="116"/>
      <c r="DZ229" s="149"/>
      <c r="EA229" s="121">
        <v>3133</v>
      </c>
      <c r="EB229" s="121">
        <v>3.9</v>
      </c>
      <c r="EC229" s="121">
        <v>1</v>
      </c>
    </row>
    <row r="230" spans="1:133" ht="24">
      <c r="A230" s="154" t="s">
        <v>309</v>
      </c>
      <c r="B230" s="154" t="s">
        <v>574</v>
      </c>
      <c r="C230" s="147">
        <v>3</v>
      </c>
      <c r="D230" s="116" t="s">
        <v>338</v>
      </c>
      <c r="E230" s="116" t="s">
        <v>3641</v>
      </c>
      <c r="F230" s="156" t="s">
        <v>3642</v>
      </c>
      <c r="G230" s="116">
        <v>72525</v>
      </c>
      <c r="H230" s="116" t="s">
        <v>3643</v>
      </c>
      <c r="I230" s="116" t="s">
        <v>3644</v>
      </c>
      <c r="J230" s="116" t="s">
        <v>3645</v>
      </c>
      <c r="K230" s="116" t="s">
        <v>1667</v>
      </c>
      <c r="L230" s="116" t="s">
        <v>961</v>
      </c>
      <c r="M230" s="116" t="s">
        <v>2143</v>
      </c>
      <c r="N230" s="116" t="s">
        <v>3646</v>
      </c>
      <c r="O230" s="116"/>
      <c r="P230" s="116">
        <v>599425108</v>
      </c>
      <c r="Q230" s="116" t="s">
        <v>3647</v>
      </c>
      <c r="R230" s="116" t="s">
        <v>961</v>
      </c>
      <c r="S230" s="116" t="s">
        <v>2143</v>
      </c>
      <c r="T230" s="116" t="s">
        <v>3646</v>
      </c>
      <c r="U230" s="116"/>
      <c r="V230" s="116">
        <v>599425108</v>
      </c>
      <c r="W230" s="116" t="s">
        <v>3647</v>
      </c>
      <c r="X230" s="116">
        <v>1</v>
      </c>
      <c r="Y230" s="116">
        <v>0</v>
      </c>
      <c r="Z230" s="116">
        <v>1</v>
      </c>
      <c r="AA230" s="116">
        <v>1</v>
      </c>
      <c r="AB230" s="116">
        <v>0</v>
      </c>
      <c r="AC230" s="116">
        <v>1</v>
      </c>
      <c r="AD230" s="148" t="str">
        <f t="shared" si="30"/>
        <v>A</v>
      </c>
      <c r="AE230" s="116">
        <v>1</v>
      </c>
      <c r="AF230" s="148" t="str">
        <f t="shared" si="31"/>
        <v>A</v>
      </c>
      <c r="AG230" s="116">
        <v>0</v>
      </c>
      <c r="AH230" s="116">
        <v>0</v>
      </c>
      <c r="AI230" s="116">
        <v>0</v>
      </c>
      <c r="AJ230" s="116">
        <v>1</v>
      </c>
      <c r="AK230" s="116">
        <v>1</v>
      </c>
      <c r="AL230" s="148" t="str">
        <f t="shared" si="32"/>
        <v>A</v>
      </c>
      <c r="AM230" s="116">
        <v>0</v>
      </c>
      <c r="AN230" s="116">
        <v>0</v>
      </c>
      <c r="AO230" s="116">
        <v>1</v>
      </c>
      <c r="AP230" s="116">
        <v>1</v>
      </c>
      <c r="AQ230" s="148" t="str">
        <f t="shared" si="33"/>
        <v>A</v>
      </c>
      <c r="AR230" s="116">
        <v>0</v>
      </c>
      <c r="AS230" s="116">
        <v>0</v>
      </c>
      <c r="AT230" s="116">
        <v>0</v>
      </c>
      <c r="AU230" s="116">
        <v>0</v>
      </c>
      <c r="AV230" s="116">
        <v>1</v>
      </c>
      <c r="AW230" s="116">
        <v>0</v>
      </c>
      <c r="AX230" s="116">
        <v>1</v>
      </c>
      <c r="AY230" s="148" t="str">
        <f t="shared" si="29"/>
        <v>A</v>
      </c>
      <c r="AZ230" s="116">
        <v>1</v>
      </c>
      <c r="BA230" s="116">
        <v>1</v>
      </c>
      <c r="BB230" s="116">
        <v>1</v>
      </c>
      <c r="BC230" s="116">
        <v>1</v>
      </c>
      <c r="BD230" s="116">
        <v>0</v>
      </c>
      <c r="BE230" s="116">
        <v>4</v>
      </c>
      <c r="BF230" s="116">
        <v>0</v>
      </c>
      <c r="BG230" s="116">
        <v>0</v>
      </c>
      <c r="BH230" s="116">
        <v>1</v>
      </c>
      <c r="BI230" s="116">
        <v>0</v>
      </c>
      <c r="BJ230" s="116">
        <v>0</v>
      </c>
      <c r="BK230" s="116">
        <v>0</v>
      </c>
      <c r="BL230" s="116">
        <v>2</v>
      </c>
      <c r="BM230" s="116">
        <v>0</v>
      </c>
      <c r="BN230" s="116">
        <v>0</v>
      </c>
      <c r="BO230" s="116">
        <v>0</v>
      </c>
      <c r="BP230" s="116">
        <v>0</v>
      </c>
      <c r="BQ230" s="116">
        <v>0</v>
      </c>
      <c r="BR230" s="116">
        <v>0</v>
      </c>
      <c r="BS230" s="116">
        <v>0</v>
      </c>
      <c r="BT230" s="116">
        <v>0</v>
      </c>
      <c r="BU230" s="116">
        <v>0</v>
      </c>
      <c r="BV230" s="116">
        <v>0</v>
      </c>
      <c r="BW230" s="116">
        <v>0</v>
      </c>
      <c r="BX230" s="116">
        <v>0</v>
      </c>
      <c r="BY230" s="116">
        <v>0</v>
      </c>
      <c r="BZ230" s="116">
        <v>0</v>
      </c>
      <c r="CA230" s="116">
        <v>0</v>
      </c>
      <c r="CB230" s="116">
        <v>0</v>
      </c>
      <c r="CC230" s="116">
        <v>0</v>
      </c>
      <c r="CD230" s="116">
        <v>0</v>
      </c>
      <c r="CE230" s="116">
        <v>0</v>
      </c>
      <c r="CF230" s="116">
        <v>0</v>
      </c>
      <c r="CG230" s="116">
        <v>0</v>
      </c>
      <c r="CH230" s="116">
        <v>0</v>
      </c>
      <c r="CI230" s="116">
        <v>0</v>
      </c>
      <c r="CJ230" s="116">
        <v>0</v>
      </c>
      <c r="CK230" s="116">
        <v>0</v>
      </c>
      <c r="CL230" s="116">
        <v>0</v>
      </c>
      <c r="CM230" s="116">
        <v>0</v>
      </c>
      <c r="CN230" s="116">
        <v>0</v>
      </c>
      <c r="CO230" s="116">
        <v>0</v>
      </c>
      <c r="CP230" s="116">
        <v>0</v>
      </c>
      <c r="CQ230" s="116">
        <v>0</v>
      </c>
      <c r="CR230" s="116">
        <v>0</v>
      </c>
      <c r="CS230" s="116">
        <v>0</v>
      </c>
      <c r="CT230" s="116">
        <v>0</v>
      </c>
      <c r="CU230" s="116">
        <v>0</v>
      </c>
      <c r="CV230" s="116">
        <v>0</v>
      </c>
      <c r="CW230" s="116">
        <v>0</v>
      </c>
      <c r="CX230" s="116">
        <v>0</v>
      </c>
      <c r="CY230" s="116">
        <v>0</v>
      </c>
      <c r="CZ230" s="116">
        <v>0</v>
      </c>
      <c r="DA230" s="116">
        <v>0</v>
      </c>
      <c r="DB230" s="116">
        <v>0</v>
      </c>
      <c r="DC230" s="116">
        <v>0</v>
      </c>
      <c r="DD230" s="116">
        <v>0</v>
      </c>
      <c r="DE230" s="116">
        <v>0</v>
      </c>
      <c r="DF230" s="116">
        <v>3</v>
      </c>
      <c r="DG230" s="116">
        <v>0</v>
      </c>
      <c r="DH230" s="116">
        <v>0</v>
      </c>
      <c r="DI230" s="116">
        <v>0</v>
      </c>
      <c r="DJ230" s="116">
        <v>0</v>
      </c>
      <c r="DK230" s="116">
        <v>0</v>
      </c>
      <c r="DL230" s="116">
        <v>0</v>
      </c>
      <c r="DM230" s="116">
        <v>0</v>
      </c>
      <c r="DN230" s="116">
        <v>0</v>
      </c>
      <c r="DO230" s="116">
        <v>0</v>
      </c>
      <c r="DP230" s="116">
        <v>90</v>
      </c>
      <c r="DQ230" s="116">
        <v>1</v>
      </c>
      <c r="DR230" s="116" t="s">
        <v>3648</v>
      </c>
      <c r="DS230" s="116">
        <v>2</v>
      </c>
      <c r="DT230" s="116" t="s">
        <v>3649</v>
      </c>
      <c r="DU230" s="116" t="s">
        <v>2813</v>
      </c>
      <c r="DV230" s="116">
        <v>1</v>
      </c>
      <c r="DW230" s="116">
        <v>1</v>
      </c>
      <c r="DX230" s="116">
        <v>1</v>
      </c>
      <c r="DY230" s="116"/>
      <c r="DZ230" s="149"/>
      <c r="EA230" s="121">
        <v>4905</v>
      </c>
      <c r="EB230" s="121">
        <v>17.239999999999998</v>
      </c>
      <c r="EC230" s="121">
        <v>1</v>
      </c>
    </row>
    <row r="231" spans="1:133" ht="24">
      <c r="A231" s="156" t="s">
        <v>309</v>
      </c>
      <c r="B231" s="156" t="s">
        <v>317</v>
      </c>
      <c r="C231" s="160">
        <v>3</v>
      </c>
      <c r="D231" s="156" t="s">
        <v>316</v>
      </c>
      <c r="E231" s="116" t="s">
        <v>3650</v>
      </c>
      <c r="F231" s="116" t="s">
        <v>3651</v>
      </c>
      <c r="G231" s="116">
        <v>70856</v>
      </c>
      <c r="H231" s="116" t="s">
        <v>3652</v>
      </c>
      <c r="I231" s="116" t="s">
        <v>3653</v>
      </c>
      <c r="J231" s="116" t="s">
        <v>3654</v>
      </c>
      <c r="K231" s="116" t="s">
        <v>3655</v>
      </c>
      <c r="L231" s="116" t="s">
        <v>961</v>
      </c>
      <c r="M231" s="116" t="s">
        <v>1173</v>
      </c>
      <c r="N231" s="116" t="s">
        <v>3656</v>
      </c>
      <c r="O231" s="116"/>
      <c r="P231" s="116">
        <v>599480600</v>
      </c>
      <c r="Q231" s="116" t="s">
        <v>3657</v>
      </c>
      <c r="R231" s="116"/>
      <c r="S231" s="116" t="s">
        <v>1225</v>
      </c>
      <c r="T231" s="116" t="s">
        <v>3658</v>
      </c>
      <c r="U231" s="116"/>
      <c r="V231" s="116">
        <v>599480618</v>
      </c>
      <c r="W231" s="116" t="s">
        <v>3659</v>
      </c>
      <c r="X231" s="116">
        <v>1</v>
      </c>
      <c r="Y231" s="116">
        <v>1</v>
      </c>
      <c r="Z231" s="116">
        <v>2</v>
      </c>
      <c r="AA231" s="116">
        <v>1</v>
      </c>
      <c r="AB231" s="116">
        <v>1</v>
      </c>
      <c r="AC231" s="116">
        <v>2</v>
      </c>
      <c r="AD231" s="148" t="str">
        <f t="shared" si="30"/>
        <v>A</v>
      </c>
      <c r="AE231" s="116">
        <v>1</v>
      </c>
      <c r="AF231" s="148" t="str">
        <f t="shared" si="31"/>
        <v>A</v>
      </c>
      <c r="AG231" s="116">
        <v>0</v>
      </c>
      <c r="AH231" s="116">
        <v>1</v>
      </c>
      <c r="AI231" s="116">
        <v>0</v>
      </c>
      <c r="AJ231" s="116">
        <v>0</v>
      </c>
      <c r="AK231" s="116">
        <v>1</v>
      </c>
      <c r="AL231" s="148" t="str">
        <f t="shared" si="32"/>
        <v>A</v>
      </c>
      <c r="AM231" s="116">
        <v>0</v>
      </c>
      <c r="AN231" s="116">
        <v>0</v>
      </c>
      <c r="AO231" s="116">
        <v>1</v>
      </c>
      <c r="AP231" s="116">
        <v>1</v>
      </c>
      <c r="AQ231" s="148" t="str">
        <f t="shared" si="33"/>
        <v>A</v>
      </c>
      <c r="AR231" s="116">
        <v>0</v>
      </c>
      <c r="AS231" s="116">
        <v>0</v>
      </c>
      <c r="AT231" s="116">
        <v>0</v>
      </c>
      <c r="AU231" s="116">
        <v>1</v>
      </c>
      <c r="AV231" s="116">
        <v>0</v>
      </c>
      <c r="AW231" s="116">
        <v>0</v>
      </c>
      <c r="AX231" s="116">
        <v>1</v>
      </c>
      <c r="AY231" s="148" t="str">
        <f t="shared" si="29"/>
        <v>A</v>
      </c>
      <c r="AZ231" s="116">
        <v>1</v>
      </c>
      <c r="BA231" s="116">
        <v>1</v>
      </c>
      <c r="BB231" s="116">
        <v>0</v>
      </c>
      <c r="BC231" s="116">
        <v>1</v>
      </c>
      <c r="BD231" s="116">
        <v>6</v>
      </c>
      <c r="BE231" s="116">
        <v>12</v>
      </c>
      <c r="BF231" s="116">
        <v>0</v>
      </c>
      <c r="BG231" s="116">
        <v>1</v>
      </c>
      <c r="BH231" s="116">
        <v>1</v>
      </c>
      <c r="BI231" s="116">
        <v>0</v>
      </c>
      <c r="BJ231" s="116">
        <v>0</v>
      </c>
      <c r="BK231" s="116">
        <v>0</v>
      </c>
      <c r="BL231" s="116">
        <v>7</v>
      </c>
      <c r="BM231" s="116">
        <v>1</v>
      </c>
      <c r="BN231" s="116">
        <v>1</v>
      </c>
      <c r="BO231" s="116">
        <v>0</v>
      </c>
      <c r="BP231" s="116">
        <v>0</v>
      </c>
      <c r="BQ231" s="116">
        <v>0</v>
      </c>
      <c r="BR231" s="116">
        <v>0</v>
      </c>
      <c r="BS231" s="116">
        <v>1</v>
      </c>
      <c r="BT231" s="116">
        <v>0</v>
      </c>
      <c r="BU231" s="116">
        <v>0</v>
      </c>
      <c r="BV231" s="116">
        <v>1</v>
      </c>
      <c r="BW231" s="116">
        <v>0</v>
      </c>
      <c r="BX231" s="116">
        <v>0</v>
      </c>
      <c r="BY231" s="116">
        <v>0</v>
      </c>
      <c r="BZ231" s="116">
        <v>0</v>
      </c>
      <c r="CA231" s="116">
        <v>0</v>
      </c>
      <c r="CB231" s="116">
        <v>0</v>
      </c>
      <c r="CC231" s="116">
        <v>0</v>
      </c>
      <c r="CD231" s="116">
        <v>0</v>
      </c>
      <c r="CE231" s="116">
        <v>0</v>
      </c>
      <c r="CF231" s="116">
        <v>0</v>
      </c>
      <c r="CG231" s="116">
        <v>0</v>
      </c>
      <c r="CH231" s="116">
        <v>1</v>
      </c>
      <c r="CI231" s="116">
        <v>0</v>
      </c>
      <c r="CJ231" s="116">
        <v>0</v>
      </c>
      <c r="CK231" s="116">
        <v>1</v>
      </c>
      <c r="CL231" s="116">
        <v>0</v>
      </c>
      <c r="CM231" s="116">
        <v>0</v>
      </c>
      <c r="CN231" s="116">
        <v>0</v>
      </c>
      <c r="CO231" s="116">
        <v>0</v>
      </c>
      <c r="CP231" s="116">
        <v>0</v>
      </c>
      <c r="CQ231" s="116">
        <v>0</v>
      </c>
      <c r="CR231" s="116">
        <v>0</v>
      </c>
      <c r="CS231" s="116">
        <v>0</v>
      </c>
      <c r="CT231" s="116">
        <v>0</v>
      </c>
      <c r="CU231" s="116">
        <v>0</v>
      </c>
      <c r="CV231" s="116">
        <v>0</v>
      </c>
      <c r="CW231" s="116">
        <v>0</v>
      </c>
      <c r="CX231" s="116">
        <v>0</v>
      </c>
      <c r="CY231" s="116">
        <v>0</v>
      </c>
      <c r="CZ231" s="116">
        <v>0</v>
      </c>
      <c r="DA231" s="116">
        <v>0</v>
      </c>
      <c r="DB231" s="116">
        <v>0</v>
      </c>
      <c r="DC231" s="116">
        <v>0</v>
      </c>
      <c r="DD231" s="116">
        <v>0</v>
      </c>
      <c r="DE231" s="116">
        <v>0</v>
      </c>
      <c r="DF231" s="116">
        <v>0</v>
      </c>
      <c r="DG231" s="116">
        <v>0</v>
      </c>
      <c r="DH231" s="116">
        <v>0</v>
      </c>
      <c r="DI231" s="116">
        <v>0</v>
      </c>
      <c r="DJ231" s="116">
        <v>0</v>
      </c>
      <c r="DK231" s="116">
        <v>0</v>
      </c>
      <c r="DL231" s="116">
        <v>0</v>
      </c>
      <c r="DM231" s="116">
        <v>0</v>
      </c>
      <c r="DN231" s="116">
        <v>0</v>
      </c>
      <c r="DO231" s="116">
        <v>0</v>
      </c>
      <c r="DP231" s="116">
        <v>100</v>
      </c>
      <c r="DQ231" s="116">
        <v>1</v>
      </c>
      <c r="DR231" s="116" t="s">
        <v>3660</v>
      </c>
      <c r="DS231" s="116">
        <v>3</v>
      </c>
      <c r="DT231" s="116" t="s">
        <v>3661</v>
      </c>
      <c r="DU231" s="116" t="s">
        <v>3662</v>
      </c>
      <c r="DV231" s="116">
        <v>1</v>
      </c>
      <c r="DW231" s="116">
        <v>0</v>
      </c>
      <c r="DX231" s="116">
        <v>0</v>
      </c>
      <c r="DY231" s="116"/>
      <c r="DZ231" s="149"/>
      <c r="EA231" s="121">
        <v>67500</v>
      </c>
      <c r="EB231" s="121">
        <v>18.02</v>
      </c>
      <c r="EC231" s="121">
        <v>2</v>
      </c>
    </row>
    <row r="232" spans="1:133" ht="24">
      <c r="A232" s="116" t="s">
        <v>309</v>
      </c>
      <c r="B232" s="116" t="s">
        <v>324</v>
      </c>
      <c r="C232" s="147">
        <v>3</v>
      </c>
      <c r="D232" s="116" t="s">
        <v>323</v>
      </c>
      <c r="E232" s="116" t="s">
        <v>3663</v>
      </c>
      <c r="F232" s="116" t="s">
        <v>3664</v>
      </c>
      <c r="G232" s="116">
        <v>70800</v>
      </c>
      <c r="H232" s="116" t="s">
        <v>3652</v>
      </c>
      <c r="I232" s="116" t="s">
        <v>3665</v>
      </c>
      <c r="J232" s="116" t="s">
        <v>3666</v>
      </c>
      <c r="K232" s="116" t="s">
        <v>1708</v>
      </c>
      <c r="L232" s="116"/>
      <c r="M232" s="116" t="s">
        <v>1771</v>
      </c>
      <c r="N232" s="116" t="s">
        <v>3667</v>
      </c>
      <c r="O232" s="116"/>
      <c r="P232" s="116">
        <v>599484102</v>
      </c>
      <c r="Q232" s="116" t="s">
        <v>3668</v>
      </c>
      <c r="R232" s="116"/>
      <c r="S232" s="116" t="s">
        <v>1771</v>
      </c>
      <c r="T232" s="116" t="s">
        <v>3667</v>
      </c>
      <c r="U232" s="116"/>
      <c r="V232" s="116">
        <v>599484102</v>
      </c>
      <c r="W232" s="116" t="s">
        <v>3668</v>
      </c>
      <c r="X232" s="116">
        <v>1</v>
      </c>
      <c r="Y232" s="116">
        <v>0</v>
      </c>
      <c r="Z232" s="116">
        <v>1</v>
      </c>
      <c r="AA232" s="116">
        <v>1</v>
      </c>
      <c r="AB232" s="116">
        <v>0</v>
      </c>
      <c r="AC232" s="116">
        <v>1</v>
      </c>
      <c r="AD232" s="148" t="str">
        <f t="shared" si="30"/>
        <v>A</v>
      </c>
      <c r="AE232" s="116">
        <v>0</v>
      </c>
      <c r="AF232" s="148" t="str">
        <f t="shared" si="31"/>
        <v>A</v>
      </c>
      <c r="AG232" s="116">
        <v>0</v>
      </c>
      <c r="AH232" s="116">
        <v>1</v>
      </c>
      <c r="AI232" s="116">
        <v>0</v>
      </c>
      <c r="AJ232" s="116">
        <v>0</v>
      </c>
      <c r="AK232" s="116">
        <v>1</v>
      </c>
      <c r="AL232" s="148" t="str">
        <f t="shared" si="32"/>
        <v>A</v>
      </c>
      <c r="AM232" s="116">
        <v>0</v>
      </c>
      <c r="AN232" s="116">
        <v>0</v>
      </c>
      <c r="AO232" s="116">
        <v>1</v>
      </c>
      <c r="AP232" s="116">
        <v>1</v>
      </c>
      <c r="AQ232" s="148" t="str">
        <f t="shared" si="33"/>
        <v>A</v>
      </c>
      <c r="AR232" s="116">
        <v>0</v>
      </c>
      <c r="AS232" s="116">
        <v>0</v>
      </c>
      <c r="AT232" s="116">
        <v>1</v>
      </c>
      <c r="AU232" s="116">
        <v>0</v>
      </c>
      <c r="AV232" s="116">
        <v>0</v>
      </c>
      <c r="AW232" s="116">
        <v>0</v>
      </c>
      <c r="AX232" s="116">
        <v>1</v>
      </c>
      <c r="AY232" s="148" t="str">
        <f t="shared" si="29"/>
        <v>A</v>
      </c>
      <c r="AZ232" s="116">
        <v>0</v>
      </c>
      <c r="BA232" s="116">
        <v>1</v>
      </c>
      <c r="BB232" s="116">
        <v>1</v>
      </c>
      <c r="BC232" s="116">
        <v>1</v>
      </c>
      <c r="BD232" s="116">
        <v>24</v>
      </c>
      <c r="BE232" s="116">
        <v>8</v>
      </c>
      <c r="BF232" s="116">
        <v>0</v>
      </c>
      <c r="BG232" s="116">
        <v>0</v>
      </c>
      <c r="BH232" s="116">
        <v>0</v>
      </c>
      <c r="BI232" s="116">
        <v>4</v>
      </c>
      <c r="BJ232" s="116">
        <v>0</v>
      </c>
      <c r="BK232" s="116">
        <v>6</v>
      </c>
      <c r="BL232" s="116">
        <v>3</v>
      </c>
      <c r="BM232" s="116">
        <v>0</v>
      </c>
      <c r="BN232" s="116">
        <v>0</v>
      </c>
      <c r="BO232" s="116">
        <v>1</v>
      </c>
      <c r="BP232" s="116">
        <v>11</v>
      </c>
      <c r="BQ232" s="116">
        <v>2</v>
      </c>
      <c r="BR232" s="116">
        <v>1</v>
      </c>
      <c r="BS232" s="116">
        <v>0</v>
      </c>
      <c r="BT232" s="116">
        <v>0</v>
      </c>
      <c r="BU232" s="116">
        <v>0</v>
      </c>
      <c r="BV232" s="116">
        <v>3</v>
      </c>
      <c r="BW232" s="116">
        <v>8</v>
      </c>
      <c r="BX232" s="116">
        <v>0</v>
      </c>
      <c r="BY232" s="116">
        <v>0</v>
      </c>
      <c r="BZ232" s="116">
        <v>0</v>
      </c>
      <c r="CA232" s="116">
        <v>0</v>
      </c>
      <c r="CB232" s="116">
        <v>0</v>
      </c>
      <c r="CC232" s="116">
        <v>0</v>
      </c>
      <c r="CD232" s="116">
        <v>1</v>
      </c>
      <c r="CE232" s="116">
        <v>0</v>
      </c>
      <c r="CF232" s="116">
        <v>0</v>
      </c>
      <c r="CG232" s="116">
        <v>0</v>
      </c>
      <c r="CH232" s="116">
        <v>0</v>
      </c>
      <c r="CI232" s="116">
        <v>0</v>
      </c>
      <c r="CJ232" s="116">
        <v>0</v>
      </c>
      <c r="CK232" s="116">
        <v>0</v>
      </c>
      <c r="CL232" s="116">
        <v>2</v>
      </c>
      <c r="CM232" s="116">
        <v>1</v>
      </c>
      <c r="CN232" s="116">
        <v>0</v>
      </c>
      <c r="CO232" s="116">
        <v>0</v>
      </c>
      <c r="CP232" s="116">
        <v>0</v>
      </c>
      <c r="CQ232" s="116">
        <v>0</v>
      </c>
      <c r="CR232" s="116">
        <v>0</v>
      </c>
      <c r="CS232" s="116">
        <v>0</v>
      </c>
      <c r="CT232" s="116">
        <v>0</v>
      </c>
      <c r="CU232" s="116">
        <v>0</v>
      </c>
      <c r="CV232" s="116">
        <v>0</v>
      </c>
      <c r="CW232" s="116">
        <v>0</v>
      </c>
      <c r="CX232" s="116">
        <v>0</v>
      </c>
      <c r="CY232" s="116">
        <v>0</v>
      </c>
      <c r="CZ232" s="116">
        <v>0</v>
      </c>
      <c r="DA232" s="116">
        <v>1</v>
      </c>
      <c r="DB232" s="116">
        <v>0</v>
      </c>
      <c r="DC232" s="116">
        <v>0</v>
      </c>
      <c r="DD232" s="116">
        <v>0</v>
      </c>
      <c r="DE232" s="116">
        <v>0</v>
      </c>
      <c r="DF232" s="116">
        <v>0</v>
      </c>
      <c r="DG232" s="116">
        <v>0</v>
      </c>
      <c r="DH232" s="116">
        <v>0</v>
      </c>
      <c r="DI232" s="116">
        <v>0</v>
      </c>
      <c r="DJ232" s="116">
        <v>0</v>
      </c>
      <c r="DK232" s="116">
        <v>0</v>
      </c>
      <c r="DL232" s="116">
        <v>0</v>
      </c>
      <c r="DM232" s="116">
        <v>0</v>
      </c>
      <c r="DN232" s="116">
        <v>0</v>
      </c>
      <c r="DO232" s="116">
        <v>0</v>
      </c>
      <c r="DP232" s="116">
        <v>1</v>
      </c>
      <c r="DQ232" s="116">
        <v>1</v>
      </c>
      <c r="DR232" s="116" t="s">
        <v>3669</v>
      </c>
      <c r="DS232" s="116">
        <v>5</v>
      </c>
      <c r="DT232" s="116" t="s">
        <v>3670</v>
      </c>
      <c r="DU232" s="116" t="s">
        <v>3671</v>
      </c>
      <c r="DV232" s="116">
        <v>1</v>
      </c>
      <c r="DW232" s="116">
        <v>1</v>
      </c>
      <c r="DX232" s="116">
        <v>1</v>
      </c>
      <c r="DY232" s="116"/>
      <c r="DZ232" s="149"/>
      <c r="EA232" s="121">
        <v>1283</v>
      </c>
      <c r="EB232" s="121">
        <v>1.07</v>
      </c>
      <c r="EC232" s="121">
        <v>1</v>
      </c>
    </row>
    <row r="233" spans="1:133" ht="24">
      <c r="A233" s="116" t="s">
        <v>309</v>
      </c>
      <c r="B233" s="116" t="s">
        <v>333</v>
      </c>
      <c r="C233" s="147">
        <v>3</v>
      </c>
      <c r="D233" s="116" t="s">
        <v>332</v>
      </c>
      <c r="E233" s="116" t="s">
        <v>3672</v>
      </c>
      <c r="F233" s="116" t="s">
        <v>3673</v>
      </c>
      <c r="G233" s="116">
        <v>71600</v>
      </c>
      <c r="H233" s="116" t="s">
        <v>3674</v>
      </c>
      <c r="I233" s="116" t="s">
        <v>3675</v>
      </c>
      <c r="J233" s="116" t="s">
        <v>3676</v>
      </c>
      <c r="K233" s="116" t="s">
        <v>3677</v>
      </c>
      <c r="L233" s="116" t="s">
        <v>961</v>
      </c>
      <c r="M233" s="116" t="s">
        <v>2025</v>
      </c>
      <c r="N233" s="116" t="s">
        <v>3274</v>
      </c>
      <c r="O233" s="116"/>
      <c r="P233" s="116">
        <v>599416142</v>
      </c>
      <c r="Q233" s="116" t="s">
        <v>3678</v>
      </c>
      <c r="R233" s="116" t="s">
        <v>961</v>
      </c>
      <c r="S233" s="116" t="s">
        <v>2025</v>
      </c>
      <c r="T233" s="116" t="s">
        <v>3274</v>
      </c>
      <c r="U233" s="116"/>
      <c r="V233" s="116">
        <v>599416142</v>
      </c>
      <c r="W233" s="116" t="s">
        <v>3678</v>
      </c>
      <c r="X233" s="116">
        <v>1</v>
      </c>
      <c r="Y233" s="116">
        <v>0</v>
      </c>
      <c r="Z233" s="116">
        <v>1</v>
      </c>
      <c r="AA233" s="116">
        <v>1</v>
      </c>
      <c r="AB233" s="116">
        <v>0</v>
      </c>
      <c r="AC233" s="116">
        <v>1</v>
      </c>
      <c r="AD233" s="148" t="str">
        <f t="shared" si="30"/>
        <v>A</v>
      </c>
      <c r="AE233" s="116">
        <v>1</v>
      </c>
      <c r="AF233" s="148" t="str">
        <f t="shared" si="31"/>
        <v>A</v>
      </c>
      <c r="AG233" s="116">
        <v>0</v>
      </c>
      <c r="AH233" s="116">
        <v>0</v>
      </c>
      <c r="AI233" s="116">
        <v>0</v>
      </c>
      <c r="AJ233" s="116">
        <v>1</v>
      </c>
      <c r="AK233" s="116">
        <v>1</v>
      </c>
      <c r="AL233" s="148" t="str">
        <f t="shared" si="32"/>
        <v>A</v>
      </c>
      <c r="AM233" s="116">
        <v>1</v>
      </c>
      <c r="AN233" s="116">
        <v>0</v>
      </c>
      <c r="AO233" s="116">
        <v>0</v>
      </c>
      <c r="AP233" s="116">
        <v>1</v>
      </c>
      <c r="AQ233" s="148" t="str">
        <f t="shared" si="33"/>
        <v>A</v>
      </c>
      <c r="AR233" s="116">
        <v>0</v>
      </c>
      <c r="AS233" s="116">
        <v>0</v>
      </c>
      <c r="AT233" s="116">
        <v>0</v>
      </c>
      <c r="AU233" s="116">
        <v>1</v>
      </c>
      <c r="AV233" s="116">
        <v>0</v>
      </c>
      <c r="AW233" s="116">
        <v>0</v>
      </c>
      <c r="AX233" s="116">
        <v>1</v>
      </c>
      <c r="AY233" s="148" t="str">
        <f t="shared" si="29"/>
        <v>A</v>
      </c>
      <c r="AZ233" s="116">
        <v>1</v>
      </c>
      <c r="BA233" s="116">
        <v>1</v>
      </c>
      <c r="BB233" s="116">
        <v>0</v>
      </c>
      <c r="BC233" s="116">
        <v>1</v>
      </c>
      <c r="BD233" s="116">
        <v>1</v>
      </c>
      <c r="BE233" s="116">
        <v>2</v>
      </c>
      <c r="BF233" s="116">
        <v>0</v>
      </c>
      <c r="BG233" s="116">
        <v>0</v>
      </c>
      <c r="BH233" s="116">
        <v>0</v>
      </c>
      <c r="BI233" s="116">
        <v>0</v>
      </c>
      <c r="BJ233" s="116">
        <v>0</v>
      </c>
      <c r="BK233" s="116">
        <v>0</v>
      </c>
      <c r="BL233" s="116">
        <v>5</v>
      </c>
      <c r="BM233" s="116">
        <v>0</v>
      </c>
      <c r="BN233" s="116">
        <v>0</v>
      </c>
      <c r="BO233" s="116">
        <v>0</v>
      </c>
      <c r="BP233" s="116">
        <v>0</v>
      </c>
      <c r="BQ233" s="116">
        <v>0</v>
      </c>
      <c r="BR233" s="116">
        <v>0</v>
      </c>
      <c r="BS233" s="116">
        <v>0</v>
      </c>
      <c r="BT233" s="116">
        <v>0</v>
      </c>
      <c r="BU233" s="116">
        <v>0</v>
      </c>
      <c r="BV233" s="116">
        <v>0</v>
      </c>
      <c r="BW233" s="116">
        <v>0</v>
      </c>
      <c r="BX233" s="116">
        <v>0</v>
      </c>
      <c r="BY233" s="116">
        <v>0</v>
      </c>
      <c r="BZ233" s="116">
        <v>0</v>
      </c>
      <c r="CA233" s="116">
        <v>0</v>
      </c>
      <c r="CB233" s="116">
        <v>0</v>
      </c>
      <c r="CC233" s="116">
        <v>0</v>
      </c>
      <c r="CD233" s="116">
        <v>0</v>
      </c>
      <c r="CE233" s="116">
        <v>0</v>
      </c>
      <c r="CF233" s="116">
        <v>0</v>
      </c>
      <c r="CG233" s="116">
        <v>0</v>
      </c>
      <c r="CH233" s="116">
        <v>0</v>
      </c>
      <c r="CI233" s="116">
        <v>0</v>
      </c>
      <c r="CJ233" s="116">
        <v>0</v>
      </c>
      <c r="CK233" s="116">
        <v>0</v>
      </c>
      <c r="CL233" s="116">
        <v>0</v>
      </c>
      <c r="CM233" s="116">
        <v>0</v>
      </c>
      <c r="CN233" s="116">
        <v>0</v>
      </c>
      <c r="CO233" s="116">
        <v>0</v>
      </c>
      <c r="CP233" s="116">
        <v>0</v>
      </c>
      <c r="CQ233" s="116">
        <v>0</v>
      </c>
      <c r="CR233" s="116">
        <v>0</v>
      </c>
      <c r="CS233" s="116">
        <v>0</v>
      </c>
      <c r="CT233" s="116">
        <v>0</v>
      </c>
      <c r="CU233" s="116">
        <v>0</v>
      </c>
      <c r="CV233" s="116">
        <v>0</v>
      </c>
      <c r="CW233" s="116">
        <v>0</v>
      </c>
      <c r="CX233" s="116">
        <v>0</v>
      </c>
      <c r="CY233" s="116">
        <v>0</v>
      </c>
      <c r="CZ233" s="116">
        <v>0</v>
      </c>
      <c r="DA233" s="116">
        <v>0</v>
      </c>
      <c r="DB233" s="116">
        <v>0</v>
      </c>
      <c r="DC233" s="116">
        <v>0</v>
      </c>
      <c r="DD233" s="116">
        <v>0</v>
      </c>
      <c r="DE233" s="116">
        <v>0</v>
      </c>
      <c r="DF233" s="116">
        <v>0</v>
      </c>
      <c r="DG233" s="116">
        <v>0</v>
      </c>
      <c r="DH233" s="116">
        <v>0</v>
      </c>
      <c r="DI233" s="116">
        <v>0</v>
      </c>
      <c r="DJ233" s="116">
        <v>0</v>
      </c>
      <c r="DK233" s="116">
        <v>0</v>
      </c>
      <c r="DL233" s="116">
        <v>0</v>
      </c>
      <c r="DM233" s="116">
        <v>0</v>
      </c>
      <c r="DN233" s="116">
        <v>0</v>
      </c>
      <c r="DO233" s="116">
        <v>0</v>
      </c>
      <c r="DP233" s="116">
        <v>5</v>
      </c>
      <c r="DQ233" s="116">
        <v>0</v>
      </c>
      <c r="DR233" s="116"/>
      <c r="DS233" s="116">
        <v>2</v>
      </c>
      <c r="DT233" s="116"/>
      <c r="DU233" s="116"/>
      <c r="DV233" s="116">
        <v>1</v>
      </c>
      <c r="DW233" s="116">
        <v>1</v>
      </c>
      <c r="DX233" s="116">
        <v>1</v>
      </c>
      <c r="DY233" s="116"/>
      <c r="DZ233" s="149" t="s">
        <v>3679</v>
      </c>
      <c r="EA233" s="121">
        <v>7000</v>
      </c>
      <c r="EB233" s="121">
        <v>16.66</v>
      </c>
      <c r="EC233" s="121">
        <v>1</v>
      </c>
    </row>
    <row r="234" spans="1:133" ht="24">
      <c r="A234" s="116" t="s">
        <v>309</v>
      </c>
      <c r="B234" s="116" t="s">
        <v>313</v>
      </c>
      <c r="C234" s="147">
        <v>3</v>
      </c>
      <c r="D234" s="116" t="s">
        <v>312</v>
      </c>
      <c r="E234" s="116" t="s">
        <v>3672</v>
      </c>
      <c r="F234" s="116" t="s">
        <v>3680</v>
      </c>
      <c r="G234" s="116">
        <v>71016</v>
      </c>
      <c r="H234" s="116" t="s">
        <v>3681</v>
      </c>
      <c r="I234" s="116" t="s">
        <v>3682</v>
      </c>
      <c r="J234" s="116" t="s">
        <v>3683</v>
      </c>
      <c r="K234" s="116" t="s">
        <v>1910</v>
      </c>
      <c r="L234" s="116" t="s">
        <v>1198</v>
      </c>
      <c r="M234" s="116" t="s">
        <v>1305</v>
      </c>
      <c r="N234" s="116" t="s">
        <v>3684</v>
      </c>
      <c r="O234" s="116"/>
      <c r="P234" s="116">
        <v>599410045</v>
      </c>
      <c r="Q234" s="116" t="s">
        <v>3685</v>
      </c>
      <c r="R234" s="116"/>
      <c r="S234" s="116" t="s">
        <v>1316</v>
      </c>
      <c r="T234" s="116" t="s">
        <v>3686</v>
      </c>
      <c r="U234" s="116"/>
      <c r="V234" s="116">
        <v>599410403</v>
      </c>
      <c r="W234" s="116" t="s">
        <v>3687</v>
      </c>
      <c r="X234" s="116">
        <v>1</v>
      </c>
      <c r="Y234" s="116">
        <v>0</v>
      </c>
      <c r="Z234" s="116">
        <v>1</v>
      </c>
      <c r="AA234" s="116">
        <v>1</v>
      </c>
      <c r="AB234" s="116">
        <v>0</v>
      </c>
      <c r="AC234" s="116">
        <v>1</v>
      </c>
      <c r="AD234" s="148" t="str">
        <f t="shared" si="30"/>
        <v>A</v>
      </c>
      <c r="AE234" s="116">
        <v>1</v>
      </c>
      <c r="AF234" s="148" t="str">
        <f t="shared" si="31"/>
        <v>A</v>
      </c>
      <c r="AG234" s="116">
        <v>0</v>
      </c>
      <c r="AH234" s="116">
        <v>1</v>
      </c>
      <c r="AI234" s="116">
        <v>0</v>
      </c>
      <c r="AJ234" s="116">
        <v>0</v>
      </c>
      <c r="AK234" s="116">
        <v>1</v>
      </c>
      <c r="AL234" s="148" t="str">
        <f t="shared" si="32"/>
        <v>A</v>
      </c>
      <c r="AM234" s="116">
        <v>0</v>
      </c>
      <c r="AN234" s="116">
        <v>0</v>
      </c>
      <c r="AO234" s="116">
        <v>1</v>
      </c>
      <c r="AP234" s="116">
        <v>1</v>
      </c>
      <c r="AQ234" s="148" t="str">
        <f t="shared" si="33"/>
        <v>A</v>
      </c>
      <c r="AR234" s="116">
        <v>0</v>
      </c>
      <c r="AS234" s="116">
        <v>0</v>
      </c>
      <c r="AT234" s="116">
        <v>0</v>
      </c>
      <c r="AU234" s="116">
        <v>1</v>
      </c>
      <c r="AV234" s="116">
        <v>0</v>
      </c>
      <c r="AW234" s="116">
        <v>0</v>
      </c>
      <c r="AX234" s="116">
        <v>1</v>
      </c>
      <c r="AY234" s="148" t="str">
        <f t="shared" si="29"/>
        <v>A</v>
      </c>
      <c r="AZ234" s="116">
        <v>1</v>
      </c>
      <c r="BA234" s="116">
        <v>1</v>
      </c>
      <c r="BB234" s="116">
        <v>1</v>
      </c>
      <c r="BC234" s="116">
        <v>1</v>
      </c>
      <c r="BD234" s="116">
        <v>2</v>
      </c>
      <c r="BE234" s="116">
        <v>5</v>
      </c>
      <c r="BF234" s="116">
        <v>0</v>
      </c>
      <c r="BG234" s="116">
        <v>0</v>
      </c>
      <c r="BH234" s="116">
        <v>4</v>
      </c>
      <c r="BI234" s="116">
        <v>0</v>
      </c>
      <c r="BJ234" s="116">
        <v>0</v>
      </c>
      <c r="BK234" s="116">
        <v>0</v>
      </c>
      <c r="BL234" s="116">
        <v>9</v>
      </c>
      <c r="BM234" s="116">
        <v>0</v>
      </c>
      <c r="BN234" s="116">
        <v>0</v>
      </c>
      <c r="BO234" s="116">
        <v>0</v>
      </c>
      <c r="BP234" s="116">
        <v>0</v>
      </c>
      <c r="BQ234" s="116">
        <v>0</v>
      </c>
      <c r="BR234" s="116">
        <v>0</v>
      </c>
      <c r="BS234" s="116">
        <v>0</v>
      </c>
      <c r="BT234" s="116">
        <v>0</v>
      </c>
      <c r="BU234" s="116">
        <v>0</v>
      </c>
      <c r="BV234" s="116">
        <v>0</v>
      </c>
      <c r="BW234" s="116">
        <v>0</v>
      </c>
      <c r="BX234" s="116">
        <v>0</v>
      </c>
      <c r="BY234" s="116">
        <v>0</v>
      </c>
      <c r="BZ234" s="116">
        <v>0</v>
      </c>
      <c r="CA234" s="116">
        <v>0</v>
      </c>
      <c r="CB234" s="116">
        <v>0</v>
      </c>
      <c r="CC234" s="116">
        <v>0</v>
      </c>
      <c r="CD234" s="116">
        <v>0</v>
      </c>
      <c r="CE234" s="116">
        <v>0</v>
      </c>
      <c r="CF234" s="116">
        <v>0</v>
      </c>
      <c r="CG234" s="116">
        <v>0</v>
      </c>
      <c r="CH234" s="116">
        <v>0</v>
      </c>
      <c r="CI234" s="116">
        <v>0</v>
      </c>
      <c r="CJ234" s="116">
        <v>0</v>
      </c>
      <c r="CK234" s="116">
        <v>0</v>
      </c>
      <c r="CL234" s="116">
        <v>0</v>
      </c>
      <c r="CM234" s="116">
        <v>0</v>
      </c>
      <c r="CN234" s="116">
        <v>0</v>
      </c>
      <c r="CO234" s="116">
        <v>0</v>
      </c>
      <c r="CP234" s="116">
        <v>0</v>
      </c>
      <c r="CQ234" s="116">
        <v>0</v>
      </c>
      <c r="CR234" s="116">
        <v>0</v>
      </c>
      <c r="CS234" s="116">
        <v>0</v>
      </c>
      <c r="CT234" s="116">
        <v>0</v>
      </c>
      <c r="CU234" s="116">
        <v>0</v>
      </c>
      <c r="CV234" s="116">
        <v>0</v>
      </c>
      <c r="CW234" s="116">
        <v>0</v>
      </c>
      <c r="CX234" s="116">
        <v>0</v>
      </c>
      <c r="CY234" s="116">
        <v>0</v>
      </c>
      <c r="CZ234" s="116">
        <v>0</v>
      </c>
      <c r="DA234" s="116">
        <v>0</v>
      </c>
      <c r="DB234" s="116">
        <v>0</v>
      </c>
      <c r="DC234" s="116">
        <v>0</v>
      </c>
      <c r="DD234" s="116">
        <v>0</v>
      </c>
      <c r="DE234" s="116">
        <v>0</v>
      </c>
      <c r="DF234" s="116">
        <v>0</v>
      </c>
      <c r="DG234" s="116">
        <v>0</v>
      </c>
      <c r="DH234" s="116">
        <v>0</v>
      </c>
      <c r="DI234" s="116">
        <v>0</v>
      </c>
      <c r="DJ234" s="116">
        <v>0</v>
      </c>
      <c r="DK234" s="116">
        <v>0</v>
      </c>
      <c r="DL234" s="116">
        <v>0</v>
      </c>
      <c r="DM234" s="116">
        <v>0</v>
      </c>
      <c r="DN234" s="116">
        <v>0</v>
      </c>
      <c r="DO234" s="116">
        <v>0</v>
      </c>
      <c r="DP234" s="116">
        <v>85</v>
      </c>
      <c r="DQ234" s="116">
        <v>1</v>
      </c>
      <c r="DR234" s="116" t="s">
        <v>3648</v>
      </c>
      <c r="DS234" s="116">
        <v>1</v>
      </c>
      <c r="DT234" s="116"/>
      <c r="DU234" s="116"/>
      <c r="DV234" s="116">
        <v>1</v>
      </c>
      <c r="DW234" s="116">
        <v>1</v>
      </c>
      <c r="DX234" s="116">
        <v>1</v>
      </c>
      <c r="DY234" s="116"/>
      <c r="DZ234" s="149"/>
      <c r="EA234" s="121">
        <v>21300</v>
      </c>
      <c r="EB234" s="121">
        <v>41.74</v>
      </c>
      <c r="EC234" s="121">
        <v>1</v>
      </c>
    </row>
    <row r="235" spans="1:133">
      <c r="A235" s="154" t="s">
        <v>309</v>
      </c>
      <c r="B235" s="154" t="s">
        <v>320</v>
      </c>
      <c r="C235" s="155">
        <v>3</v>
      </c>
      <c r="D235" s="154" t="s">
        <v>322</v>
      </c>
      <c r="E235" s="116"/>
      <c r="F235" s="116"/>
      <c r="G235" s="116"/>
      <c r="H235" s="116"/>
      <c r="I235" s="116"/>
      <c r="J235" s="116"/>
      <c r="K235" s="156"/>
      <c r="L235" s="116"/>
      <c r="M235" s="116"/>
      <c r="N235" s="116"/>
      <c r="O235" s="116"/>
      <c r="P235" s="116"/>
      <c r="Q235" s="116"/>
      <c r="R235" s="116"/>
      <c r="S235" s="116"/>
      <c r="T235" s="116"/>
      <c r="U235" s="116"/>
      <c r="V235" s="116"/>
      <c r="W235" s="116"/>
      <c r="X235" s="116">
        <v>0</v>
      </c>
      <c r="Y235" s="116">
        <v>0</v>
      </c>
      <c r="Z235" s="116">
        <v>0</v>
      </c>
      <c r="AA235" s="116">
        <v>0</v>
      </c>
      <c r="AB235" s="116">
        <v>0</v>
      </c>
      <c r="AC235" s="116">
        <v>0</v>
      </c>
      <c r="AD235" s="148" t="str">
        <f t="shared" si="30"/>
        <v>A</v>
      </c>
      <c r="AE235" s="116">
        <v>0</v>
      </c>
      <c r="AF235" s="148" t="str">
        <f t="shared" si="31"/>
        <v>A</v>
      </c>
      <c r="AG235" s="116">
        <v>0</v>
      </c>
      <c r="AH235" s="116">
        <v>0</v>
      </c>
      <c r="AI235" s="116">
        <v>0</v>
      </c>
      <c r="AJ235" s="116">
        <v>0</v>
      </c>
      <c r="AK235" s="116">
        <v>0</v>
      </c>
      <c r="AL235" s="148" t="str">
        <f t="shared" si="32"/>
        <v>A</v>
      </c>
      <c r="AM235" s="116">
        <v>0</v>
      </c>
      <c r="AN235" s="116">
        <v>0</v>
      </c>
      <c r="AO235" s="116">
        <v>0</v>
      </c>
      <c r="AP235" s="116">
        <v>0</v>
      </c>
      <c r="AQ235" s="148" t="str">
        <f t="shared" si="33"/>
        <v>A</v>
      </c>
      <c r="AR235" s="116">
        <v>0</v>
      </c>
      <c r="AS235" s="116">
        <v>0</v>
      </c>
      <c r="AT235" s="116">
        <v>0</v>
      </c>
      <c r="AU235" s="116">
        <v>0</v>
      </c>
      <c r="AV235" s="116">
        <v>0</v>
      </c>
      <c r="AW235" s="116">
        <v>0</v>
      </c>
      <c r="AX235" s="116">
        <v>0</v>
      </c>
      <c r="AY235" s="148" t="str">
        <f t="shared" si="29"/>
        <v>A</v>
      </c>
      <c r="AZ235" s="116">
        <v>0</v>
      </c>
      <c r="BA235" s="116">
        <v>0</v>
      </c>
      <c r="BB235" s="116">
        <v>0</v>
      </c>
      <c r="BC235" s="116">
        <v>0</v>
      </c>
      <c r="BD235" s="116">
        <v>0</v>
      </c>
      <c r="BE235" s="116">
        <v>0</v>
      </c>
      <c r="BF235" s="116">
        <v>0</v>
      </c>
      <c r="BG235" s="116">
        <v>0</v>
      </c>
      <c r="BH235" s="116">
        <v>0</v>
      </c>
      <c r="BI235" s="116">
        <v>0</v>
      </c>
      <c r="BJ235" s="116">
        <v>0</v>
      </c>
      <c r="BK235" s="116">
        <v>0</v>
      </c>
      <c r="BL235" s="116">
        <v>0</v>
      </c>
      <c r="BM235" s="116">
        <v>0</v>
      </c>
      <c r="BN235" s="116">
        <v>0</v>
      </c>
      <c r="BO235" s="116">
        <v>0</v>
      </c>
      <c r="BP235" s="116">
        <v>0</v>
      </c>
      <c r="BQ235" s="116">
        <v>0</v>
      </c>
      <c r="BR235" s="116">
        <v>0</v>
      </c>
      <c r="BS235" s="116">
        <v>0</v>
      </c>
      <c r="BT235" s="116">
        <v>0</v>
      </c>
      <c r="BU235" s="116">
        <v>0</v>
      </c>
      <c r="BV235" s="116">
        <v>0</v>
      </c>
      <c r="BW235" s="116">
        <v>0</v>
      </c>
      <c r="BX235" s="116">
        <v>0</v>
      </c>
      <c r="BY235" s="116">
        <v>0</v>
      </c>
      <c r="BZ235" s="116">
        <v>0</v>
      </c>
      <c r="CA235" s="116">
        <v>0</v>
      </c>
      <c r="CB235" s="116">
        <v>0</v>
      </c>
      <c r="CC235" s="116">
        <v>0</v>
      </c>
      <c r="CD235" s="116">
        <v>0</v>
      </c>
      <c r="CE235" s="116">
        <v>0</v>
      </c>
      <c r="CF235" s="116">
        <v>0</v>
      </c>
      <c r="CG235" s="116">
        <v>0</v>
      </c>
      <c r="CH235" s="116">
        <v>0</v>
      </c>
      <c r="CI235" s="116">
        <v>0</v>
      </c>
      <c r="CJ235" s="116">
        <v>0</v>
      </c>
      <c r="CK235" s="116">
        <v>0</v>
      </c>
      <c r="CL235" s="116">
        <v>0</v>
      </c>
      <c r="CM235" s="116">
        <v>0</v>
      </c>
      <c r="CN235" s="116">
        <v>0</v>
      </c>
      <c r="CO235" s="116">
        <v>0</v>
      </c>
      <c r="CP235" s="116">
        <v>0</v>
      </c>
      <c r="CQ235" s="116">
        <v>0</v>
      </c>
      <c r="CR235" s="116">
        <v>0</v>
      </c>
      <c r="CS235" s="116">
        <v>0</v>
      </c>
      <c r="CT235" s="116">
        <v>0</v>
      </c>
      <c r="CU235" s="116">
        <v>0</v>
      </c>
      <c r="CV235" s="116">
        <v>0</v>
      </c>
      <c r="CW235" s="116">
        <v>0</v>
      </c>
      <c r="CX235" s="116">
        <v>0</v>
      </c>
      <c r="CY235" s="116">
        <v>0</v>
      </c>
      <c r="CZ235" s="116">
        <v>0</v>
      </c>
      <c r="DA235" s="116">
        <v>0</v>
      </c>
      <c r="DB235" s="116">
        <v>0</v>
      </c>
      <c r="DC235" s="116">
        <v>0</v>
      </c>
      <c r="DD235" s="116">
        <v>0</v>
      </c>
      <c r="DE235" s="116">
        <v>0</v>
      </c>
      <c r="DF235" s="116">
        <v>0</v>
      </c>
      <c r="DG235" s="116">
        <v>0</v>
      </c>
      <c r="DH235" s="116">
        <v>0</v>
      </c>
      <c r="DI235" s="116">
        <v>0</v>
      </c>
      <c r="DJ235" s="116">
        <v>0</v>
      </c>
      <c r="DK235" s="116">
        <v>0</v>
      </c>
      <c r="DL235" s="116">
        <v>0</v>
      </c>
      <c r="DM235" s="116">
        <v>0</v>
      </c>
      <c r="DN235" s="116">
        <v>0</v>
      </c>
      <c r="DO235" s="116">
        <v>0</v>
      </c>
      <c r="DP235" s="116"/>
      <c r="DQ235" s="116"/>
      <c r="DR235" s="116"/>
      <c r="DS235" s="116"/>
      <c r="DT235" s="116"/>
      <c r="DU235" s="116"/>
      <c r="DV235" s="116"/>
      <c r="DW235" s="116"/>
      <c r="DX235" s="116"/>
      <c r="DY235" s="116"/>
      <c r="DZ235" s="149"/>
      <c r="EA235" s="121">
        <v>4007</v>
      </c>
      <c r="EB235" s="121">
        <v>13.93</v>
      </c>
      <c r="EC235" s="121">
        <v>1</v>
      </c>
    </row>
    <row r="236" spans="1:133" ht="24">
      <c r="A236" s="116" t="s">
        <v>309</v>
      </c>
      <c r="B236" s="116" t="s">
        <v>341</v>
      </c>
      <c r="C236" s="147">
        <v>3</v>
      </c>
      <c r="D236" s="116" t="s">
        <v>340</v>
      </c>
      <c r="E236" s="116" t="s">
        <v>3688</v>
      </c>
      <c r="F236" s="116" t="s">
        <v>3689</v>
      </c>
      <c r="G236" s="116">
        <v>72100</v>
      </c>
      <c r="H236" s="116" t="s">
        <v>3690</v>
      </c>
      <c r="I236" s="116" t="s">
        <v>3691</v>
      </c>
      <c r="J236" s="116" t="s">
        <v>3692</v>
      </c>
      <c r="K236" s="116" t="s">
        <v>3303</v>
      </c>
      <c r="L236" s="116" t="s">
        <v>3693</v>
      </c>
      <c r="M236" s="116" t="s">
        <v>3694</v>
      </c>
      <c r="N236" s="116" t="s">
        <v>3695</v>
      </c>
      <c r="O236" s="116"/>
      <c r="P236" s="116">
        <v>599421031</v>
      </c>
      <c r="Q236" s="116" t="s">
        <v>3696</v>
      </c>
      <c r="R236" s="116"/>
      <c r="S236" s="116" t="s">
        <v>1044</v>
      </c>
      <c r="T236" s="116" t="s">
        <v>3697</v>
      </c>
      <c r="U236" s="116"/>
      <c r="V236" s="116">
        <v>599421030</v>
      </c>
      <c r="W236" s="116" t="s">
        <v>3698</v>
      </c>
      <c r="X236" s="116">
        <v>3</v>
      </c>
      <c r="Y236" s="116">
        <v>0</v>
      </c>
      <c r="Z236" s="116">
        <v>3</v>
      </c>
      <c r="AA236" s="116">
        <v>3</v>
      </c>
      <c r="AB236" s="116">
        <v>0</v>
      </c>
      <c r="AC236" s="116">
        <v>3</v>
      </c>
      <c r="AD236" s="148" t="str">
        <f t="shared" si="30"/>
        <v>A</v>
      </c>
      <c r="AE236" s="116">
        <v>3</v>
      </c>
      <c r="AF236" s="148" t="str">
        <f t="shared" si="31"/>
        <v>A</v>
      </c>
      <c r="AG236" s="116">
        <v>0</v>
      </c>
      <c r="AH236" s="116">
        <v>2</v>
      </c>
      <c r="AI236" s="116">
        <v>0</v>
      </c>
      <c r="AJ236" s="116">
        <v>1</v>
      </c>
      <c r="AK236" s="116">
        <v>3</v>
      </c>
      <c r="AL236" s="148" t="str">
        <f t="shared" si="32"/>
        <v>A</v>
      </c>
      <c r="AM236" s="116">
        <v>0</v>
      </c>
      <c r="AN236" s="116">
        <v>1</v>
      </c>
      <c r="AO236" s="116">
        <v>2</v>
      </c>
      <c r="AP236" s="116">
        <v>3</v>
      </c>
      <c r="AQ236" s="148" t="str">
        <f t="shared" si="33"/>
        <v>A</v>
      </c>
      <c r="AR236" s="116">
        <v>0</v>
      </c>
      <c r="AS236" s="116">
        <v>0</v>
      </c>
      <c r="AT236" s="116">
        <v>0</v>
      </c>
      <c r="AU236" s="116">
        <v>2</v>
      </c>
      <c r="AV236" s="116">
        <v>1</v>
      </c>
      <c r="AW236" s="116">
        <v>0</v>
      </c>
      <c r="AX236" s="116">
        <v>3</v>
      </c>
      <c r="AY236" s="148" t="str">
        <f t="shared" si="29"/>
        <v>A</v>
      </c>
      <c r="AZ236" s="116">
        <v>1</v>
      </c>
      <c r="BA236" s="116">
        <v>1</v>
      </c>
      <c r="BB236" s="116">
        <v>0</v>
      </c>
      <c r="BC236" s="116">
        <v>1</v>
      </c>
      <c r="BD236" s="116">
        <v>19</v>
      </c>
      <c r="BE236" s="116">
        <v>10</v>
      </c>
      <c r="BF236" s="116">
        <v>1</v>
      </c>
      <c r="BG236" s="116">
        <v>0</v>
      </c>
      <c r="BH236" s="116">
        <v>3</v>
      </c>
      <c r="BI236" s="116">
        <v>0</v>
      </c>
      <c r="BJ236" s="116">
        <v>0</v>
      </c>
      <c r="BK236" s="116">
        <v>0</v>
      </c>
      <c r="BL236" s="116">
        <v>12</v>
      </c>
      <c r="BM236" s="116">
        <v>0</v>
      </c>
      <c r="BN236" s="116">
        <v>0</v>
      </c>
      <c r="BO236" s="116">
        <v>5</v>
      </c>
      <c r="BP236" s="116">
        <v>20</v>
      </c>
      <c r="BQ236" s="116">
        <v>5</v>
      </c>
      <c r="BR236" s="116">
        <v>3</v>
      </c>
      <c r="BS236" s="116">
        <v>0</v>
      </c>
      <c r="BT236" s="116">
        <v>2</v>
      </c>
      <c r="BU236" s="116">
        <v>0</v>
      </c>
      <c r="BV236" s="116">
        <v>6</v>
      </c>
      <c r="BW236" s="116">
        <v>0</v>
      </c>
      <c r="BX236" s="116">
        <v>0</v>
      </c>
      <c r="BY236" s="116">
        <v>0</v>
      </c>
      <c r="BZ236" s="116">
        <v>0</v>
      </c>
      <c r="CA236" s="116">
        <v>0</v>
      </c>
      <c r="CB236" s="116">
        <v>0</v>
      </c>
      <c r="CC236" s="116">
        <v>0</v>
      </c>
      <c r="CD236" s="116">
        <v>2</v>
      </c>
      <c r="CE236" s="116">
        <v>2</v>
      </c>
      <c r="CF236" s="116">
        <v>3</v>
      </c>
      <c r="CG236" s="116">
        <v>2</v>
      </c>
      <c r="CH236" s="116">
        <v>3</v>
      </c>
      <c r="CI236" s="116">
        <v>0</v>
      </c>
      <c r="CJ236" s="116">
        <v>0</v>
      </c>
      <c r="CK236" s="116">
        <v>0</v>
      </c>
      <c r="CL236" s="116">
        <v>0</v>
      </c>
      <c r="CM236" s="116">
        <v>2</v>
      </c>
      <c r="CN236" s="116">
        <v>0</v>
      </c>
      <c r="CO236" s="116">
        <v>0</v>
      </c>
      <c r="CP236" s="116">
        <v>0</v>
      </c>
      <c r="CQ236" s="116">
        <v>0</v>
      </c>
      <c r="CR236" s="116">
        <v>0</v>
      </c>
      <c r="CS236" s="116">
        <v>1</v>
      </c>
      <c r="CT236" s="116">
        <v>0</v>
      </c>
      <c r="CU236" s="116">
        <v>0</v>
      </c>
      <c r="CV236" s="116">
        <v>0</v>
      </c>
      <c r="CW236" s="116">
        <v>0</v>
      </c>
      <c r="CX236" s="116">
        <v>0</v>
      </c>
      <c r="CY236" s="116">
        <v>0</v>
      </c>
      <c r="CZ236" s="116">
        <v>0</v>
      </c>
      <c r="DA236" s="116">
        <v>0</v>
      </c>
      <c r="DB236" s="116">
        <v>1</v>
      </c>
      <c r="DC236" s="116">
        <v>0</v>
      </c>
      <c r="DD236" s="116">
        <v>0</v>
      </c>
      <c r="DE236" s="116">
        <v>0</v>
      </c>
      <c r="DF236" s="116">
        <v>0</v>
      </c>
      <c r="DG236" s="116">
        <v>0</v>
      </c>
      <c r="DH236" s="116">
        <v>2</v>
      </c>
      <c r="DI236" s="116">
        <v>0</v>
      </c>
      <c r="DJ236" s="116">
        <v>0</v>
      </c>
      <c r="DK236" s="116">
        <v>0</v>
      </c>
      <c r="DL236" s="116">
        <v>0</v>
      </c>
      <c r="DM236" s="116">
        <v>0</v>
      </c>
      <c r="DN236" s="116">
        <v>0</v>
      </c>
      <c r="DO236" s="116">
        <v>36</v>
      </c>
      <c r="DP236" s="116">
        <v>20</v>
      </c>
      <c r="DQ236" s="116">
        <v>1</v>
      </c>
      <c r="DR236" s="116" t="s">
        <v>3699</v>
      </c>
      <c r="DS236" s="116">
        <v>2</v>
      </c>
      <c r="DT236" s="116" t="s">
        <v>3700</v>
      </c>
      <c r="DU236" s="116" t="s">
        <v>3701</v>
      </c>
      <c r="DV236" s="116">
        <v>1</v>
      </c>
      <c r="DW236" s="116">
        <v>1</v>
      </c>
      <c r="DX236" s="116">
        <v>1</v>
      </c>
      <c r="DY236" s="116"/>
      <c r="DZ236" s="149"/>
      <c r="EA236" s="121">
        <v>4650</v>
      </c>
      <c r="EB236" s="121">
        <v>11.62</v>
      </c>
      <c r="EC236" s="121">
        <v>1</v>
      </c>
    </row>
    <row r="237" spans="1:133" ht="60">
      <c r="A237" s="156" t="s">
        <v>309</v>
      </c>
      <c r="B237" s="156" t="s">
        <v>343</v>
      </c>
      <c r="C237" s="160">
        <v>3</v>
      </c>
      <c r="D237" s="156" t="s">
        <v>342</v>
      </c>
      <c r="E237" s="116" t="s">
        <v>3702</v>
      </c>
      <c r="F237" s="116" t="s">
        <v>3703</v>
      </c>
      <c r="G237" s="116">
        <v>72200</v>
      </c>
      <c r="H237" s="116" t="s">
        <v>3704</v>
      </c>
      <c r="I237" s="116" t="s">
        <v>3705</v>
      </c>
      <c r="J237" s="116" t="s">
        <v>3706</v>
      </c>
      <c r="K237" s="116" t="s">
        <v>3533</v>
      </c>
      <c r="L237" s="116" t="s">
        <v>961</v>
      </c>
      <c r="M237" s="116" t="s">
        <v>2868</v>
      </c>
      <c r="N237" s="116" t="s">
        <v>3707</v>
      </c>
      <c r="O237" s="116"/>
      <c r="P237" s="116">
        <v>599422106</v>
      </c>
      <c r="Q237" s="116" t="s">
        <v>3708</v>
      </c>
      <c r="R237" s="116"/>
      <c r="S237" s="116"/>
      <c r="T237" s="116"/>
      <c r="U237" s="116"/>
      <c r="V237" s="116"/>
      <c r="W237" s="116"/>
      <c r="X237" s="116">
        <v>1</v>
      </c>
      <c r="Y237" s="116">
        <v>0</v>
      </c>
      <c r="Z237" s="116">
        <v>1</v>
      </c>
      <c r="AA237" s="116">
        <v>0.1</v>
      </c>
      <c r="AB237" s="116">
        <v>0</v>
      </c>
      <c r="AC237" s="116">
        <v>0.1</v>
      </c>
      <c r="AD237" s="148" t="str">
        <f t="shared" si="30"/>
        <v>A</v>
      </c>
      <c r="AE237" s="116">
        <v>1</v>
      </c>
      <c r="AF237" s="148" t="str">
        <f t="shared" si="31"/>
        <v>A</v>
      </c>
      <c r="AG237" s="116">
        <v>0</v>
      </c>
      <c r="AH237" s="116">
        <v>0</v>
      </c>
      <c r="AI237" s="116">
        <v>0</v>
      </c>
      <c r="AJ237" s="116">
        <v>1</v>
      </c>
      <c r="AK237" s="116">
        <v>1</v>
      </c>
      <c r="AL237" s="148" t="str">
        <f t="shared" si="32"/>
        <v>A</v>
      </c>
      <c r="AM237" s="116">
        <v>0</v>
      </c>
      <c r="AN237" s="116">
        <v>0</v>
      </c>
      <c r="AO237" s="116">
        <v>1</v>
      </c>
      <c r="AP237" s="116">
        <v>1</v>
      </c>
      <c r="AQ237" s="148" t="str">
        <f t="shared" si="33"/>
        <v>A</v>
      </c>
      <c r="AR237" s="116">
        <v>0</v>
      </c>
      <c r="AS237" s="116">
        <v>0</v>
      </c>
      <c r="AT237" s="116">
        <v>0</v>
      </c>
      <c r="AU237" s="116">
        <v>1</v>
      </c>
      <c r="AV237" s="116">
        <v>0</v>
      </c>
      <c r="AW237" s="116">
        <v>0</v>
      </c>
      <c r="AX237" s="116">
        <v>1</v>
      </c>
      <c r="AY237" s="148" t="str">
        <f t="shared" si="29"/>
        <v>A</v>
      </c>
      <c r="AZ237" s="116">
        <v>1</v>
      </c>
      <c r="BA237" s="116">
        <v>1</v>
      </c>
      <c r="BB237" s="116">
        <v>0</v>
      </c>
      <c r="BC237" s="116">
        <v>1</v>
      </c>
      <c r="BD237" s="116">
        <v>0</v>
      </c>
      <c r="BE237" s="116">
        <v>2</v>
      </c>
      <c r="BF237" s="116">
        <v>0</v>
      </c>
      <c r="BG237" s="116">
        <v>0</v>
      </c>
      <c r="BH237" s="116">
        <v>0</v>
      </c>
      <c r="BI237" s="116">
        <v>0</v>
      </c>
      <c r="BJ237" s="116">
        <v>0</v>
      </c>
      <c r="BK237" s="116">
        <v>0</v>
      </c>
      <c r="BL237" s="116">
        <v>0</v>
      </c>
      <c r="BM237" s="116">
        <v>0</v>
      </c>
      <c r="BN237" s="116">
        <v>0</v>
      </c>
      <c r="BO237" s="116">
        <v>0</v>
      </c>
      <c r="BP237" s="116">
        <v>0</v>
      </c>
      <c r="BQ237" s="116">
        <v>0</v>
      </c>
      <c r="BR237" s="116">
        <v>0</v>
      </c>
      <c r="BS237" s="116">
        <v>0</v>
      </c>
      <c r="BT237" s="116">
        <v>0</v>
      </c>
      <c r="BU237" s="116">
        <v>0</v>
      </c>
      <c r="BV237" s="116">
        <v>0</v>
      </c>
      <c r="BW237" s="116">
        <v>0</v>
      </c>
      <c r="BX237" s="116">
        <v>0</v>
      </c>
      <c r="BY237" s="116">
        <v>0</v>
      </c>
      <c r="BZ237" s="116">
        <v>0</v>
      </c>
      <c r="CA237" s="116">
        <v>0</v>
      </c>
      <c r="CB237" s="116">
        <v>0</v>
      </c>
      <c r="CC237" s="116">
        <v>0</v>
      </c>
      <c r="CD237" s="116">
        <v>0</v>
      </c>
      <c r="CE237" s="116">
        <v>0</v>
      </c>
      <c r="CF237" s="116">
        <v>0</v>
      </c>
      <c r="CG237" s="116">
        <v>0</v>
      </c>
      <c r="CH237" s="116">
        <v>0</v>
      </c>
      <c r="CI237" s="116">
        <v>0</v>
      </c>
      <c r="CJ237" s="116">
        <v>0</v>
      </c>
      <c r="CK237" s="116">
        <v>0</v>
      </c>
      <c r="CL237" s="116">
        <v>0</v>
      </c>
      <c r="CM237" s="116">
        <v>0</v>
      </c>
      <c r="CN237" s="116">
        <v>0</v>
      </c>
      <c r="CO237" s="116">
        <v>0</v>
      </c>
      <c r="CP237" s="116">
        <v>0</v>
      </c>
      <c r="CQ237" s="116">
        <v>0</v>
      </c>
      <c r="CR237" s="116">
        <v>0</v>
      </c>
      <c r="CS237" s="116">
        <v>0</v>
      </c>
      <c r="CT237" s="116">
        <v>0</v>
      </c>
      <c r="CU237" s="116">
        <v>0</v>
      </c>
      <c r="CV237" s="116">
        <v>0</v>
      </c>
      <c r="CW237" s="116">
        <v>0</v>
      </c>
      <c r="CX237" s="116">
        <v>0</v>
      </c>
      <c r="CY237" s="116">
        <v>0</v>
      </c>
      <c r="CZ237" s="116">
        <v>0</v>
      </c>
      <c r="DA237" s="116">
        <v>0</v>
      </c>
      <c r="DB237" s="116">
        <v>0</v>
      </c>
      <c r="DC237" s="116">
        <v>0</v>
      </c>
      <c r="DD237" s="116">
        <v>0</v>
      </c>
      <c r="DE237" s="116">
        <v>0</v>
      </c>
      <c r="DF237" s="116">
        <v>0</v>
      </c>
      <c r="DG237" s="116">
        <v>0</v>
      </c>
      <c r="DH237" s="116">
        <v>0</v>
      </c>
      <c r="DI237" s="116">
        <v>0</v>
      </c>
      <c r="DJ237" s="116">
        <v>0</v>
      </c>
      <c r="DK237" s="116">
        <v>0</v>
      </c>
      <c r="DL237" s="116">
        <v>0</v>
      </c>
      <c r="DM237" s="116">
        <v>0</v>
      </c>
      <c r="DN237" s="116">
        <v>0</v>
      </c>
      <c r="DO237" s="116">
        <v>0</v>
      </c>
      <c r="DP237" s="116">
        <v>80</v>
      </c>
      <c r="DQ237" s="116">
        <v>1</v>
      </c>
      <c r="DR237" s="116" t="s">
        <v>3709</v>
      </c>
      <c r="DS237" s="162">
        <v>2</v>
      </c>
      <c r="DT237" s="116"/>
      <c r="DU237" s="116" t="s">
        <v>3710</v>
      </c>
      <c r="DV237" s="116">
        <v>1</v>
      </c>
      <c r="DW237" s="116">
        <v>1</v>
      </c>
      <c r="DX237" s="116">
        <v>0</v>
      </c>
      <c r="DY237" s="116"/>
      <c r="DZ237" s="149"/>
      <c r="EA237" s="121">
        <v>1843</v>
      </c>
      <c r="EB237" s="121">
        <v>2.82</v>
      </c>
      <c r="EC237" s="121">
        <v>1</v>
      </c>
    </row>
    <row r="238" spans="1:133" ht="48">
      <c r="A238" s="116" t="s">
        <v>309</v>
      </c>
      <c r="B238" s="116" t="s">
        <v>571</v>
      </c>
      <c r="C238" s="147">
        <v>3</v>
      </c>
      <c r="D238" s="116" t="s">
        <v>321</v>
      </c>
      <c r="E238" s="116" t="s">
        <v>1735</v>
      </c>
      <c r="F238" s="116" t="s">
        <v>3711</v>
      </c>
      <c r="G238" s="116">
        <v>70379</v>
      </c>
      <c r="H238" s="116" t="s">
        <v>3712</v>
      </c>
      <c r="I238" s="116" t="s">
        <v>3713</v>
      </c>
      <c r="J238" s="116" t="s">
        <v>3714</v>
      </c>
      <c r="K238" s="116" t="s">
        <v>3715</v>
      </c>
      <c r="L238" s="116"/>
      <c r="M238" s="116" t="s">
        <v>1044</v>
      </c>
      <c r="N238" s="116" t="s">
        <v>3716</v>
      </c>
      <c r="O238" s="116"/>
      <c r="P238" s="159">
        <v>599453150</v>
      </c>
      <c r="Q238" s="116" t="s">
        <v>3717</v>
      </c>
      <c r="R238" s="116" t="s">
        <v>961</v>
      </c>
      <c r="S238" s="116" t="s">
        <v>1668</v>
      </c>
      <c r="T238" s="116" t="s">
        <v>3718</v>
      </c>
      <c r="U238" s="116"/>
      <c r="V238" s="159">
        <v>599453153</v>
      </c>
      <c r="W238" s="116" t="s">
        <v>3719</v>
      </c>
      <c r="X238" s="116">
        <v>1</v>
      </c>
      <c r="Y238" s="116">
        <v>1</v>
      </c>
      <c r="Z238" s="116">
        <v>2</v>
      </c>
      <c r="AA238" s="116">
        <v>0.3</v>
      </c>
      <c r="AB238" s="116">
        <v>0</v>
      </c>
      <c r="AC238" s="116">
        <v>0.3</v>
      </c>
      <c r="AD238" s="148" t="str">
        <f t="shared" si="30"/>
        <v>A</v>
      </c>
      <c r="AE238" s="116">
        <v>1</v>
      </c>
      <c r="AF238" s="148" t="str">
        <f t="shared" si="31"/>
        <v>A</v>
      </c>
      <c r="AG238" s="116">
        <v>0</v>
      </c>
      <c r="AH238" s="116">
        <v>0</v>
      </c>
      <c r="AI238" s="116">
        <v>0</v>
      </c>
      <c r="AJ238" s="116">
        <v>1</v>
      </c>
      <c r="AK238" s="116">
        <v>1</v>
      </c>
      <c r="AL238" s="148" t="str">
        <f t="shared" si="32"/>
        <v>A</v>
      </c>
      <c r="AM238" s="116">
        <v>0</v>
      </c>
      <c r="AN238" s="116">
        <v>0</v>
      </c>
      <c r="AO238" s="116">
        <v>1</v>
      </c>
      <c r="AP238" s="116">
        <v>1</v>
      </c>
      <c r="AQ238" s="148" t="str">
        <f t="shared" si="33"/>
        <v>A</v>
      </c>
      <c r="AR238" s="116">
        <v>0</v>
      </c>
      <c r="AS238" s="116">
        <v>0</v>
      </c>
      <c r="AT238" s="116">
        <v>0</v>
      </c>
      <c r="AU238" s="116">
        <v>1</v>
      </c>
      <c r="AV238" s="116">
        <v>0</v>
      </c>
      <c r="AW238" s="116">
        <v>0</v>
      </c>
      <c r="AX238" s="116">
        <v>1</v>
      </c>
      <c r="AY238" s="148" t="str">
        <f t="shared" si="29"/>
        <v>A</v>
      </c>
      <c r="AZ238" s="116">
        <v>1</v>
      </c>
      <c r="BA238" s="116">
        <v>1</v>
      </c>
      <c r="BB238" s="116">
        <v>0</v>
      </c>
      <c r="BC238" s="116">
        <v>1</v>
      </c>
      <c r="BD238" s="116">
        <v>3</v>
      </c>
      <c r="BE238" s="116">
        <v>1</v>
      </c>
      <c r="BF238" s="116">
        <v>0</v>
      </c>
      <c r="BG238" s="116">
        <v>0</v>
      </c>
      <c r="BH238" s="116">
        <v>0</v>
      </c>
      <c r="BI238" s="116">
        <v>0</v>
      </c>
      <c r="BJ238" s="116">
        <v>0</v>
      </c>
      <c r="BK238" s="116">
        <v>0</v>
      </c>
      <c r="BL238" s="116">
        <v>3</v>
      </c>
      <c r="BM238" s="116">
        <v>0</v>
      </c>
      <c r="BN238" s="116">
        <v>0</v>
      </c>
      <c r="BO238" s="116">
        <v>0</v>
      </c>
      <c r="BP238" s="116">
        <v>0</v>
      </c>
      <c r="BQ238" s="116">
        <v>0</v>
      </c>
      <c r="BR238" s="116">
        <v>0</v>
      </c>
      <c r="BS238" s="116">
        <v>0</v>
      </c>
      <c r="BT238" s="116">
        <v>0</v>
      </c>
      <c r="BU238" s="116">
        <v>0</v>
      </c>
      <c r="BV238" s="116">
        <v>0</v>
      </c>
      <c r="BW238" s="116">
        <v>0</v>
      </c>
      <c r="BX238" s="116">
        <v>0</v>
      </c>
      <c r="BY238" s="116">
        <v>0</v>
      </c>
      <c r="BZ238" s="116">
        <v>0</v>
      </c>
      <c r="CA238" s="116">
        <v>0</v>
      </c>
      <c r="CB238" s="116">
        <v>0</v>
      </c>
      <c r="CC238" s="116">
        <v>0</v>
      </c>
      <c r="CD238" s="116">
        <v>0</v>
      </c>
      <c r="CE238" s="116">
        <v>0</v>
      </c>
      <c r="CF238" s="116">
        <v>0</v>
      </c>
      <c r="CG238" s="116">
        <v>0</v>
      </c>
      <c r="CH238" s="116">
        <v>0</v>
      </c>
      <c r="CI238" s="116">
        <v>0</v>
      </c>
      <c r="CJ238" s="116">
        <v>0</v>
      </c>
      <c r="CK238" s="116">
        <v>0</v>
      </c>
      <c r="CL238" s="116">
        <v>0</v>
      </c>
      <c r="CM238" s="116">
        <v>0</v>
      </c>
      <c r="CN238" s="116">
        <v>0</v>
      </c>
      <c r="CO238" s="116">
        <v>0</v>
      </c>
      <c r="CP238" s="116">
        <v>0</v>
      </c>
      <c r="CQ238" s="116">
        <v>0</v>
      </c>
      <c r="CR238" s="116">
        <v>0</v>
      </c>
      <c r="CS238" s="116">
        <v>0</v>
      </c>
      <c r="CT238" s="116">
        <v>0</v>
      </c>
      <c r="CU238" s="116">
        <v>0</v>
      </c>
      <c r="CV238" s="116">
        <v>0</v>
      </c>
      <c r="CW238" s="116">
        <v>0</v>
      </c>
      <c r="CX238" s="116">
        <v>0</v>
      </c>
      <c r="CY238" s="116">
        <v>0</v>
      </c>
      <c r="CZ238" s="116">
        <v>0</v>
      </c>
      <c r="DA238" s="116">
        <v>0</v>
      </c>
      <c r="DB238" s="116">
        <v>0</v>
      </c>
      <c r="DC238" s="116">
        <v>0</v>
      </c>
      <c r="DD238" s="116">
        <v>0</v>
      </c>
      <c r="DE238" s="116">
        <v>0</v>
      </c>
      <c r="DF238" s="116">
        <v>0</v>
      </c>
      <c r="DG238" s="116">
        <v>0</v>
      </c>
      <c r="DH238" s="116">
        <v>0</v>
      </c>
      <c r="DI238" s="116">
        <v>0</v>
      </c>
      <c r="DJ238" s="116">
        <v>0</v>
      </c>
      <c r="DK238" s="116">
        <v>0</v>
      </c>
      <c r="DL238" s="116">
        <v>0</v>
      </c>
      <c r="DM238" s="116">
        <v>0</v>
      </c>
      <c r="DN238" s="116">
        <v>0</v>
      </c>
      <c r="DO238" s="116">
        <v>0</v>
      </c>
      <c r="DP238" s="116">
        <v>70</v>
      </c>
      <c r="DQ238" s="116">
        <v>1</v>
      </c>
      <c r="DR238" s="116" t="s">
        <v>3720</v>
      </c>
      <c r="DS238" s="116">
        <v>2</v>
      </c>
      <c r="DT238" s="116" t="s">
        <v>3721</v>
      </c>
      <c r="DU238" s="116" t="s">
        <v>3722</v>
      </c>
      <c r="DV238" s="116">
        <v>1</v>
      </c>
      <c r="DW238" s="116">
        <v>1</v>
      </c>
      <c r="DX238" s="116">
        <v>1</v>
      </c>
      <c r="DY238" s="116" t="s">
        <v>991</v>
      </c>
      <c r="DZ238" s="149" t="s">
        <v>991</v>
      </c>
      <c r="EA238" s="121">
        <v>8077</v>
      </c>
      <c r="EB238" s="121">
        <v>6.48</v>
      </c>
      <c r="EC238" s="121">
        <v>1</v>
      </c>
    </row>
  </sheetData>
  <mergeCells count="16">
    <mergeCell ref="AG1:AK1"/>
    <mergeCell ref="A1:K1"/>
    <mergeCell ref="L1:Q1"/>
    <mergeCell ref="R1:W1"/>
    <mergeCell ref="X1:Z1"/>
    <mergeCell ref="AA1:AC1"/>
    <mergeCell ref="DM1:DN1"/>
    <mergeCell ref="DP1:DU1"/>
    <mergeCell ref="DV1:DZ1"/>
    <mergeCell ref="EA1:EC1"/>
    <mergeCell ref="AM1:AP1"/>
    <mergeCell ref="AR1:AX1"/>
    <mergeCell ref="AZ1:BC1"/>
    <mergeCell ref="BD1:CG1"/>
    <mergeCell ref="CH1:DC1"/>
    <mergeCell ref="DD1:DL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dimension ref="A1:EG78"/>
  <sheetViews>
    <sheetView zoomScaleNormal="100" workbookViewId="0">
      <selection sqref="A1:ED3"/>
    </sheetView>
  </sheetViews>
  <sheetFormatPr defaultRowHeight="12"/>
  <cols>
    <col min="1" max="1" width="22.7109375" style="153" bestFit="1" customWidth="1"/>
    <col min="2" max="2" width="24.42578125" style="153" bestFit="1" customWidth="1"/>
    <col min="3" max="3" width="24.28515625" style="172" bestFit="1" customWidth="1"/>
    <col min="4" max="4" width="34.85546875" style="153" bestFit="1" customWidth="1"/>
    <col min="5" max="5" width="22.5703125" style="153" customWidth="1"/>
    <col min="6" max="6" width="9.140625" style="153" bestFit="1" customWidth="1"/>
    <col min="7" max="7" width="7.42578125" style="153" bestFit="1" customWidth="1"/>
    <col min="8" max="8" width="18.85546875" style="153" bestFit="1" customWidth="1"/>
    <col min="9" max="9" width="8.85546875" style="153" customWidth="1"/>
    <col min="10" max="10" width="24.42578125" style="153" customWidth="1"/>
    <col min="11" max="11" width="31" style="153" customWidth="1"/>
    <col min="12" max="12" width="8.5703125" style="153" bestFit="1" customWidth="1"/>
    <col min="13" max="13" width="12.140625" style="153" bestFit="1" customWidth="1"/>
    <col min="14" max="14" width="18.42578125" style="153" bestFit="1" customWidth="1"/>
    <col min="15" max="15" width="8.5703125" style="153" bestFit="1" customWidth="1"/>
    <col min="16" max="16" width="12.5703125" style="153" customWidth="1"/>
    <col min="17" max="17" width="26.140625" style="153" customWidth="1"/>
    <col min="18" max="18" width="11.7109375" style="153" bestFit="1" customWidth="1"/>
    <col min="19" max="19" width="11.42578125" style="153" bestFit="1" customWidth="1"/>
    <col min="20" max="20" width="12.7109375" style="153" bestFit="1" customWidth="1"/>
    <col min="21" max="21" width="10.42578125" style="153" bestFit="1" customWidth="1"/>
    <col min="22" max="22" width="11.7109375" style="153" customWidth="1"/>
    <col min="23" max="23" width="27" style="153" customWidth="1"/>
    <col min="24" max="24" width="11.42578125" style="153" bestFit="1" customWidth="1"/>
    <col min="25" max="25" width="8.5703125" style="153" bestFit="1" customWidth="1"/>
    <col min="26" max="26" width="9.28515625" style="153" customWidth="1"/>
    <col min="27" max="27" width="11.42578125" style="153" bestFit="1" customWidth="1"/>
    <col min="28" max="28" width="12.5703125" style="153" bestFit="1" customWidth="1"/>
    <col min="29" max="29" width="10" style="153" bestFit="1" customWidth="1"/>
    <col min="30" max="30" width="9.28515625" style="153" bestFit="1" customWidth="1"/>
    <col min="31" max="31" width="18.140625" style="153" bestFit="1" customWidth="1"/>
    <col min="32" max="32" width="9.28515625" style="153" bestFit="1" customWidth="1"/>
    <col min="33" max="33" width="9.140625" style="153" bestFit="1" customWidth="1"/>
    <col min="34" max="34" width="9.5703125" style="153" customWidth="1"/>
    <col min="35" max="35" width="13.5703125" style="153" bestFit="1" customWidth="1"/>
    <col min="36" max="36" width="15" style="153" bestFit="1" customWidth="1"/>
    <col min="37" max="37" width="11.42578125" style="153" bestFit="1" customWidth="1"/>
    <col min="38" max="38" width="9.28515625" style="153" bestFit="1" customWidth="1"/>
    <col min="39" max="39" width="7" style="132" bestFit="1" customWidth="1"/>
    <col min="40" max="40" width="6.42578125" style="153" bestFit="1" customWidth="1"/>
    <col min="41" max="41" width="6.5703125" style="153" customWidth="1"/>
    <col min="42" max="42" width="11.42578125" style="153" bestFit="1" customWidth="1"/>
    <col min="43" max="43" width="9.28515625" style="153" bestFit="1" customWidth="1"/>
    <col min="44" max="44" width="8.85546875" style="153" customWidth="1"/>
    <col min="45" max="45" width="6.85546875" style="153" bestFit="1" customWidth="1"/>
    <col min="46" max="46" width="7.28515625" style="153" customWidth="1"/>
    <col min="47" max="47" width="6.85546875" style="153" bestFit="1" customWidth="1"/>
    <col min="48" max="48" width="6.140625" style="153" bestFit="1" customWidth="1"/>
    <col min="49" max="49" width="8.5703125" style="153" customWidth="1"/>
    <col min="50" max="50" width="13.7109375" style="153" bestFit="1" customWidth="1"/>
    <col min="51" max="51" width="9.28515625" style="153" bestFit="1" customWidth="1"/>
    <col min="52" max="52" width="12.85546875" style="153" bestFit="1" customWidth="1"/>
    <col min="53" max="54" width="12.5703125" style="153" bestFit="1" customWidth="1"/>
    <col min="55" max="55" width="14.85546875" style="153" bestFit="1" customWidth="1"/>
    <col min="56" max="56" width="10.42578125" style="153" bestFit="1" customWidth="1"/>
    <col min="57" max="57" width="9.5703125" style="153" customWidth="1"/>
    <col min="58" max="58" width="16.140625" style="153" bestFit="1" customWidth="1"/>
    <col min="59" max="59" width="13.85546875" style="153" customWidth="1"/>
    <col min="60" max="60" width="13.85546875" style="153" bestFit="1" customWidth="1"/>
    <col min="61" max="61" width="12.42578125" style="153" bestFit="1" customWidth="1"/>
    <col min="62" max="62" width="12.7109375" style="153" bestFit="1" customWidth="1"/>
    <col min="63" max="63" width="11.42578125" style="153" bestFit="1" customWidth="1"/>
    <col min="64" max="64" width="13.85546875" style="153" customWidth="1"/>
    <col min="65" max="65" width="12.7109375" style="153" bestFit="1" customWidth="1"/>
    <col min="66" max="66" width="13.85546875" style="153" bestFit="1" customWidth="1"/>
    <col min="67" max="67" width="12.140625" style="153" bestFit="1" customWidth="1"/>
    <col min="68" max="68" width="12.5703125" style="153" bestFit="1" customWidth="1"/>
    <col min="69" max="69" width="14.85546875" style="153" bestFit="1" customWidth="1"/>
    <col min="70" max="70" width="12.7109375" style="153" bestFit="1" customWidth="1"/>
    <col min="71" max="71" width="12.140625" style="153" bestFit="1" customWidth="1"/>
    <col min="72" max="73" width="13.85546875" style="153" bestFit="1" customWidth="1"/>
    <col min="74" max="74" width="14.5703125" style="153" customWidth="1"/>
    <col min="75" max="75" width="9.85546875" style="153" bestFit="1" customWidth="1"/>
    <col min="76" max="76" width="23.140625" style="153" bestFit="1" customWidth="1"/>
    <col min="77" max="77" width="11" style="153" bestFit="1" customWidth="1"/>
    <col min="78" max="78" width="36" style="153" bestFit="1" customWidth="1"/>
    <col min="79" max="79" width="15" style="153" bestFit="1" customWidth="1"/>
    <col min="80" max="80" width="12.5703125" style="153" bestFit="1" customWidth="1"/>
    <col min="81" max="81" width="12.140625" style="153" bestFit="1" customWidth="1"/>
    <col min="82" max="82" width="13.85546875" style="153" customWidth="1"/>
    <col min="83" max="83" width="13.140625" style="153" bestFit="1" customWidth="1"/>
    <col min="84" max="84" width="16.5703125" style="153" bestFit="1" customWidth="1"/>
    <col min="85" max="85" width="14.85546875" style="153" bestFit="1" customWidth="1"/>
    <col min="86" max="86" width="13.85546875" style="153" bestFit="1" customWidth="1"/>
    <col min="87" max="87" width="19.140625" style="153" bestFit="1" customWidth="1"/>
    <col min="88" max="88" width="12.42578125" style="153" bestFit="1" customWidth="1"/>
    <col min="89" max="89" width="13.28515625" style="153" bestFit="1" customWidth="1"/>
    <col min="90" max="90" width="13.85546875" style="153" bestFit="1" customWidth="1"/>
    <col min="91" max="91" width="12.85546875" style="153" customWidth="1"/>
    <col min="92" max="92" width="13.85546875" style="153" bestFit="1" customWidth="1"/>
    <col min="93" max="93" width="11.42578125" style="153" bestFit="1" customWidth="1"/>
    <col min="94" max="94" width="11.7109375" style="153" bestFit="1" customWidth="1"/>
    <col min="95" max="95" width="12.85546875" style="153" bestFit="1" customWidth="1"/>
    <col min="96" max="96" width="10.5703125" style="153" bestFit="1" customWidth="1"/>
    <col min="97" max="98" width="11.28515625" style="153" bestFit="1" customWidth="1"/>
    <col min="99" max="99" width="10.42578125" style="153" bestFit="1" customWidth="1"/>
    <col min="100" max="100" width="13.42578125" style="153" bestFit="1" customWidth="1"/>
    <col min="101" max="101" width="9.85546875" style="153" customWidth="1"/>
    <col min="102" max="102" width="15.5703125" style="153" customWidth="1"/>
    <col min="103" max="103" width="18.5703125" style="153" customWidth="1"/>
    <col min="104" max="104" width="12.140625" style="153" bestFit="1" customWidth="1"/>
    <col min="105" max="105" width="16.42578125" style="153" bestFit="1" customWidth="1"/>
    <col min="106" max="106" width="10.28515625" style="153" bestFit="1" customWidth="1"/>
    <col min="107" max="107" width="17.28515625" style="153" customWidth="1"/>
    <col min="108" max="108" width="13.42578125" style="153" bestFit="1" customWidth="1"/>
    <col min="109" max="109" width="18.28515625" style="153" bestFit="1" customWidth="1"/>
    <col min="110" max="110" width="17.42578125" style="153" bestFit="1" customWidth="1"/>
    <col min="111" max="111" width="13.42578125" style="153" bestFit="1" customWidth="1"/>
    <col min="112" max="112" width="13.140625" style="153" customWidth="1"/>
    <col min="113" max="113" width="13.42578125" style="153" bestFit="1" customWidth="1"/>
    <col min="114" max="115" width="12.5703125" style="153" bestFit="1" customWidth="1"/>
    <col min="116" max="116" width="16.28515625" style="153" bestFit="1" customWidth="1"/>
    <col min="117" max="117" width="27.5703125" style="153" bestFit="1" customWidth="1"/>
    <col min="118" max="118" width="34.42578125" style="153" customWidth="1"/>
    <col min="119" max="119" width="29.42578125" style="153" bestFit="1" customWidth="1"/>
    <col min="120" max="120" width="21.85546875" style="153" bestFit="1" customWidth="1"/>
    <col min="121" max="121" width="12" style="153" bestFit="1" customWidth="1"/>
    <col min="122" max="122" width="70" style="153" customWidth="1"/>
    <col min="123" max="123" width="24.28515625" style="153" bestFit="1" customWidth="1"/>
    <col min="124" max="125" width="36.5703125" style="153" bestFit="1" customWidth="1"/>
    <col min="126" max="126" width="9.42578125" style="153" bestFit="1" customWidth="1"/>
    <col min="127" max="127" width="9.5703125" style="153" bestFit="1" customWidth="1"/>
    <col min="128" max="128" width="10.7109375" style="153" bestFit="1" customWidth="1"/>
    <col min="129" max="130" width="36.5703125" style="153" bestFit="1" customWidth="1"/>
    <col min="131" max="131" width="10" style="153" customWidth="1"/>
    <col min="132" max="132" width="11.140625" style="153" bestFit="1" customWidth="1"/>
    <col min="133" max="133" width="10.140625" style="153" bestFit="1" customWidth="1"/>
    <col min="134" max="16384" width="9.140625" style="153"/>
  </cols>
  <sheetData>
    <row r="1" spans="1:133" ht="36" customHeight="1">
      <c r="A1" s="174" t="s">
        <v>696</v>
      </c>
      <c r="B1" s="176"/>
      <c r="C1" s="176"/>
      <c r="D1" s="176"/>
      <c r="E1" s="176"/>
      <c r="F1" s="176"/>
      <c r="G1" s="176"/>
      <c r="H1" s="176"/>
      <c r="I1" s="176"/>
      <c r="J1" s="176"/>
      <c r="K1" s="175"/>
      <c r="L1" s="174" t="s">
        <v>697</v>
      </c>
      <c r="M1" s="176"/>
      <c r="N1" s="176"/>
      <c r="O1" s="176"/>
      <c r="P1" s="176"/>
      <c r="Q1" s="175"/>
      <c r="R1" s="174" t="s">
        <v>698</v>
      </c>
      <c r="S1" s="176"/>
      <c r="T1" s="176"/>
      <c r="U1" s="176"/>
      <c r="V1" s="176"/>
      <c r="W1" s="175"/>
      <c r="X1" s="174" t="s">
        <v>699</v>
      </c>
      <c r="Y1" s="176"/>
      <c r="Z1" s="175"/>
      <c r="AA1" s="174" t="s">
        <v>700</v>
      </c>
      <c r="AB1" s="176"/>
      <c r="AC1" s="175"/>
      <c r="AD1" s="130" t="s">
        <v>701</v>
      </c>
      <c r="AE1" s="173" t="s">
        <v>702</v>
      </c>
      <c r="AF1" s="130" t="s">
        <v>703</v>
      </c>
      <c r="AG1" s="174" t="s">
        <v>704</v>
      </c>
      <c r="AH1" s="176"/>
      <c r="AI1" s="176"/>
      <c r="AJ1" s="176"/>
      <c r="AK1" s="175"/>
      <c r="AL1" s="130" t="s">
        <v>705</v>
      </c>
      <c r="AM1" s="174" t="s">
        <v>706</v>
      </c>
      <c r="AN1" s="176"/>
      <c r="AO1" s="176"/>
      <c r="AP1" s="175"/>
      <c r="AQ1" s="130" t="s">
        <v>707</v>
      </c>
      <c r="AR1" s="174" t="s">
        <v>708</v>
      </c>
      <c r="AS1" s="176"/>
      <c r="AT1" s="176"/>
      <c r="AU1" s="176"/>
      <c r="AV1" s="176"/>
      <c r="AW1" s="176"/>
      <c r="AX1" s="175"/>
      <c r="AY1" s="130" t="s">
        <v>709</v>
      </c>
      <c r="AZ1" s="174" t="s">
        <v>710</v>
      </c>
      <c r="BA1" s="176"/>
      <c r="BB1" s="176"/>
      <c r="BC1" s="175"/>
      <c r="BD1" s="174" t="s">
        <v>711</v>
      </c>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5"/>
      <c r="CH1" s="174" t="s">
        <v>712</v>
      </c>
      <c r="CI1" s="176"/>
      <c r="CJ1" s="176"/>
      <c r="CK1" s="176"/>
      <c r="CL1" s="176"/>
      <c r="CM1" s="176"/>
      <c r="CN1" s="176"/>
      <c r="CO1" s="176"/>
      <c r="CP1" s="176"/>
      <c r="CQ1" s="176"/>
      <c r="CR1" s="176"/>
      <c r="CS1" s="176"/>
      <c r="CT1" s="176"/>
      <c r="CU1" s="176"/>
      <c r="CV1" s="176"/>
      <c r="CW1" s="176"/>
      <c r="CX1" s="176"/>
      <c r="CY1" s="176"/>
      <c r="CZ1" s="176"/>
      <c r="DA1" s="176"/>
      <c r="DB1" s="176"/>
      <c r="DC1" s="175"/>
      <c r="DD1" s="174" t="s">
        <v>713</v>
      </c>
      <c r="DE1" s="176"/>
      <c r="DF1" s="176"/>
      <c r="DG1" s="176"/>
      <c r="DH1" s="176"/>
      <c r="DI1" s="176"/>
      <c r="DJ1" s="176"/>
      <c r="DK1" s="176"/>
      <c r="DL1" s="175"/>
      <c r="DM1" s="174" t="s">
        <v>714</v>
      </c>
      <c r="DN1" s="175"/>
      <c r="DO1" s="173" t="s">
        <v>715</v>
      </c>
      <c r="DP1" s="174" t="s">
        <v>716</v>
      </c>
      <c r="DQ1" s="176"/>
      <c r="DR1" s="176"/>
      <c r="DS1" s="176"/>
      <c r="DT1" s="176"/>
      <c r="DU1" s="176"/>
      <c r="DV1" s="177" t="s">
        <v>717</v>
      </c>
      <c r="DW1" s="178"/>
      <c r="DX1" s="178"/>
      <c r="DY1" s="178"/>
      <c r="DZ1" s="178"/>
      <c r="EA1" s="179" t="s">
        <v>718</v>
      </c>
      <c r="EB1" s="180"/>
      <c r="EC1" s="180"/>
    </row>
    <row r="2" spans="1:133" ht="96.75" thickBot="1">
      <c r="A2" s="133" t="s">
        <v>669</v>
      </c>
      <c r="B2" s="133" t="s">
        <v>670</v>
      </c>
      <c r="C2" s="133" t="s">
        <v>671</v>
      </c>
      <c r="D2" s="133" t="s">
        <v>672</v>
      </c>
      <c r="E2" s="133" t="s">
        <v>719</v>
      </c>
      <c r="F2" s="133" t="s">
        <v>720</v>
      </c>
      <c r="G2" s="133" t="s">
        <v>721</v>
      </c>
      <c r="H2" s="133" t="s">
        <v>722</v>
      </c>
      <c r="I2" s="133" t="s">
        <v>723</v>
      </c>
      <c r="J2" s="133" t="s">
        <v>724</v>
      </c>
      <c r="K2" s="133" t="s">
        <v>725</v>
      </c>
      <c r="L2" s="133" t="s">
        <v>726</v>
      </c>
      <c r="M2" s="133" t="s">
        <v>727</v>
      </c>
      <c r="N2" s="133" t="s">
        <v>728</v>
      </c>
      <c r="O2" s="133" t="s">
        <v>729</v>
      </c>
      <c r="P2" s="133" t="s">
        <v>730</v>
      </c>
      <c r="Q2" s="133" t="s">
        <v>731</v>
      </c>
      <c r="R2" s="133" t="s">
        <v>732</v>
      </c>
      <c r="S2" s="133" t="s">
        <v>733</v>
      </c>
      <c r="T2" s="133" t="s">
        <v>734</v>
      </c>
      <c r="U2" s="133" t="s">
        <v>735</v>
      </c>
      <c r="V2" s="133" t="s">
        <v>736</v>
      </c>
      <c r="W2" s="133" t="s">
        <v>737</v>
      </c>
      <c r="X2" s="133" t="s">
        <v>0</v>
      </c>
      <c r="Y2" s="133" t="s">
        <v>738</v>
      </c>
      <c r="Z2" s="133" t="s">
        <v>673</v>
      </c>
      <c r="AA2" s="133" t="s">
        <v>739</v>
      </c>
      <c r="AB2" s="133" t="s">
        <v>740</v>
      </c>
      <c r="AC2" s="133" t="s">
        <v>741</v>
      </c>
      <c r="AD2" s="134" t="s">
        <v>742</v>
      </c>
      <c r="AE2" s="133" t="s">
        <v>1</v>
      </c>
      <c r="AF2" s="135" t="s">
        <v>743</v>
      </c>
      <c r="AG2" s="133" t="s">
        <v>744</v>
      </c>
      <c r="AH2" s="133" t="s">
        <v>2</v>
      </c>
      <c r="AI2" s="133" t="s">
        <v>3</v>
      </c>
      <c r="AJ2" s="133" t="s">
        <v>4</v>
      </c>
      <c r="AK2" s="133" t="s">
        <v>745</v>
      </c>
      <c r="AL2" s="135" t="s">
        <v>746</v>
      </c>
      <c r="AM2" s="133" t="s">
        <v>5</v>
      </c>
      <c r="AN2" s="133" t="s">
        <v>6</v>
      </c>
      <c r="AO2" s="133" t="s">
        <v>7</v>
      </c>
      <c r="AP2" s="133" t="s">
        <v>747</v>
      </c>
      <c r="AQ2" s="135" t="s">
        <v>748</v>
      </c>
      <c r="AR2" s="133" t="s">
        <v>749</v>
      </c>
      <c r="AS2" s="133" t="s">
        <v>8</v>
      </c>
      <c r="AT2" s="133" t="s">
        <v>9</v>
      </c>
      <c r="AU2" s="133" t="s">
        <v>10</v>
      </c>
      <c r="AV2" s="133" t="s">
        <v>11</v>
      </c>
      <c r="AW2" s="133" t="s">
        <v>12</v>
      </c>
      <c r="AX2" s="133" t="s">
        <v>750</v>
      </c>
      <c r="AY2" s="136" t="s">
        <v>751</v>
      </c>
      <c r="AZ2" s="137" t="s">
        <v>752</v>
      </c>
      <c r="BA2" s="137" t="s">
        <v>753</v>
      </c>
      <c r="BB2" s="137" t="s">
        <v>754</v>
      </c>
      <c r="BC2" s="137" t="s">
        <v>755</v>
      </c>
      <c r="BD2" s="133" t="s">
        <v>756</v>
      </c>
      <c r="BE2" s="133" t="s">
        <v>757</v>
      </c>
      <c r="BF2" s="133" t="s">
        <v>758</v>
      </c>
      <c r="BG2" s="133" t="s">
        <v>759</v>
      </c>
      <c r="BH2" s="133" t="s">
        <v>760</v>
      </c>
      <c r="BI2" s="133" t="s">
        <v>761</v>
      </c>
      <c r="BJ2" s="133" t="s">
        <v>762</v>
      </c>
      <c r="BK2" s="133" t="s">
        <v>763</v>
      </c>
      <c r="BL2" s="133" t="s">
        <v>764</v>
      </c>
      <c r="BM2" s="133" t="s">
        <v>765</v>
      </c>
      <c r="BN2" s="133" t="s">
        <v>766</v>
      </c>
      <c r="BO2" s="133" t="s">
        <v>767</v>
      </c>
      <c r="BP2" s="133" t="s">
        <v>768</v>
      </c>
      <c r="BQ2" s="133" t="s">
        <v>769</v>
      </c>
      <c r="BR2" s="133" t="s">
        <v>770</v>
      </c>
      <c r="BS2" s="133" t="s">
        <v>771</v>
      </c>
      <c r="BT2" s="133" t="s">
        <v>772</v>
      </c>
      <c r="BU2" s="133" t="s">
        <v>773</v>
      </c>
      <c r="BV2" s="133" t="s">
        <v>774</v>
      </c>
      <c r="BW2" s="133" t="s">
        <v>775</v>
      </c>
      <c r="BX2" s="133" t="s">
        <v>776</v>
      </c>
      <c r="BY2" s="133" t="s">
        <v>777</v>
      </c>
      <c r="BZ2" s="133" t="s">
        <v>778</v>
      </c>
      <c r="CA2" s="133" t="s">
        <v>779</v>
      </c>
      <c r="CB2" s="133" t="s">
        <v>780</v>
      </c>
      <c r="CC2" s="133" t="s">
        <v>781</v>
      </c>
      <c r="CD2" s="133" t="s">
        <v>782</v>
      </c>
      <c r="CE2" s="133" t="s">
        <v>783</v>
      </c>
      <c r="CF2" s="133" t="s">
        <v>784</v>
      </c>
      <c r="CG2" s="133" t="s">
        <v>785</v>
      </c>
      <c r="CH2" s="133" t="s">
        <v>786</v>
      </c>
      <c r="CI2" s="133" t="s">
        <v>787</v>
      </c>
      <c r="CJ2" s="133" t="s">
        <v>788</v>
      </c>
      <c r="CK2" s="133" t="s">
        <v>789</v>
      </c>
      <c r="CL2" s="133" t="s">
        <v>790</v>
      </c>
      <c r="CM2" s="133" t="s">
        <v>791</v>
      </c>
      <c r="CN2" s="133" t="s">
        <v>792</v>
      </c>
      <c r="CO2" s="133" t="s">
        <v>793</v>
      </c>
      <c r="CP2" s="133" t="s">
        <v>794</v>
      </c>
      <c r="CQ2" s="133" t="s">
        <v>795</v>
      </c>
      <c r="CR2" s="133" t="s">
        <v>796</v>
      </c>
      <c r="CS2" s="133" t="s">
        <v>797</v>
      </c>
      <c r="CT2" s="133" t="s">
        <v>798</v>
      </c>
      <c r="CU2" s="133" t="s">
        <v>799</v>
      </c>
      <c r="CV2" s="133" t="s">
        <v>800</v>
      </c>
      <c r="CW2" s="133" t="s">
        <v>801</v>
      </c>
      <c r="CX2" s="133" t="s">
        <v>802</v>
      </c>
      <c r="CY2" s="133" t="s">
        <v>803</v>
      </c>
      <c r="CZ2" s="133" t="s">
        <v>804</v>
      </c>
      <c r="DA2" s="133" t="s">
        <v>805</v>
      </c>
      <c r="DB2" s="133" t="s">
        <v>806</v>
      </c>
      <c r="DC2" s="133" t="s">
        <v>807</v>
      </c>
      <c r="DD2" s="133" t="s">
        <v>808</v>
      </c>
      <c r="DE2" s="133" t="s">
        <v>809</v>
      </c>
      <c r="DF2" s="133" t="s">
        <v>810</v>
      </c>
      <c r="DG2" s="133" t="s">
        <v>811</v>
      </c>
      <c r="DH2" s="133" t="s">
        <v>812</v>
      </c>
      <c r="DI2" s="133" t="s">
        <v>813</v>
      </c>
      <c r="DJ2" s="133" t="s">
        <v>814</v>
      </c>
      <c r="DK2" s="133" t="s">
        <v>815</v>
      </c>
      <c r="DL2" s="133" t="s">
        <v>816</v>
      </c>
      <c r="DM2" s="133" t="s">
        <v>817</v>
      </c>
      <c r="DN2" s="133" t="s">
        <v>818</v>
      </c>
      <c r="DO2" s="133" t="s">
        <v>819</v>
      </c>
      <c r="DP2" s="133" t="s">
        <v>820</v>
      </c>
      <c r="DQ2" s="133" t="s">
        <v>821</v>
      </c>
      <c r="DR2" s="133" t="s">
        <v>822</v>
      </c>
      <c r="DS2" s="133" t="s">
        <v>823</v>
      </c>
      <c r="DT2" s="133" t="s">
        <v>824</v>
      </c>
      <c r="DU2" s="133" t="s">
        <v>825</v>
      </c>
      <c r="DV2" s="133" t="s">
        <v>826</v>
      </c>
      <c r="DW2" s="133" t="s">
        <v>827</v>
      </c>
      <c r="DX2" s="133" t="s">
        <v>828</v>
      </c>
      <c r="DY2" s="133" t="s">
        <v>829</v>
      </c>
      <c r="DZ2" s="133" t="s">
        <v>830</v>
      </c>
      <c r="EA2" s="138" t="s">
        <v>693</v>
      </c>
      <c r="EB2" s="139" t="s">
        <v>694</v>
      </c>
      <c r="EC2" s="140" t="s">
        <v>695</v>
      </c>
    </row>
    <row r="3" spans="1:133" s="146" customFormat="1">
      <c r="A3" s="141" t="s">
        <v>678</v>
      </c>
      <c r="B3" s="141" t="s">
        <v>679</v>
      </c>
      <c r="C3" s="141" t="s">
        <v>680</v>
      </c>
      <c r="D3" s="141" t="s">
        <v>681</v>
      </c>
      <c r="E3" s="141" t="s">
        <v>831</v>
      </c>
      <c r="F3" s="141" t="s">
        <v>832</v>
      </c>
      <c r="G3" s="141" t="s">
        <v>833</v>
      </c>
      <c r="H3" s="141" t="s">
        <v>834</v>
      </c>
      <c r="I3" s="141" t="s">
        <v>835</v>
      </c>
      <c r="J3" s="141" t="s">
        <v>836</v>
      </c>
      <c r="K3" s="141" t="s">
        <v>837</v>
      </c>
      <c r="L3" s="141" t="s">
        <v>838</v>
      </c>
      <c r="M3" s="141" t="s">
        <v>839</v>
      </c>
      <c r="N3" s="141" t="s">
        <v>840</v>
      </c>
      <c r="O3" s="141" t="s">
        <v>841</v>
      </c>
      <c r="P3" s="141" t="s">
        <v>842</v>
      </c>
      <c r="Q3" s="141" t="s">
        <v>843</v>
      </c>
      <c r="R3" s="141" t="s">
        <v>844</v>
      </c>
      <c r="S3" s="141" t="s">
        <v>845</v>
      </c>
      <c r="T3" s="141" t="s">
        <v>846</v>
      </c>
      <c r="U3" s="141" t="s">
        <v>847</v>
      </c>
      <c r="V3" s="141" t="s">
        <v>848</v>
      </c>
      <c r="W3" s="141" t="s">
        <v>849</v>
      </c>
      <c r="X3" s="141" t="s">
        <v>850</v>
      </c>
      <c r="Y3" s="141" t="s">
        <v>851</v>
      </c>
      <c r="Z3" s="141" t="s">
        <v>852</v>
      </c>
      <c r="AA3" s="141" t="s">
        <v>853</v>
      </c>
      <c r="AB3" s="141" t="s">
        <v>854</v>
      </c>
      <c r="AC3" s="141" t="s">
        <v>855</v>
      </c>
      <c r="AD3" s="142" t="s">
        <v>856</v>
      </c>
      <c r="AE3" s="141" t="s">
        <v>857</v>
      </c>
      <c r="AF3" s="142" t="s">
        <v>856</v>
      </c>
      <c r="AG3" s="141" t="s">
        <v>858</v>
      </c>
      <c r="AH3" s="141" t="s">
        <v>859</v>
      </c>
      <c r="AI3" s="141" t="s">
        <v>860</v>
      </c>
      <c r="AJ3" s="141" t="s">
        <v>861</v>
      </c>
      <c r="AK3" s="141" t="s">
        <v>862</v>
      </c>
      <c r="AL3" s="142" t="s">
        <v>856</v>
      </c>
      <c r="AM3" s="143" t="s">
        <v>863</v>
      </c>
      <c r="AN3" s="141" t="s">
        <v>864</v>
      </c>
      <c r="AO3" s="141" t="s">
        <v>865</v>
      </c>
      <c r="AP3" s="141" t="s">
        <v>866</v>
      </c>
      <c r="AQ3" s="142" t="s">
        <v>856</v>
      </c>
      <c r="AR3" s="141" t="s">
        <v>867</v>
      </c>
      <c r="AS3" s="141" t="s">
        <v>868</v>
      </c>
      <c r="AT3" s="141" t="s">
        <v>869</v>
      </c>
      <c r="AU3" s="141" t="s">
        <v>870</v>
      </c>
      <c r="AV3" s="141" t="s">
        <v>871</v>
      </c>
      <c r="AW3" s="141" t="s">
        <v>872</v>
      </c>
      <c r="AX3" s="141" t="s">
        <v>873</v>
      </c>
      <c r="AY3" s="142" t="s">
        <v>856</v>
      </c>
      <c r="AZ3" s="141" t="s">
        <v>874</v>
      </c>
      <c r="BA3" s="141" t="s">
        <v>875</v>
      </c>
      <c r="BB3" s="141" t="s">
        <v>876</v>
      </c>
      <c r="BC3" s="141" t="s">
        <v>877</v>
      </c>
      <c r="BD3" s="141" t="s">
        <v>878</v>
      </c>
      <c r="BE3" s="141" t="s">
        <v>879</v>
      </c>
      <c r="BF3" s="141" t="s">
        <v>880</v>
      </c>
      <c r="BG3" s="141" t="s">
        <v>881</v>
      </c>
      <c r="BH3" s="141" t="s">
        <v>882</v>
      </c>
      <c r="BI3" s="141" t="s">
        <v>883</v>
      </c>
      <c r="BJ3" s="141" t="s">
        <v>884</v>
      </c>
      <c r="BK3" s="141" t="s">
        <v>885</v>
      </c>
      <c r="BL3" s="141" t="s">
        <v>886</v>
      </c>
      <c r="BM3" s="141" t="s">
        <v>887</v>
      </c>
      <c r="BN3" s="141" t="s">
        <v>888</v>
      </c>
      <c r="BO3" s="141" t="s">
        <v>889</v>
      </c>
      <c r="BP3" s="141" t="s">
        <v>890</v>
      </c>
      <c r="BQ3" s="141" t="s">
        <v>891</v>
      </c>
      <c r="BR3" s="141" t="s">
        <v>892</v>
      </c>
      <c r="BS3" s="141" t="s">
        <v>893</v>
      </c>
      <c r="BT3" s="141" t="s">
        <v>894</v>
      </c>
      <c r="BU3" s="141" t="s">
        <v>895</v>
      </c>
      <c r="BV3" s="141" t="s">
        <v>896</v>
      </c>
      <c r="BW3" s="141" t="s">
        <v>897</v>
      </c>
      <c r="BX3" s="141" t="s">
        <v>898</v>
      </c>
      <c r="BY3" s="141" t="s">
        <v>899</v>
      </c>
      <c r="BZ3" s="141" t="s">
        <v>900</v>
      </c>
      <c r="CA3" s="141" t="s">
        <v>901</v>
      </c>
      <c r="CB3" s="141" t="s">
        <v>902</v>
      </c>
      <c r="CC3" s="141" t="s">
        <v>903</v>
      </c>
      <c r="CD3" s="141" t="s">
        <v>904</v>
      </c>
      <c r="CE3" s="141" t="s">
        <v>905</v>
      </c>
      <c r="CF3" s="141" t="s">
        <v>906</v>
      </c>
      <c r="CG3" s="141" t="s">
        <v>907</v>
      </c>
      <c r="CH3" s="141" t="s">
        <v>908</v>
      </c>
      <c r="CI3" s="141" t="s">
        <v>909</v>
      </c>
      <c r="CJ3" s="141" t="s">
        <v>910</v>
      </c>
      <c r="CK3" s="141" t="s">
        <v>911</v>
      </c>
      <c r="CL3" s="141" t="s">
        <v>912</v>
      </c>
      <c r="CM3" s="141" t="s">
        <v>913</v>
      </c>
      <c r="CN3" s="141" t="s">
        <v>914</v>
      </c>
      <c r="CO3" s="141" t="s">
        <v>915</v>
      </c>
      <c r="CP3" s="141" t="s">
        <v>916</v>
      </c>
      <c r="CQ3" s="141" t="s">
        <v>917</v>
      </c>
      <c r="CR3" s="141" t="s">
        <v>918</v>
      </c>
      <c r="CS3" s="141" t="s">
        <v>919</v>
      </c>
      <c r="CT3" s="141" t="s">
        <v>920</v>
      </c>
      <c r="CU3" s="141" t="s">
        <v>921</v>
      </c>
      <c r="CV3" s="141" t="s">
        <v>922</v>
      </c>
      <c r="CW3" s="141" t="s">
        <v>923</v>
      </c>
      <c r="CX3" s="141" t="s">
        <v>924</v>
      </c>
      <c r="CY3" s="141" t="s">
        <v>925</v>
      </c>
      <c r="CZ3" s="141" t="s">
        <v>926</v>
      </c>
      <c r="DA3" s="141" t="s">
        <v>927</v>
      </c>
      <c r="DB3" s="141" t="s">
        <v>928</v>
      </c>
      <c r="DC3" s="141" t="s">
        <v>929</v>
      </c>
      <c r="DD3" s="141" t="s">
        <v>930</v>
      </c>
      <c r="DE3" s="141" t="s">
        <v>931</v>
      </c>
      <c r="DF3" s="141" t="s">
        <v>932</v>
      </c>
      <c r="DG3" s="141" t="s">
        <v>933</v>
      </c>
      <c r="DH3" s="141" t="s">
        <v>934</v>
      </c>
      <c r="DI3" s="141" t="s">
        <v>935</v>
      </c>
      <c r="DJ3" s="141" t="s">
        <v>936</v>
      </c>
      <c r="DK3" s="141" t="s">
        <v>937</v>
      </c>
      <c r="DL3" s="141" t="s">
        <v>938</v>
      </c>
      <c r="DM3" s="141" t="s">
        <v>939</v>
      </c>
      <c r="DN3" s="141" t="s">
        <v>940</v>
      </c>
      <c r="DO3" s="141" t="s">
        <v>941</v>
      </c>
      <c r="DP3" s="141" t="s">
        <v>942</v>
      </c>
      <c r="DQ3" s="141" t="s">
        <v>943</v>
      </c>
      <c r="DR3" s="141" t="s">
        <v>944</v>
      </c>
      <c r="DS3" s="141" t="s">
        <v>945</v>
      </c>
      <c r="DT3" s="141" t="s">
        <v>946</v>
      </c>
      <c r="DU3" s="141" t="s">
        <v>947</v>
      </c>
      <c r="DV3" s="141" t="s">
        <v>948</v>
      </c>
      <c r="DW3" s="141" t="s">
        <v>949</v>
      </c>
      <c r="DX3" s="141" t="s">
        <v>950</v>
      </c>
      <c r="DY3" s="141" t="s">
        <v>951</v>
      </c>
      <c r="DZ3" s="141" t="s">
        <v>952</v>
      </c>
      <c r="EA3" s="144" t="s">
        <v>953</v>
      </c>
      <c r="EB3" s="145" t="s">
        <v>954</v>
      </c>
      <c r="EC3" s="144" t="s">
        <v>955</v>
      </c>
    </row>
    <row r="4" spans="1:133">
      <c r="A4" s="116" t="s">
        <v>564</v>
      </c>
      <c r="B4" s="116" t="s">
        <v>56</v>
      </c>
      <c r="C4" s="147">
        <v>4</v>
      </c>
      <c r="D4" s="116" t="s">
        <v>55</v>
      </c>
      <c r="E4" s="116" t="s">
        <v>3077</v>
      </c>
      <c r="F4" s="116" t="s">
        <v>3078</v>
      </c>
      <c r="G4" s="116">
        <v>11568</v>
      </c>
      <c r="H4" s="116" t="s">
        <v>56</v>
      </c>
      <c r="I4" s="116" t="s">
        <v>3079</v>
      </c>
      <c r="J4" s="116" t="s">
        <v>3080</v>
      </c>
      <c r="K4" s="154" t="s">
        <v>1708</v>
      </c>
      <c r="L4" s="116" t="s">
        <v>961</v>
      </c>
      <c r="M4" s="116" t="s">
        <v>2183</v>
      </c>
      <c r="N4" s="116" t="s">
        <v>3081</v>
      </c>
      <c r="O4" s="116" t="s">
        <v>991</v>
      </c>
      <c r="P4" s="116">
        <v>221097287</v>
      </c>
      <c r="Q4" s="116" t="s">
        <v>3082</v>
      </c>
      <c r="R4" s="116" t="s">
        <v>961</v>
      </c>
      <c r="S4" s="116" t="s">
        <v>3083</v>
      </c>
      <c r="T4" s="116" t="s">
        <v>3084</v>
      </c>
      <c r="U4" s="116" t="s">
        <v>991</v>
      </c>
      <c r="V4" s="116">
        <v>221097496</v>
      </c>
      <c r="W4" s="116" t="s">
        <v>3085</v>
      </c>
      <c r="X4" s="116">
        <v>2</v>
      </c>
      <c r="Y4" s="116">
        <v>2</v>
      </c>
      <c r="Z4" s="116">
        <v>4</v>
      </c>
      <c r="AA4" s="116">
        <v>2</v>
      </c>
      <c r="AB4" s="116">
        <v>2</v>
      </c>
      <c r="AC4" s="116">
        <v>4</v>
      </c>
      <c r="AD4" s="148" t="str">
        <f t="shared" ref="AD4:AD59" si="0">IF(AC4&lt;=Z4,"A","N")</f>
        <v>A</v>
      </c>
      <c r="AE4" s="116">
        <v>1</v>
      </c>
      <c r="AF4" s="148" t="str">
        <f t="shared" ref="AF4:AF59" si="1">IF(AE4&lt;=X4,"A","N")</f>
        <v>A</v>
      </c>
      <c r="AG4" s="116">
        <v>0</v>
      </c>
      <c r="AH4" s="116">
        <v>0</v>
      </c>
      <c r="AI4" s="116">
        <v>0</v>
      </c>
      <c r="AJ4" s="116">
        <v>2</v>
      </c>
      <c r="AK4" s="116">
        <v>2</v>
      </c>
      <c r="AL4" s="148" t="str">
        <f t="shared" ref="AL4:AL59" si="2">IF(AK4=X4,"A","N")</f>
        <v>A</v>
      </c>
      <c r="AM4" s="116">
        <v>0</v>
      </c>
      <c r="AN4" s="116">
        <v>0</v>
      </c>
      <c r="AO4" s="116">
        <v>2</v>
      </c>
      <c r="AP4" s="116">
        <v>2</v>
      </c>
      <c r="AQ4" s="148" t="str">
        <f t="shared" ref="AQ4:AQ59" si="3">IF(AP4=X4,"A","N")</f>
        <v>A</v>
      </c>
      <c r="AR4" s="116">
        <v>0</v>
      </c>
      <c r="AS4" s="116">
        <v>0</v>
      </c>
      <c r="AT4" s="116">
        <v>1</v>
      </c>
      <c r="AU4" s="116">
        <v>0</v>
      </c>
      <c r="AV4" s="116">
        <v>0</v>
      </c>
      <c r="AW4" s="116">
        <v>1</v>
      </c>
      <c r="AX4" s="116">
        <v>2</v>
      </c>
      <c r="AY4" s="148" t="str">
        <f t="shared" ref="AY4:AY44" si="4">IF(AX4=X4,"A","N")</f>
        <v>A</v>
      </c>
      <c r="AZ4" s="116">
        <v>1</v>
      </c>
      <c r="BA4" s="116">
        <v>1</v>
      </c>
      <c r="BB4" s="116">
        <v>1</v>
      </c>
      <c r="BC4" s="116">
        <v>1</v>
      </c>
      <c r="BD4" s="116">
        <v>3</v>
      </c>
      <c r="BE4" s="116">
        <v>5</v>
      </c>
      <c r="BF4" s="116">
        <v>0</v>
      </c>
      <c r="BG4" s="116">
        <v>0</v>
      </c>
      <c r="BH4" s="116">
        <v>0</v>
      </c>
      <c r="BI4" s="116">
        <v>0</v>
      </c>
      <c r="BJ4" s="116">
        <v>0</v>
      </c>
      <c r="BK4" s="116">
        <v>0</v>
      </c>
      <c r="BL4" s="116">
        <v>2</v>
      </c>
      <c r="BM4" s="116">
        <v>0</v>
      </c>
      <c r="BN4" s="116">
        <v>0</v>
      </c>
      <c r="BO4" s="116">
        <v>0</v>
      </c>
      <c r="BP4" s="116">
        <v>0</v>
      </c>
      <c r="BQ4" s="116">
        <v>0</v>
      </c>
      <c r="BR4" s="116">
        <v>0</v>
      </c>
      <c r="BS4" s="116">
        <v>0</v>
      </c>
      <c r="BT4" s="116">
        <v>0</v>
      </c>
      <c r="BU4" s="116">
        <v>0</v>
      </c>
      <c r="BV4" s="116">
        <v>0</v>
      </c>
      <c r="BW4" s="116">
        <v>0</v>
      </c>
      <c r="BX4" s="116">
        <v>0</v>
      </c>
      <c r="BY4" s="116">
        <v>0</v>
      </c>
      <c r="BZ4" s="116">
        <v>0</v>
      </c>
      <c r="CA4" s="116">
        <v>0</v>
      </c>
      <c r="CB4" s="116">
        <v>0</v>
      </c>
      <c r="CC4" s="116">
        <v>0</v>
      </c>
      <c r="CD4" s="116">
        <v>0</v>
      </c>
      <c r="CE4" s="116">
        <v>0</v>
      </c>
      <c r="CF4" s="116">
        <v>0</v>
      </c>
      <c r="CG4" s="116">
        <v>0</v>
      </c>
      <c r="CH4" s="116">
        <v>0</v>
      </c>
      <c r="CI4" s="116">
        <v>0</v>
      </c>
      <c r="CJ4" s="116">
        <v>0</v>
      </c>
      <c r="CK4" s="116">
        <v>0</v>
      </c>
      <c r="CL4" s="116">
        <v>0</v>
      </c>
      <c r="CM4" s="116">
        <v>0</v>
      </c>
      <c r="CN4" s="116">
        <v>0</v>
      </c>
      <c r="CO4" s="116">
        <v>0</v>
      </c>
      <c r="CP4" s="116">
        <v>0</v>
      </c>
      <c r="CQ4" s="116">
        <v>0</v>
      </c>
      <c r="CR4" s="116">
        <v>0</v>
      </c>
      <c r="CS4" s="116">
        <v>0</v>
      </c>
      <c r="CT4" s="116">
        <v>0</v>
      </c>
      <c r="CU4" s="116">
        <v>0</v>
      </c>
      <c r="CV4" s="116">
        <v>0</v>
      </c>
      <c r="CW4" s="116">
        <v>0</v>
      </c>
      <c r="CX4" s="116">
        <v>0</v>
      </c>
      <c r="CY4" s="116">
        <v>0</v>
      </c>
      <c r="CZ4" s="116">
        <v>0</v>
      </c>
      <c r="DA4" s="116">
        <v>0</v>
      </c>
      <c r="DB4" s="116">
        <v>0</v>
      </c>
      <c r="DC4" s="116">
        <v>0</v>
      </c>
      <c r="DD4" s="116">
        <v>0</v>
      </c>
      <c r="DE4" s="116">
        <v>0</v>
      </c>
      <c r="DF4" s="116">
        <v>0</v>
      </c>
      <c r="DG4" s="116">
        <v>0</v>
      </c>
      <c r="DH4" s="116">
        <v>0</v>
      </c>
      <c r="DI4" s="116">
        <v>0</v>
      </c>
      <c r="DJ4" s="116">
        <v>0</v>
      </c>
      <c r="DK4" s="116">
        <v>0</v>
      </c>
      <c r="DL4" s="116">
        <v>0</v>
      </c>
      <c r="DM4" s="116">
        <v>0</v>
      </c>
      <c r="DN4" s="116">
        <v>0</v>
      </c>
      <c r="DO4" s="116">
        <v>0</v>
      </c>
      <c r="DP4" s="116">
        <v>5</v>
      </c>
      <c r="DQ4" s="116">
        <v>1</v>
      </c>
      <c r="DR4" s="116" t="s">
        <v>3086</v>
      </c>
      <c r="DS4" s="116">
        <v>3</v>
      </c>
      <c r="DT4" s="116"/>
      <c r="DU4" s="116"/>
      <c r="DV4" s="116">
        <v>1</v>
      </c>
      <c r="DW4" s="116">
        <v>0</v>
      </c>
      <c r="DX4" s="116">
        <v>0</v>
      </c>
      <c r="DY4" s="116"/>
      <c r="DZ4" s="149"/>
      <c r="EA4" s="121">
        <v>29430</v>
      </c>
      <c r="EB4" s="121">
        <v>5.54</v>
      </c>
      <c r="EC4" s="121">
        <v>1</v>
      </c>
    </row>
    <row r="5" spans="1:133" ht="84">
      <c r="A5" s="116" t="s">
        <v>564</v>
      </c>
      <c r="B5" s="116" t="s">
        <v>58</v>
      </c>
      <c r="C5" s="147">
        <v>4</v>
      </c>
      <c r="D5" s="116" t="s">
        <v>57</v>
      </c>
      <c r="E5" s="116" t="s">
        <v>1273</v>
      </c>
      <c r="F5" s="116" t="s">
        <v>3087</v>
      </c>
      <c r="G5" s="116">
        <v>12039</v>
      </c>
      <c r="H5" s="116" t="s">
        <v>3088</v>
      </c>
      <c r="I5" s="116" t="s">
        <v>3089</v>
      </c>
      <c r="J5" s="116" t="s">
        <v>3090</v>
      </c>
      <c r="K5" s="116" t="s">
        <v>1462</v>
      </c>
      <c r="L5" s="116" t="s">
        <v>961</v>
      </c>
      <c r="M5" s="116" t="s">
        <v>1004</v>
      </c>
      <c r="N5" s="116" t="s">
        <v>3091</v>
      </c>
      <c r="O5" s="116"/>
      <c r="P5" s="116">
        <v>236044270</v>
      </c>
      <c r="Q5" s="116"/>
      <c r="R5" s="116" t="s">
        <v>961</v>
      </c>
      <c r="S5" s="116" t="s">
        <v>1071</v>
      </c>
      <c r="T5" s="116" t="s">
        <v>3092</v>
      </c>
      <c r="U5" s="116"/>
      <c r="V5" s="116">
        <v>236044203</v>
      </c>
      <c r="W5" s="116" t="s">
        <v>3093</v>
      </c>
      <c r="X5" s="116">
        <v>12</v>
      </c>
      <c r="Y5" s="116">
        <v>3</v>
      </c>
      <c r="Z5" s="116">
        <v>15</v>
      </c>
      <c r="AA5" s="116">
        <v>12</v>
      </c>
      <c r="AB5" s="116">
        <v>3</v>
      </c>
      <c r="AC5" s="116">
        <v>15</v>
      </c>
      <c r="AD5" s="148" t="str">
        <f t="shared" si="0"/>
        <v>A</v>
      </c>
      <c r="AE5" s="116">
        <v>12</v>
      </c>
      <c r="AF5" s="148" t="str">
        <f t="shared" si="1"/>
        <v>A</v>
      </c>
      <c r="AG5" s="116">
        <v>0</v>
      </c>
      <c r="AH5" s="116">
        <v>2</v>
      </c>
      <c r="AI5" s="116">
        <v>0</v>
      </c>
      <c r="AJ5" s="116">
        <v>10</v>
      </c>
      <c r="AK5" s="116">
        <v>12</v>
      </c>
      <c r="AL5" s="148" t="str">
        <f t="shared" si="2"/>
        <v>A</v>
      </c>
      <c r="AM5" s="116">
        <v>2</v>
      </c>
      <c r="AN5" s="116">
        <v>2</v>
      </c>
      <c r="AO5" s="116">
        <v>8</v>
      </c>
      <c r="AP5" s="116">
        <v>12</v>
      </c>
      <c r="AQ5" s="148" t="str">
        <f t="shared" si="3"/>
        <v>A</v>
      </c>
      <c r="AR5" s="116">
        <v>0</v>
      </c>
      <c r="AS5" s="116">
        <v>0</v>
      </c>
      <c r="AT5" s="116">
        <v>0</v>
      </c>
      <c r="AU5" s="116">
        <v>10</v>
      </c>
      <c r="AV5" s="116">
        <v>2</v>
      </c>
      <c r="AW5" s="116">
        <v>0</v>
      </c>
      <c r="AX5" s="116">
        <v>12</v>
      </c>
      <c r="AY5" s="148" t="str">
        <f t="shared" si="4"/>
        <v>A</v>
      </c>
      <c r="AZ5" s="116">
        <v>1</v>
      </c>
      <c r="BA5" s="116">
        <v>1</v>
      </c>
      <c r="BB5" s="116">
        <v>1</v>
      </c>
      <c r="BC5" s="116">
        <v>1</v>
      </c>
      <c r="BD5" s="116">
        <v>118</v>
      </c>
      <c r="BE5" s="116">
        <v>136</v>
      </c>
      <c r="BF5" s="116">
        <v>0</v>
      </c>
      <c r="BG5" s="116">
        <v>0</v>
      </c>
      <c r="BH5" s="116">
        <v>56</v>
      </c>
      <c r="BI5" s="116">
        <v>0</v>
      </c>
      <c r="BJ5" s="116">
        <v>0</v>
      </c>
      <c r="BK5" s="116">
        <v>30</v>
      </c>
      <c r="BL5" s="116">
        <v>164</v>
      </c>
      <c r="BM5" s="116">
        <v>17</v>
      </c>
      <c r="BN5" s="116">
        <v>0</v>
      </c>
      <c r="BO5" s="116">
        <v>1</v>
      </c>
      <c r="BP5" s="116">
        <v>2</v>
      </c>
      <c r="BQ5" s="116">
        <v>30</v>
      </c>
      <c r="BR5" s="116">
        <v>20</v>
      </c>
      <c r="BS5" s="116">
        <v>2</v>
      </c>
      <c r="BT5" s="116">
        <v>4</v>
      </c>
      <c r="BU5" s="116">
        <v>4</v>
      </c>
      <c r="BV5" s="116">
        <v>43</v>
      </c>
      <c r="BW5" s="116">
        <v>1</v>
      </c>
      <c r="BX5" s="116">
        <v>6</v>
      </c>
      <c r="BY5" s="116">
        <v>1</v>
      </c>
      <c r="BZ5" s="116">
        <v>0</v>
      </c>
      <c r="CA5" s="116">
        <v>0</v>
      </c>
      <c r="CB5" s="116">
        <v>0</v>
      </c>
      <c r="CC5" s="116">
        <v>0</v>
      </c>
      <c r="CD5" s="116">
        <v>2</v>
      </c>
      <c r="CE5" s="116">
        <v>7</v>
      </c>
      <c r="CF5" s="116">
        <v>32</v>
      </c>
      <c r="CG5" s="116">
        <v>2</v>
      </c>
      <c r="CH5" s="116">
        <v>12</v>
      </c>
      <c r="CI5" s="116">
        <v>0</v>
      </c>
      <c r="CJ5" s="116">
        <v>1</v>
      </c>
      <c r="CK5" s="116">
        <v>70</v>
      </c>
      <c r="CL5" s="116">
        <v>43</v>
      </c>
      <c r="CM5" s="116">
        <v>54</v>
      </c>
      <c r="CN5" s="116">
        <v>0</v>
      </c>
      <c r="CO5" s="116">
        <v>0</v>
      </c>
      <c r="CP5" s="116">
        <v>0</v>
      </c>
      <c r="CQ5" s="116">
        <v>0</v>
      </c>
      <c r="CR5" s="116">
        <v>0</v>
      </c>
      <c r="CS5" s="116">
        <v>0</v>
      </c>
      <c r="CT5" s="116">
        <v>0</v>
      </c>
      <c r="CU5" s="116">
        <v>0</v>
      </c>
      <c r="CV5" s="116">
        <v>0</v>
      </c>
      <c r="CW5" s="116">
        <v>0</v>
      </c>
      <c r="CX5" s="116">
        <v>0</v>
      </c>
      <c r="CY5" s="116">
        <v>0</v>
      </c>
      <c r="CZ5" s="116">
        <v>2</v>
      </c>
      <c r="DA5" s="116">
        <v>0</v>
      </c>
      <c r="DB5" s="116">
        <v>1</v>
      </c>
      <c r="DC5" s="116">
        <v>0</v>
      </c>
      <c r="DD5" s="116">
        <v>0</v>
      </c>
      <c r="DE5" s="116">
        <v>0</v>
      </c>
      <c r="DF5" s="116">
        <v>0</v>
      </c>
      <c r="DG5" s="116">
        <v>3</v>
      </c>
      <c r="DH5" s="116">
        <v>24</v>
      </c>
      <c r="DI5" s="116">
        <v>3</v>
      </c>
      <c r="DJ5" s="116">
        <v>22</v>
      </c>
      <c r="DK5" s="116">
        <v>3</v>
      </c>
      <c r="DL5" s="116">
        <v>1</v>
      </c>
      <c r="DM5" s="116">
        <v>14</v>
      </c>
      <c r="DN5" s="116">
        <v>0</v>
      </c>
      <c r="DO5" s="116">
        <v>22</v>
      </c>
      <c r="DP5" s="116">
        <v>95</v>
      </c>
      <c r="DQ5" s="116">
        <v>1</v>
      </c>
      <c r="DR5" s="116" t="s">
        <v>3094</v>
      </c>
      <c r="DS5" s="116">
        <v>1</v>
      </c>
      <c r="DT5" s="116" t="s">
        <v>3095</v>
      </c>
      <c r="DU5" s="116" t="s">
        <v>3096</v>
      </c>
      <c r="DV5" s="116">
        <v>1</v>
      </c>
      <c r="DW5" s="116">
        <v>1</v>
      </c>
      <c r="DX5" s="116">
        <v>1</v>
      </c>
      <c r="DY5" s="116"/>
      <c r="DZ5" s="149" t="s">
        <v>3097</v>
      </c>
      <c r="EA5" s="121">
        <v>46248</v>
      </c>
      <c r="EB5" s="121">
        <v>4.18</v>
      </c>
      <c r="EC5" s="121">
        <v>1</v>
      </c>
    </row>
    <row r="6" spans="1:133" ht="24">
      <c r="A6" s="116" t="s">
        <v>564</v>
      </c>
      <c r="B6" s="116" t="s">
        <v>60</v>
      </c>
      <c r="C6" s="147">
        <v>4</v>
      </c>
      <c r="D6" s="116" t="s">
        <v>59</v>
      </c>
      <c r="E6" s="116" t="s">
        <v>3098</v>
      </c>
      <c r="F6" s="116" t="s">
        <v>3099</v>
      </c>
      <c r="G6" s="116">
        <v>13085</v>
      </c>
      <c r="H6" s="116" t="s">
        <v>60</v>
      </c>
      <c r="I6" s="116" t="s">
        <v>3100</v>
      </c>
      <c r="J6" s="116" t="s">
        <v>3101</v>
      </c>
      <c r="K6" s="116" t="s">
        <v>1068</v>
      </c>
      <c r="L6" s="116" t="s">
        <v>961</v>
      </c>
      <c r="M6" s="116" t="s">
        <v>980</v>
      </c>
      <c r="N6" s="116" t="s">
        <v>3102</v>
      </c>
      <c r="O6" s="116"/>
      <c r="P6" s="116">
        <v>222116403</v>
      </c>
      <c r="Q6" s="116" t="s">
        <v>3103</v>
      </c>
      <c r="R6" s="116"/>
      <c r="S6" s="116" t="s">
        <v>1283</v>
      </c>
      <c r="T6" s="116" t="s">
        <v>3104</v>
      </c>
      <c r="U6" s="116"/>
      <c r="V6" s="116">
        <v>222116405</v>
      </c>
      <c r="W6" s="116" t="s">
        <v>3105</v>
      </c>
      <c r="X6" s="116">
        <v>2</v>
      </c>
      <c r="Y6" s="116">
        <v>2</v>
      </c>
      <c r="Z6" s="116">
        <v>4</v>
      </c>
      <c r="AA6" s="116">
        <v>2</v>
      </c>
      <c r="AB6" s="116">
        <v>2</v>
      </c>
      <c r="AC6" s="116">
        <v>4</v>
      </c>
      <c r="AD6" s="148" t="str">
        <f t="shared" si="0"/>
        <v>A</v>
      </c>
      <c r="AE6" s="116">
        <v>2</v>
      </c>
      <c r="AF6" s="148" t="str">
        <f t="shared" si="1"/>
        <v>A</v>
      </c>
      <c r="AG6" s="116">
        <v>0</v>
      </c>
      <c r="AH6" s="116">
        <v>1</v>
      </c>
      <c r="AI6" s="116">
        <v>0</v>
      </c>
      <c r="AJ6" s="116">
        <v>1</v>
      </c>
      <c r="AK6" s="116">
        <v>2</v>
      </c>
      <c r="AL6" s="148" t="str">
        <f t="shared" si="2"/>
        <v>A</v>
      </c>
      <c r="AM6" s="116">
        <v>0</v>
      </c>
      <c r="AN6" s="116">
        <v>0</v>
      </c>
      <c r="AO6" s="116">
        <v>2</v>
      </c>
      <c r="AP6" s="116">
        <v>2</v>
      </c>
      <c r="AQ6" s="148" t="str">
        <f t="shared" si="3"/>
        <v>A</v>
      </c>
      <c r="AR6" s="116">
        <v>0</v>
      </c>
      <c r="AS6" s="116">
        <v>0</v>
      </c>
      <c r="AT6" s="116">
        <v>0</v>
      </c>
      <c r="AU6" s="116">
        <v>1</v>
      </c>
      <c r="AV6" s="116">
        <v>1</v>
      </c>
      <c r="AW6" s="116">
        <v>0</v>
      </c>
      <c r="AX6" s="116">
        <v>2</v>
      </c>
      <c r="AY6" s="148" t="str">
        <f t="shared" si="4"/>
        <v>A</v>
      </c>
      <c r="AZ6" s="116">
        <v>0</v>
      </c>
      <c r="BA6" s="116">
        <v>1</v>
      </c>
      <c r="BB6" s="116">
        <v>0</v>
      </c>
      <c r="BC6" s="116">
        <v>1</v>
      </c>
      <c r="BD6" s="116">
        <v>0</v>
      </c>
      <c r="BE6" s="116">
        <v>10</v>
      </c>
      <c r="BF6" s="116">
        <v>0</v>
      </c>
      <c r="BG6" s="116">
        <v>0</v>
      </c>
      <c r="BH6" s="116">
        <v>6</v>
      </c>
      <c r="BI6" s="116">
        <v>0</v>
      </c>
      <c r="BJ6" s="116">
        <v>0</v>
      </c>
      <c r="BK6" s="116">
        <v>7</v>
      </c>
      <c r="BL6" s="116">
        <v>4</v>
      </c>
      <c r="BM6" s="116">
        <v>0</v>
      </c>
      <c r="BN6" s="116">
        <v>0</v>
      </c>
      <c r="BO6" s="116">
        <v>0</v>
      </c>
      <c r="BP6" s="116">
        <v>0</v>
      </c>
      <c r="BQ6" s="116">
        <v>0</v>
      </c>
      <c r="BR6" s="116">
        <v>0</v>
      </c>
      <c r="BS6" s="116">
        <v>0</v>
      </c>
      <c r="BT6" s="116">
        <v>0</v>
      </c>
      <c r="BU6" s="116">
        <v>0</v>
      </c>
      <c r="BV6" s="116">
        <v>0</v>
      </c>
      <c r="BW6" s="116">
        <v>0</v>
      </c>
      <c r="BX6" s="116">
        <v>0</v>
      </c>
      <c r="BY6" s="116">
        <v>0</v>
      </c>
      <c r="BZ6" s="116">
        <v>0</v>
      </c>
      <c r="CA6" s="116">
        <v>0</v>
      </c>
      <c r="CB6" s="116">
        <v>0</v>
      </c>
      <c r="CC6" s="116">
        <v>0</v>
      </c>
      <c r="CD6" s="116">
        <v>0</v>
      </c>
      <c r="CE6" s="116">
        <v>0</v>
      </c>
      <c r="CF6" s="116">
        <v>0</v>
      </c>
      <c r="CG6" s="116">
        <v>0</v>
      </c>
      <c r="CH6" s="116">
        <v>1</v>
      </c>
      <c r="CI6" s="116">
        <v>0</v>
      </c>
      <c r="CJ6" s="116">
        <v>0</v>
      </c>
      <c r="CK6" s="116">
        <v>2</v>
      </c>
      <c r="CL6" s="116">
        <v>0</v>
      </c>
      <c r="CM6" s="116">
        <v>1</v>
      </c>
      <c r="CN6" s="116">
        <v>0</v>
      </c>
      <c r="CO6" s="116">
        <v>0</v>
      </c>
      <c r="CP6" s="116">
        <v>0</v>
      </c>
      <c r="CQ6" s="116">
        <v>0</v>
      </c>
      <c r="CR6" s="116">
        <v>0</v>
      </c>
      <c r="CS6" s="116">
        <v>0</v>
      </c>
      <c r="CT6" s="116">
        <v>0</v>
      </c>
      <c r="CU6" s="116">
        <v>0</v>
      </c>
      <c r="CV6" s="116">
        <v>0</v>
      </c>
      <c r="CW6" s="116">
        <v>0</v>
      </c>
      <c r="CX6" s="116">
        <v>0</v>
      </c>
      <c r="CY6" s="116">
        <v>0</v>
      </c>
      <c r="CZ6" s="116">
        <v>0</v>
      </c>
      <c r="DA6" s="116">
        <v>0</v>
      </c>
      <c r="DB6" s="116">
        <v>0</v>
      </c>
      <c r="DC6" s="116">
        <v>0</v>
      </c>
      <c r="DD6" s="116">
        <v>0</v>
      </c>
      <c r="DE6" s="116">
        <v>0</v>
      </c>
      <c r="DF6" s="116">
        <v>0</v>
      </c>
      <c r="DG6" s="116">
        <v>0</v>
      </c>
      <c r="DH6" s="116">
        <v>0</v>
      </c>
      <c r="DI6" s="116">
        <v>0</v>
      </c>
      <c r="DJ6" s="116">
        <v>0</v>
      </c>
      <c r="DK6" s="116">
        <v>0</v>
      </c>
      <c r="DL6" s="116">
        <v>0</v>
      </c>
      <c r="DM6" s="116">
        <v>0</v>
      </c>
      <c r="DN6" s="116">
        <v>0</v>
      </c>
      <c r="DO6" s="116">
        <v>0</v>
      </c>
      <c r="DP6" s="116">
        <v>100</v>
      </c>
      <c r="DQ6" s="116">
        <v>0</v>
      </c>
      <c r="DR6" s="116"/>
      <c r="DS6" s="116">
        <v>3</v>
      </c>
      <c r="DT6" s="116"/>
      <c r="DU6" s="116" t="s">
        <v>1232</v>
      </c>
      <c r="DV6" s="116">
        <v>1</v>
      </c>
      <c r="DW6" s="116">
        <v>1</v>
      </c>
      <c r="DX6" s="116">
        <v>1</v>
      </c>
      <c r="DY6" s="116"/>
      <c r="DZ6" s="149"/>
      <c r="EA6" s="121">
        <v>71409</v>
      </c>
      <c r="EB6" s="121">
        <v>6.48</v>
      </c>
      <c r="EC6" s="121">
        <v>1</v>
      </c>
    </row>
    <row r="7" spans="1:133" ht="84">
      <c r="A7" s="116" t="s">
        <v>564</v>
      </c>
      <c r="B7" s="116" t="s">
        <v>62</v>
      </c>
      <c r="C7" s="147">
        <v>4</v>
      </c>
      <c r="D7" s="116" t="s">
        <v>61</v>
      </c>
      <c r="E7" s="116" t="s">
        <v>3106</v>
      </c>
      <c r="F7" s="116" t="s">
        <v>3107</v>
      </c>
      <c r="G7" s="116">
        <v>14000</v>
      </c>
      <c r="H7" s="116" t="s">
        <v>62</v>
      </c>
      <c r="I7" s="116" t="s">
        <v>3108</v>
      </c>
      <c r="J7" s="116" t="s">
        <v>3109</v>
      </c>
      <c r="K7" s="116" t="s">
        <v>1667</v>
      </c>
      <c r="L7" s="116" t="s">
        <v>961</v>
      </c>
      <c r="M7" s="116" t="s">
        <v>1646</v>
      </c>
      <c r="N7" s="116" t="s">
        <v>3110</v>
      </c>
      <c r="O7" s="116"/>
      <c r="P7" s="116">
        <v>261192229</v>
      </c>
      <c r="Q7" s="116" t="s">
        <v>3111</v>
      </c>
      <c r="R7" s="116" t="s">
        <v>961</v>
      </c>
      <c r="S7" s="116" t="s">
        <v>1646</v>
      </c>
      <c r="T7" s="116" t="s">
        <v>3110</v>
      </c>
      <c r="U7" s="116"/>
      <c r="V7" s="116">
        <v>261192229</v>
      </c>
      <c r="W7" s="116" t="s">
        <v>3111</v>
      </c>
      <c r="X7" s="116">
        <v>37</v>
      </c>
      <c r="Y7" s="116">
        <v>2</v>
      </c>
      <c r="Z7" s="116">
        <v>39</v>
      </c>
      <c r="AA7" s="116">
        <v>37</v>
      </c>
      <c r="AB7" s="116">
        <v>2</v>
      </c>
      <c r="AC7" s="116">
        <v>39</v>
      </c>
      <c r="AD7" s="148" t="str">
        <f t="shared" si="0"/>
        <v>A</v>
      </c>
      <c r="AE7" s="116">
        <v>37</v>
      </c>
      <c r="AF7" s="148" t="str">
        <f t="shared" si="1"/>
        <v>A</v>
      </c>
      <c r="AG7" s="116">
        <v>0</v>
      </c>
      <c r="AH7" s="116">
        <v>14</v>
      </c>
      <c r="AI7" s="116">
        <v>2</v>
      </c>
      <c r="AJ7" s="116">
        <v>21</v>
      </c>
      <c r="AK7" s="116">
        <v>37</v>
      </c>
      <c r="AL7" s="148" t="str">
        <f t="shared" si="2"/>
        <v>A</v>
      </c>
      <c r="AM7" s="116">
        <v>7</v>
      </c>
      <c r="AN7" s="116">
        <v>10</v>
      </c>
      <c r="AO7" s="116">
        <v>20</v>
      </c>
      <c r="AP7" s="116">
        <v>37</v>
      </c>
      <c r="AQ7" s="148" t="str">
        <f t="shared" si="3"/>
        <v>A</v>
      </c>
      <c r="AR7" s="116">
        <v>0</v>
      </c>
      <c r="AS7" s="116">
        <v>0</v>
      </c>
      <c r="AT7" s="116">
        <v>0</v>
      </c>
      <c r="AU7" s="116">
        <v>35</v>
      </c>
      <c r="AV7" s="116">
        <v>2</v>
      </c>
      <c r="AW7" s="116">
        <v>0</v>
      </c>
      <c r="AX7" s="116">
        <v>37</v>
      </c>
      <c r="AY7" s="148" t="str">
        <f t="shared" si="4"/>
        <v>A</v>
      </c>
      <c r="AZ7" s="116">
        <v>1</v>
      </c>
      <c r="BA7" s="116">
        <v>1</v>
      </c>
      <c r="BB7" s="116">
        <v>1</v>
      </c>
      <c r="BC7" s="116">
        <v>1</v>
      </c>
      <c r="BD7" s="116">
        <v>8</v>
      </c>
      <c r="BE7" s="116">
        <v>2</v>
      </c>
      <c r="BF7" s="116">
        <v>0</v>
      </c>
      <c r="BG7" s="116">
        <v>0</v>
      </c>
      <c r="BH7" s="116">
        <v>1</v>
      </c>
      <c r="BI7" s="116">
        <v>0</v>
      </c>
      <c r="BJ7" s="116">
        <v>0</v>
      </c>
      <c r="BK7" s="116">
        <v>0</v>
      </c>
      <c r="BL7" s="116">
        <v>13</v>
      </c>
      <c r="BM7" s="116">
        <v>0</v>
      </c>
      <c r="BN7" s="116">
        <v>0</v>
      </c>
      <c r="BO7" s="116">
        <v>0</v>
      </c>
      <c r="BP7" s="116">
        <v>3</v>
      </c>
      <c r="BQ7" s="116">
        <v>3</v>
      </c>
      <c r="BR7" s="116">
        <v>0</v>
      </c>
      <c r="BS7" s="116">
        <v>0</v>
      </c>
      <c r="BT7" s="116">
        <v>0</v>
      </c>
      <c r="BU7" s="116">
        <v>0</v>
      </c>
      <c r="BV7" s="116">
        <v>5</v>
      </c>
      <c r="BW7" s="116">
        <v>0</v>
      </c>
      <c r="BX7" s="116">
        <v>0</v>
      </c>
      <c r="BY7" s="116">
        <v>0</v>
      </c>
      <c r="BZ7" s="116">
        <v>0</v>
      </c>
      <c r="CA7" s="116">
        <v>0</v>
      </c>
      <c r="CB7" s="116">
        <v>0</v>
      </c>
      <c r="CC7" s="116">
        <v>0</v>
      </c>
      <c r="CD7" s="116">
        <v>0</v>
      </c>
      <c r="CE7" s="116">
        <v>0</v>
      </c>
      <c r="CF7" s="116">
        <v>0</v>
      </c>
      <c r="CG7" s="116">
        <v>0</v>
      </c>
      <c r="CH7" s="116">
        <v>0</v>
      </c>
      <c r="CI7" s="116">
        <v>0</v>
      </c>
      <c r="CJ7" s="116">
        <v>0</v>
      </c>
      <c r="CK7" s="116">
        <v>7</v>
      </c>
      <c r="CL7" s="116">
        <v>4</v>
      </c>
      <c r="CM7" s="116">
        <v>4</v>
      </c>
      <c r="CN7" s="116">
        <v>0</v>
      </c>
      <c r="CO7" s="116">
        <v>0</v>
      </c>
      <c r="CP7" s="116">
        <v>0</v>
      </c>
      <c r="CQ7" s="116">
        <v>0</v>
      </c>
      <c r="CR7" s="116">
        <v>0</v>
      </c>
      <c r="CS7" s="116">
        <v>0</v>
      </c>
      <c r="CT7" s="116">
        <v>0</v>
      </c>
      <c r="CU7" s="116">
        <v>0</v>
      </c>
      <c r="CV7" s="116">
        <v>0</v>
      </c>
      <c r="CW7" s="116">
        <v>0</v>
      </c>
      <c r="CX7" s="116">
        <v>0</v>
      </c>
      <c r="CY7" s="116">
        <v>0</v>
      </c>
      <c r="CZ7" s="116">
        <v>0</v>
      </c>
      <c r="DA7" s="116">
        <v>0</v>
      </c>
      <c r="DB7" s="116">
        <v>0</v>
      </c>
      <c r="DC7" s="116">
        <v>0</v>
      </c>
      <c r="DD7" s="116">
        <v>0</v>
      </c>
      <c r="DE7" s="116">
        <v>0</v>
      </c>
      <c r="DF7" s="116">
        <v>0</v>
      </c>
      <c r="DG7" s="116">
        <v>0</v>
      </c>
      <c r="DH7" s="116">
        <v>0</v>
      </c>
      <c r="DI7" s="116">
        <v>0</v>
      </c>
      <c r="DJ7" s="116">
        <v>0</v>
      </c>
      <c r="DK7" s="116">
        <v>0</v>
      </c>
      <c r="DL7" s="116">
        <v>0</v>
      </c>
      <c r="DM7" s="116">
        <v>0</v>
      </c>
      <c r="DN7" s="116">
        <v>0</v>
      </c>
      <c r="DO7" s="116">
        <v>0</v>
      </c>
      <c r="DP7" s="116">
        <v>5</v>
      </c>
      <c r="DQ7" s="116">
        <v>0</v>
      </c>
      <c r="DR7" s="116"/>
      <c r="DS7" s="116">
        <v>2</v>
      </c>
      <c r="DT7" s="116" t="s">
        <v>3112</v>
      </c>
      <c r="DU7" s="116" t="s">
        <v>3113</v>
      </c>
      <c r="DV7" s="116">
        <v>1</v>
      </c>
      <c r="DW7" s="116">
        <v>1</v>
      </c>
      <c r="DX7" s="116">
        <v>1</v>
      </c>
      <c r="DY7" s="116"/>
      <c r="DZ7" s="149"/>
      <c r="EA7" s="121">
        <v>136376</v>
      </c>
      <c r="EB7" s="121">
        <v>32.299999999999997</v>
      </c>
      <c r="EC7" s="121">
        <v>2</v>
      </c>
    </row>
    <row r="8" spans="1:133" ht="60">
      <c r="A8" s="116" t="s">
        <v>564</v>
      </c>
      <c r="B8" s="116" t="s">
        <v>64</v>
      </c>
      <c r="C8" s="147">
        <v>4</v>
      </c>
      <c r="D8" s="116" t="s">
        <v>63</v>
      </c>
      <c r="E8" s="116" t="s">
        <v>3114</v>
      </c>
      <c r="F8" s="116" t="s">
        <v>3115</v>
      </c>
      <c r="G8" s="116">
        <v>15022</v>
      </c>
      <c r="H8" s="116" t="s">
        <v>64</v>
      </c>
      <c r="I8" s="116" t="s">
        <v>3116</v>
      </c>
      <c r="J8" s="116" t="s">
        <v>3117</v>
      </c>
      <c r="K8" s="116" t="s">
        <v>3118</v>
      </c>
      <c r="L8" s="116" t="s">
        <v>961</v>
      </c>
      <c r="M8" s="116" t="s">
        <v>3119</v>
      </c>
      <c r="N8" s="116" t="s">
        <v>3120</v>
      </c>
      <c r="O8" s="116" t="s">
        <v>991</v>
      </c>
      <c r="P8" s="116">
        <v>257000400</v>
      </c>
      <c r="Q8" s="116" t="s">
        <v>3121</v>
      </c>
      <c r="R8" s="116" t="s">
        <v>961</v>
      </c>
      <c r="S8" s="116" t="s">
        <v>3119</v>
      </c>
      <c r="T8" s="116" t="s">
        <v>3120</v>
      </c>
      <c r="U8" s="116" t="s">
        <v>991</v>
      </c>
      <c r="V8" s="116">
        <v>257000400</v>
      </c>
      <c r="W8" s="116" t="s">
        <v>3121</v>
      </c>
      <c r="X8" s="116">
        <v>18</v>
      </c>
      <c r="Y8" s="116">
        <v>6</v>
      </c>
      <c r="Z8" s="116">
        <v>24</v>
      </c>
      <c r="AA8" s="116">
        <v>18</v>
      </c>
      <c r="AB8" s="116">
        <v>6</v>
      </c>
      <c r="AC8" s="116">
        <v>24</v>
      </c>
      <c r="AD8" s="148" t="str">
        <f t="shared" si="0"/>
        <v>A</v>
      </c>
      <c r="AE8" s="116">
        <v>16</v>
      </c>
      <c r="AF8" s="148" t="str">
        <f t="shared" si="1"/>
        <v>A</v>
      </c>
      <c r="AG8" s="116">
        <v>0</v>
      </c>
      <c r="AH8" s="116">
        <v>0</v>
      </c>
      <c r="AI8" s="116">
        <v>0</v>
      </c>
      <c r="AJ8" s="116">
        <v>18</v>
      </c>
      <c r="AK8" s="116">
        <v>18</v>
      </c>
      <c r="AL8" s="148" t="str">
        <f t="shared" si="2"/>
        <v>A</v>
      </c>
      <c r="AM8" s="116">
        <v>0</v>
      </c>
      <c r="AN8" s="116">
        <v>0</v>
      </c>
      <c r="AO8" s="116">
        <v>0</v>
      </c>
      <c r="AP8" s="116">
        <v>0</v>
      </c>
      <c r="AQ8" s="148" t="str">
        <f t="shared" si="3"/>
        <v>N</v>
      </c>
      <c r="AR8" s="116">
        <v>0</v>
      </c>
      <c r="AS8" s="116">
        <v>0</v>
      </c>
      <c r="AT8" s="116">
        <v>0</v>
      </c>
      <c r="AU8" s="116">
        <v>17</v>
      </c>
      <c r="AV8" s="116">
        <v>1</v>
      </c>
      <c r="AW8" s="116">
        <v>0</v>
      </c>
      <c r="AX8" s="116">
        <v>18</v>
      </c>
      <c r="AY8" s="148" t="str">
        <f t="shared" si="4"/>
        <v>A</v>
      </c>
      <c r="AZ8" s="116">
        <v>0</v>
      </c>
      <c r="BA8" s="116">
        <v>0</v>
      </c>
      <c r="BB8" s="116">
        <v>1</v>
      </c>
      <c r="BC8" s="116">
        <v>0</v>
      </c>
      <c r="BD8" s="116">
        <v>2</v>
      </c>
      <c r="BE8" s="116">
        <v>8</v>
      </c>
      <c r="BF8" s="116">
        <v>0</v>
      </c>
      <c r="BG8" s="116">
        <v>0</v>
      </c>
      <c r="BH8" s="116">
        <v>0</v>
      </c>
      <c r="BI8" s="116">
        <v>0</v>
      </c>
      <c r="BJ8" s="116">
        <v>0</v>
      </c>
      <c r="BK8" s="116">
        <v>4</v>
      </c>
      <c r="BL8" s="116">
        <v>5</v>
      </c>
      <c r="BM8" s="116">
        <v>0</v>
      </c>
      <c r="BN8" s="116">
        <v>0</v>
      </c>
      <c r="BO8" s="116">
        <v>0</v>
      </c>
      <c r="BP8" s="116">
        <v>3</v>
      </c>
      <c r="BQ8" s="116">
        <v>0</v>
      </c>
      <c r="BR8" s="116">
        <v>0</v>
      </c>
      <c r="BS8" s="116">
        <v>1</v>
      </c>
      <c r="BT8" s="116">
        <v>1</v>
      </c>
      <c r="BU8" s="116">
        <v>0</v>
      </c>
      <c r="BV8" s="116">
        <v>0</v>
      </c>
      <c r="BW8" s="116">
        <v>2</v>
      </c>
      <c r="BX8" s="116">
        <v>0</v>
      </c>
      <c r="BY8" s="116">
        <v>0</v>
      </c>
      <c r="BZ8" s="116">
        <v>2</v>
      </c>
      <c r="CA8" s="116">
        <v>0</v>
      </c>
      <c r="CB8" s="116">
        <v>0</v>
      </c>
      <c r="CC8" s="116">
        <v>0</v>
      </c>
      <c r="CD8" s="116">
        <v>0</v>
      </c>
      <c r="CE8" s="116">
        <v>0</v>
      </c>
      <c r="CF8" s="116">
        <v>0</v>
      </c>
      <c r="CG8" s="116">
        <v>0</v>
      </c>
      <c r="CH8" s="116">
        <v>1</v>
      </c>
      <c r="CI8" s="116">
        <v>1</v>
      </c>
      <c r="CJ8" s="116">
        <v>0</v>
      </c>
      <c r="CK8" s="116">
        <v>4</v>
      </c>
      <c r="CL8" s="116">
        <v>2</v>
      </c>
      <c r="CM8" s="116">
        <v>3</v>
      </c>
      <c r="CN8" s="116">
        <v>0</v>
      </c>
      <c r="CO8" s="116">
        <v>0</v>
      </c>
      <c r="CP8" s="116">
        <v>0</v>
      </c>
      <c r="CQ8" s="116">
        <v>0</v>
      </c>
      <c r="CR8" s="116">
        <v>0</v>
      </c>
      <c r="CS8" s="116">
        <v>0</v>
      </c>
      <c r="CT8" s="116">
        <v>0</v>
      </c>
      <c r="CU8" s="116">
        <v>0</v>
      </c>
      <c r="CV8" s="116">
        <v>0</v>
      </c>
      <c r="CW8" s="116">
        <v>0</v>
      </c>
      <c r="CX8" s="116">
        <v>0</v>
      </c>
      <c r="CY8" s="116">
        <v>0</v>
      </c>
      <c r="CZ8" s="116">
        <v>0</v>
      </c>
      <c r="DA8" s="116">
        <v>0</v>
      </c>
      <c r="DB8" s="116">
        <v>3</v>
      </c>
      <c r="DC8" s="116">
        <v>0</v>
      </c>
      <c r="DD8" s="116">
        <v>0</v>
      </c>
      <c r="DE8" s="116">
        <v>0</v>
      </c>
      <c r="DF8" s="116">
        <v>0</v>
      </c>
      <c r="DG8" s="116">
        <v>2</v>
      </c>
      <c r="DH8" s="116">
        <v>0</v>
      </c>
      <c r="DI8" s="116">
        <v>1</v>
      </c>
      <c r="DJ8" s="116">
        <v>4</v>
      </c>
      <c r="DK8" s="116">
        <v>1</v>
      </c>
      <c r="DL8" s="116">
        <v>0</v>
      </c>
      <c r="DM8" s="116">
        <v>12</v>
      </c>
      <c r="DN8" s="116">
        <v>0</v>
      </c>
      <c r="DO8" s="116">
        <v>3</v>
      </c>
      <c r="DP8" s="116">
        <v>98</v>
      </c>
      <c r="DQ8" s="116">
        <v>1</v>
      </c>
      <c r="DR8" s="116"/>
      <c r="DS8" s="116">
        <v>5</v>
      </c>
      <c r="DT8" s="116" t="s">
        <v>3122</v>
      </c>
      <c r="DU8" s="116" t="s">
        <v>3123</v>
      </c>
      <c r="DV8" s="116">
        <v>1</v>
      </c>
      <c r="DW8" s="116">
        <v>1</v>
      </c>
      <c r="DX8" s="116">
        <v>1</v>
      </c>
      <c r="DY8" s="116"/>
      <c r="DZ8" s="149"/>
      <c r="EA8" s="121">
        <v>84569</v>
      </c>
      <c r="EB8" s="121">
        <v>35.090000000000003</v>
      </c>
      <c r="EC8" s="121">
        <v>2</v>
      </c>
    </row>
    <row r="9" spans="1:133">
      <c r="A9" s="154" t="s">
        <v>564</v>
      </c>
      <c r="B9" s="154" t="s">
        <v>66</v>
      </c>
      <c r="C9" s="155">
        <v>4</v>
      </c>
      <c r="D9" s="154" t="s">
        <v>65</v>
      </c>
      <c r="E9" s="116"/>
      <c r="F9" s="116"/>
      <c r="G9" s="116"/>
      <c r="H9" s="116"/>
      <c r="I9" s="116"/>
      <c r="J9" s="116"/>
      <c r="K9" s="116"/>
      <c r="L9" s="116"/>
      <c r="M9" s="116"/>
      <c r="N9" s="116"/>
      <c r="O9" s="116"/>
      <c r="P9" s="116"/>
      <c r="Q9" s="116"/>
      <c r="R9" s="116"/>
      <c r="S9" s="116"/>
      <c r="T9" s="116"/>
      <c r="U9" s="116"/>
      <c r="V9" s="116"/>
      <c r="W9" s="116"/>
      <c r="X9" s="116">
        <v>0</v>
      </c>
      <c r="Y9" s="116">
        <v>0</v>
      </c>
      <c r="Z9" s="116">
        <v>0</v>
      </c>
      <c r="AA9" s="116">
        <v>0</v>
      </c>
      <c r="AB9" s="116">
        <v>0</v>
      </c>
      <c r="AC9" s="116">
        <v>0</v>
      </c>
      <c r="AD9" s="148" t="str">
        <f t="shared" si="0"/>
        <v>A</v>
      </c>
      <c r="AE9" s="116">
        <v>0</v>
      </c>
      <c r="AF9" s="148" t="str">
        <f t="shared" si="1"/>
        <v>A</v>
      </c>
      <c r="AG9" s="116">
        <v>0</v>
      </c>
      <c r="AH9" s="116">
        <v>0</v>
      </c>
      <c r="AI9" s="116">
        <v>0</v>
      </c>
      <c r="AJ9" s="116">
        <v>0</v>
      </c>
      <c r="AK9" s="116">
        <v>0</v>
      </c>
      <c r="AL9" s="148" t="str">
        <f t="shared" si="2"/>
        <v>A</v>
      </c>
      <c r="AM9" s="116">
        <v>0</v>
      </c>
      <c r="AN9" s="116">
        <v>0</v>
      </c>
      <c r="AO9" s="116">
        <v>0</v>
      </c>
      <c r="AP9" s="116">
        <v>0</v>
      </c>
      <c r="AQ9" s="148" t="str">
        <f t="shared" si="3"/>
        <v>A</v>
      </c>
      <c r="AR9" s="116">
        <v>0</v>
      </c>
      <c r="AS9" s="116">
        <v>0</v>
      </c>
      <c r="AT9" s="116">
        <v>0</v>
      </c>
      <c r="AU9" s="116">
        <v>0</v>
      </c>
      <c r="AV9" s="116">
        <v>0</v>
      </c>
      <c r="AW9" s="116">
        <v>0</v>
      </c>
      <c r="AX9" s="116">
        <v>0</v>
      </c>
      <c r="AY9" s="148" t="str">
        <f t="shared" si="4"/>
        <v>A</v>
      </c>
      <c r="AZ9" s="116">
        <v>0</v>
      </c>
      <c r="BA9" s="116">
        <v>0</v>
      </c>
      <c r="BB9" s="116">
        <v>0</v>
      </c>
      <c r="BC9" s="116">
        <v>0</v>
      </c>
      <c r="BD9" s="116">
        <v>0</v>
      </c>
      <c r="BE9" s="116">
        <v>0</v>
      </c>
      <c r="BF9" s="116">
        <v>0</v>
      </c>
      <c r="BG9" s="116">
        <v>0</v>
      </c>
      <c r="BH9" s="116">
        <v>0</v>
      </c>
      <c r="BI9" s="116">
        <v>0</v>
      </c>
      <c r="BJ9" s="116">
        <v>0</v>
      </c>
      <c r="BK9" s="116">
        <v>0</v>
      </c>
      <c r="BL9" s="116">
        <v>0</v>
      </c>
      <c r="BM9" s="116">
        <v>0</v>
      </c>
      <c r="BN9" s="116">
        <v>0</v>
      </c>
      <c r="BO9" s="116">
        <v>0</v>
      </c>
      <c r="BP9" s="116">
        <v>0</v>
      </c>
      <c r="BQ9" s="116">
        <v>0</v>
      </c>
      <c r="BR9" s="116">
        <v>0</v>
      </c>
      <c r="BS9" s="116">
        <v>0</v>
      </c>
      <c r="BT9" s="116">
        <v>0</v>
      </c>
      <c r="BU9" s="116">
        <v>0</v>
      </c>
      <c r="BV9" s="116">
        <v>0</v>
      </c>
      <c r="BW9" s="116">
        <v>0</v>
      </c>
      <c r="BX9" s="116">
        <v>0</v>
      </c>
      <c r="BY9" s="116">
        <v>0</v>
      </c>
      <c r="BZ9" s="116">
        <v>0</v>
      </c>
      <c r="CA9" s="116">
        <v>0</v>
      </c>
      <c r="CB9" s="116">
        <v>0</v>
      </c>
      <c r="CC9" s="116">
        <v>0</v>
      </c>
      <c r="CD9" s="116">
        <v>0</v>
      </c>
      <c r="CE9" s="116">
        <v>0</v>
      </c>
      <c r="CF9" s="116">
        <v>0</v>
      </c>
      <c r="CG9" s="116">
        <v>0</v>
      </c>
      <c r="CH9" s="116">
        <v>0</v>
      </c>
      <c r="CI9" s="116">
        <v>0</v>
      </c>
      <c r="CJ9" s="116">
        <v>0</v>
      </c>
      <c r="CK9" s="116">
        <v>0</v>
      </c>
      <c r="CL9" s="116">
        <v>0</v>
      </c>
      <c r="CM9" s="116">
        <v>0</v>
      </c>
      <c r="CN9" s="116">
        <v>0</v>
      </c>
      <c r="CO9" s="116">
        <v>0</v>
      </c>
      <c r="CP9" s="116">
        <v>0</v>
      </c>
      <c r="CQ9" s="116">
        <v>0</v>
      </c>
      <c r="CR9" s="116">
        <v>0</v>
      </c>
      <c r="CS9" s="116">
        <v>0</v>
      </c>
      <c r="CT9" s="116">
        <v>0</v>
      </c>
      <c r="CU9" s="116">
        <v>0</v>
      </c>
      <c r="CV9" s="116">
        <v>0</v>
      </c>
      <c r="CW9" s="116">
        <v>0</v>
      </c>
      <c r="CX9" s="116">
        <v>0</v>
      </c>
      <c r="CY9" s="116">
        <v>0</v>
      </c>
      <c r="CZ9" s="116">
        <v>0</v>
      </c>
      <c r="DA9" s="116">
        <v>0</v>
      </c>
      <c r="DB9" s="116">
        <v>0</v>
      </c>
      <c r="DC9" s="116">
        <v>0</v>
      </c>
      <c r="DD9" s="116">
        <v>0</v>
      </c>
      <c r="DE9" s="116">
        <v>0</v>
      </c>
      <c r="DF9" s="116">
        <v>0</v>
      </c>
      <c r="DG9" s="116">
        <v>0</v>
      </c>
      <c r="DH9" s="116">
        <v>0</v>
      </c>
      <c r="DI9" s="116">
        <v>0</v>
      </c>
      <c r="DJ9" s="116">
        <v>0</v>
      </c>
      <c r="DK9" s="116">
        <v>0</v>
      </c>
      <c r="DL9" s="116">
        <v>0</v>
      </c>
      <c r="DM9" s="116">
        <v>0</v>
      </c>
      <c r="DN9" s="116">
        <v>0</v>
      </c>
      <c r="DO9" s="116">
        <v>0</v>
      </c>
      <c r="DP9" s="116"/>
      <c r="DQ9" s="116"/>
      <c r="DR9" s="116"/>
      <c r="DS9" s="116"/>
      <c r="DT9" s="116"/>
      <c r="DU9" s="116"/>
      <c r="DV9" s="116"/>
      <c r="DW9" s="116"/>
      <c r="DX9" s="116"/>
      <c r="DY9" s="116"/>
      <c r="DZ9" s="149"/>
      <c r="EA9" s="121">
        <v>98743</v>
      </c>
      <c r="EB9" s="121">
        <v>56.09</v>
      </c>
      <c r="EC9" s="121">
        <v>5</v>
      </c>
    </row>
    <row r="10" spans="1:133" ht="60">
      <c r="A10" s="116" t="s">
        <v>564</v>
      </c>
      <c r="B10" s="116" t="s">
        <v>68</v>
      </c>
      <c r="C10" s="147">
        <v>4</v>
      </c>
      <c r="D10" s="116" t="s">
        <v>67</v>
      </c>
      <c r="E10" s="116" t="s">
        <v>3124</v>
      </c>
      <c r="F10" s="116" t="s">
        <v>3125</v>
      </c>
      <c r="G10" s="116">
        <v>17000</v>
      </c>
      <c r="H10" s="116" t="s">
        <v>68</v>
      </c>
      <c r="I10" s="116" t="s">
        <v>3126</v>
      </c>
      <c r="J10" s="116" t="s">
        <v>3127</v>
      </c>
      <c r="K10" s="116" t="s">
        <v>3128</v>
      </c>
      <c r="L10" s="116" t="s">
        <v>961</v>
      </c>
      <c r="M10" s="116" t="s">
        <v>976</v>
      </c>
      <c r="N10" s="116" t="s">
        <v>3129</v>
      </c>
      <c r="O10" s="116" t="s">
        <v>991</v>
      </c>
      <c r="P10" s="116">
        <v>233373736</v>
      </c>
      <c r="Q10" s="116" t="s">
        <v>3130</v>
      </c>
      <c r="R10" s="116" t="s">
        <v>961</v>
      </c>
      <c r="S10" s="116" t="s">
        <v>1711</v>
      </c>
      <c r="T10" s="116" t="s">
        <v>3131</v>
      </c>
      <c r="U10" s="116" t="s">
        <v>991</v>
      </c>
      <c r="V10" s="116">
        <v>220144215</v>
      </c>
      <c r="W10" s="116" t="s">
        <v>3132</v>
      </c>
      <c r="X10" s="116">
        <v>1</v>
      </c>
      <c r="Y10" s="116">
        <v>0</v>
      </c>
      <c r="Z10" s="116">
        <v>1</v>
      </c>
      <c r="AA10" s="116">
        <v>1</v>
      </c>
      <c r="AB10" s="116">
        <v>0</v>
      </c>
      <c r="AC10" s="116">
        <v>1</v>
      </c>
      <c r="AD10" s="148" t="str">
        <f t="shared" si="0"/>
        <v>A</v>
      </c>
      <c r="AE10" s="116">
        <v>1</v>
      </c>
      <c r="AF10" s="148" t="str">
        <f t="shared" si="1"/>
        <v>A</v>
      </c>
      <c r="AG10" s="116">
        <v>0</v>
      </c>
      <c r="AH10" s="116">
        <v>0</v>
      </c>
      <c r="AI10" s="116">
        <v>0</v>
      </c>
      <c r="AJ10" s="116">
        <v>1</v>
      </c>
      <c r="AK10" s="116">
        <v>1</v>
      </c>
      <c r="AL10" s="148" t="str">
        <f t="shared" si="2"/>
        <v>A</v>
      </c>
      <c r="AM10" s="116">
        <v>0</v>
      </c>
      <c r="AN10" s="116">
        <v>0</v>
      </c>
      <c r="AO10" s="116">
        <v>1</v>
      </c>
      <c r="AP10" s="116">
        <v>1</v>
      </c>
      <c r="AQ10" s="148" t="str">
        <f t="shared" si="3"/>
        <v>A</v>
      </c>
      <c r="AR10" s="116">
        <v>0</v>
      </c>
      <c r="AS10" s="116">
        <v>0</v>
      </c>
      <c r="AT10" s="116">
        <v>0</v>
      </c>
      <c r="AU10" s="116">
        <v>1</v>
      </c>
      <c r="AV10" s="116">
        <v>0</v>
      </c>
      <c r="AW10" s="116">
        <v>0</v>
      </c>
      <c r="AX10" s="116">
        <v>1</v>
      </c>
      <c r="AY10" s="148" t="str">
        <f t="shared" si="4"/>
        <v>A</v>
      </c>
      <c r="AZ10" s="116">
        <v>0</v>
      </c>
      <c r="BA10" s="116">
        <v>1</v>
      </c>
      <c r="BB10" s="116">
        <v>1</v>
      </c>
      <c r="BC10" s="116">
        <v>1</v>
      </c>
      <c r="BD10" s="116">
        <v>7</v>
      </c>
      <c r="BE10" s="116">
        <v>3</v>
      </c>
      <c r="BF10" s="116">
        <v>0</v>
      </c>
      <c r="BG10" s="116">
        <v>0</v>
      </c>
      <c r="BH10" s="116">
        <v>1</v>
      </c>
      <c r="BI10" s="116">
        <v>0</v>
      </c>
      <c r="BJ10" s="116">
        <v>0</v>
      </c>
      <c r="BK10" s="116">
        <v>0</v>
      </c>
      <c r="BL10" s="116">
        <v>3</v>
      </c>
      <c r="BM10" s="116">
        <v>0</v>
      </c>
      <c r="BN10" s="116">
        <v>1</v>
      </c>
      <c r="BO10" s="116">
        <v>0</v>
      </c>
      <c r="BP10" s="116">
        <v>0</v>
      </c>
      <c r="BQ10" s="116">
        <v>0</v>
      </c>
      <c r="BR10" s="116">
        <v>0</v>
      </c>
      <c r="BS10" s="116">
        <v>0</v>
      </c>
      <c r="BT10" s="116">
        <v>0</v>
      </c>
      <c r="BU10" s="116">
        <v>0</v>
      </c>
      <c r="BV10" s="116">
        <v>0</v>
      </c>
      <c r="BW10" s="116">
        <v>0</v>
      </c>
      <c r="BX10" s="116">
        <v>0</v>
      </c>
      <c r="BY10" s="116">
        <v>0</v>
      </c>
      <c r="BZ10" s="116">
        <v>0</v>
      </c>
      <c r="CA10" s="116">
        <v>0</v>
      </c>
      <c r="CB10" s="116">
        <v>0</v>
      </c>
      <c r="CC10" s="116">
        <v>0</v>
      </c>
      <c r="CD10" s="116">
        <v>0</v>
      </c>
      <c r="CE10" s="116">
        <v>0</v>
      </c>
      <c r="CF10" s="116">
        <v>0</v>
      </c>
      <c r="CG10" s="116">
        <v>0</v>
      </c>
      <c r="CH10" s="116">
        <v>0</v>
      </c>
      <c r="CI10" s="116">
        <v>0</v>
      </c>
      <c r="CJ10" s="116">
        <v>0</v>
      </c>
      <c r="CK10" s="116">
        <v>0</v>
      </c>
      <c r="CL10" s="116">
        <v>0</v>
      </c>
      <c r="CM10" s="116">
        <v>0</v>
      </c>
      <c r="CN10" s="116">
        <v>0</v>
      </c>
      <c r="CO10" s="116">
        <v>0</v>
      </c>
      <c r="CP10" s="116">
        <v>0</v>
      </c>
      <c r="CQ10" s="116">
        <v>0</v>
      </c>
      <c r="CR10" s="116">
        <v>0</v>
      </c>
      <c r="CS10" s="116">
        <v>0</v>
      </c>
      <c r="CT10" s="116">
        <v>0</v>
      </c>
      <c r="CU10" s="116">
        <v>0</v>
      </c>
      <c r="CV10" s="116">
        <v>0</v>
      </c>
      <c r="CW10" s="116">
        <v>0</v>
      </c>
      <c r="CX10" s="116">
        <v>0</v>
      </c>
      <c r="CY10" s="116">
        <v>0</v>
      </c>
      <c r="CZ10" s="116">
        <v>0</v>
      </c>
      <c r="DA10" s="116">
        <v>0</v>
      </c>
      <c r="DB10" s="116">
        <v>0</v>
      </c>
      <c r="DC10" s="116">
        <v>0</v>
      </c>
      <c r="DD10" s="116">
        <v>0</v>
      </c>
      <c r="DE10" s="116">
        <v>0</v>
      </c>
      <c r="DF10" s="116">
        <v>0</v>
      </c>
      <c r="DG10" s="116">
        <v>0</v>
      </c>
      <c r="DH10" s="116">
        <v>0</v>
      </c>
      <c r="DI10" s="116">
        <v>0</v>
      </c>
      <c r="DJ10" s="116">
        <v>0</v>
      </c>
      <c r="DK10" s="116">
        <v>0</v>
      </c>
      <c r="DL10" s="116">
        <v>0</v>
      </c>
      <c r="DM10" s="116">
        <v>0</v>
      </c>
      <c r="DN10" s="116">
        <v>0</v>
      </c>
      <c r="DO10" s="116">
        <v>0</v>
      </c>
      <c r="DP10" s="116">
        <v>99</v>
      </c>
      <c r="DQ10" s="116">
        <v>1</v>
      </c>
      <c r="DR10" s="116" t="s">
        <v>3133</v>
      </c>
      <c r="DS10" s="116">
        <v>1</v>
      </c>
      <c r="DT10" s="116" t="s">
        <v>3134</v>
      </c>
      <c r="DU10" s="116" t="s">
        <v>3135</v>
      </c>
      <c r="DV10" s="116">
        <v>1</v>
      </c>
      <c r="DW10" s="116">
        <v>1</v>
      </c>
      <c r="DX10" s="116">
        <v>1</v>
      </c>
      <c r="DY10" s="116" t="s">
        <v>3136</v>
      </c>
      <c r="DZ10" s="149" t="s">
        <v>3135</v>
      </c>
      <c r="EA10" s="121">
        <v>42900</v>
      </c>
      <c r="EB10" s="121">
        <v>10.46</v>
      </c>
      <c r="EC10" s="121">
        <v>2</v>
      </c>
    </row>
    <row r="11" spans="1:133">
      <c r="A11" s="154" t="s">
        <v>564</v>
      </c>
      <c r="B11" s="154" t="s">
        <v>70</v>
      </c>
      <c r="C11" s="155">
        <v>4</v>
      </c>
      <c r="D11" s="154" t="s">
        <v>69</v>
      </c>
      <c r="E11" s="116"/>
      <c r="F11" s="116"/>
      <c r="G11" s="116"/>
      <c r="H11" s="116"/>
      <c r="I11" s="116"/>
      <c r="J11" s="116"/>
      <c r="K11" s="116"/>
      <c r="L11" s="116"/>
      <c r="M11" s="116"/>
      <c r="N11" s="116"/>
      <c r="O11" s="116"/>
      <c r="P11" s="116"/>
      <c r="Q11" s="116"/>
      <c r="R11" s="116"/>
      <c r="S11" s="116"/>
      <c r="T11" s="116"/>
      <c r="U11" s="116"/>
      <c r="V11" s="116"/>
      <c r="W11" s="116"/>
      <c r="X11" s="116">
        <v>0</v>
      </c>
      <c r="Y11" s="116">
        <v>0</v>
      </c>
      <c r="Z11" s="116">
        <v>0</v>
      </c>
      <c r="AA11" s="116">
        <v>0</v>
      </c>
      <c r="AB11" s="116">
        <v>0</v>
      </c>
      <c r="AC11" s="116">
        <v>0</v>
      </c>
      <c r="AD11" s="148" t="str">
        <f t="shared" si="0"/>
        <v>A</v>
      </c>
      <c r="AE11" s="116">
        <v>0</v>
      </c>
      <c r="AF11" s="148" t="str">
        <f t="shared" si="1"/>
        <v>A</v>
      </c>
      <c r="AG11" s="116">
        <v>0</v>
      </c>
      <c r="AH11" s="116">
        <v>0</v>
      </c>
      <c r="AI11" s="116">
        <v>0</v>
      </c>
      <c r="AJ11" s="116">
        <v>0</v>
      </c>
      <c r="AK11" s="116">
        <v>0</v>
      </c>
      <c r="AL11" s="148" t="str">
        <f t="shared" si="2"/>
        <v>A</v>
      </c>
      <c r="AM11" s="116">
        <v>0</v>
      </c>
      <c r="AN11" s="116">
        <v>0</v>
      </c>
      <c r="AO11" s="116">
        <v>0</v>
      </c>
      <c r="AP11" s="116">
        <v>0</v>
      </c>
      <c r="AQ11" s="148" t="str">
        <f t="shared" si="3"/>
        <v>A</v>
      </c>
      <c r="AR11" s="116">
        <v>0</v>
      </c>
      <c r="AS11" s="116">
        <v>0</v>
      </c>
      <c r="AT11" s="116">
        <v>0</v>
      </c>
      <c r="AU11" s="116">
        <v>0</v>
      </c>
      <c r="AV11" s="116">
        <v>0</v>
      </c>
      <c r="AW11" s="116">
        <v>0</v>
      </c>
      <c r="AX11" s="116">
        <v>0</v>
      </c>
      <c r="AY11" s="148" t="str">
        <f t="shared" si="4"/>
        <v>A</v>
      </c>
      <c r="AZ11" s="116">
        <v>0</v>
      </c>
      <c r="BA11" s="116">
        <v>0</v>
      </c>
      <c r="BB11" s="116">
        <v>0</v>
      </c>
      <c r="BC11" s="116">
        <v>0</v>
      </c>
      <c r="BD11" s="116">
        <v>0</v>
      </c>
      <c r="BE11" s="116">
        <v>0</v>
      </c>
      <c r="BF11" s="116">
        <v>0</v>
      </c>
      <c r="BG11" s="116">
        <v>0</v>
      </c>
      <c r="BH11" s="116">
        <v>0</v>
      </c>
      <c r="BI11" s="116">
        <v>0</v>
      </c>
      <c r="BJ11" s="116">
        <v>0</v>
      </c>
      <c r="BK11" s="116">
        <v>0</v>
      </c>
      <c r="BL11" s="116">
        <v>0</v>
      </c>
      <c r="BM11" s="116">
        <v>0</v>
      </c>
      <c r="BN11" s="116">
        <v>0</v>
      </c>
      <c r="BO11" s="116">
        <v>0</v>
      </c>
      <c r="BP11" s="116">
        <v>0</v>
      </c>
      <c r="BQ11" s="116">
        <v>0</v>
      </c>
      <c r="BR11" s="116">
        <v>0</v>
      </c>
      <c r="BS11" s="116">
        <v>0</v>
      </c>
      <c r="BT11" s="116">
        <v>0</v>
      </c>
      <c r="BU11" s="116">
        <v>0</v>
      </c>
      <c r="BV11" s="116">
        <v>0</v>
      </c>
      <c r="BW11" s="116">
        <v>0</v>
      </c>
      <c r="BX11" s="116">
        <v>0</v>
      </c>
      <c r="BY11" s="116">
        <v>0</v>
      </c>
      <c r="BZ11" s="116">
        <v>0</v>
      </c>
      <c r="CA11" s="116">
        <v>0</v>
      </c>
      <c r="CB11" s="116">
        <v>0</v>
      </c>
      <c r="CC11" s="116">
        <v>0</v>
      </c>
      <c r="CD11" s="116">
        <v>0</v>
      </c>
      <c r="CE11" s="116">
        <v>0</v>
      </c>
      <c r="CF11" s="116">
        <v>0</v>
      </c>
      <c r="CG11" s="116">
        <v>0</v>
      </c>
      <c r="CH11" s="116">
        <v>0</v>
      </c>
      <c r="CI11" s="116">
        <v>0</v>
      </c>
      <c r="CJ11" s="116">
        <v>0</v>
      </c>
      <c r="CK11" s="116">
        <v>0</v>
      </c>
      <c r="CL11" s="116">
        <v>0</v>
      </c>
      <c r="CM11" s="116">
        <v>0</v>
      </c>
      <c r="CN11" s="116">
        <v>0</v>
      </c>
      <c r="CO11" s="116">
        <v>0</v>
      </c>
      <c r="CP11" s="116">
        <v>0</v>
      </c>
      <c r="CQ11" s="116">
        <v>0</v>
      </c>
      <c r="CR11" s="116">
        <v>0</v>
      </c>
      <c r="CS11" s="116">
        <v>0</v>
      </c>
      <c r="CT11" s="116">
        <v>0</v>
      </c>
      <c r="CU11" s="116">
        <v>0</v>
      </c>
      <c r="CV11" s="116">
        <v>0</v>
      </c>
      <c r="CW11" s="116">
        <v>0</v>
      </c>
      <c r="CX11" s="116">
        <v>0</v>
      </c>
      <c r="CY11" s="116">
        <v>0</v>
      </c>
      <c r="CZ11" s="116">
        <v>0</v>
      </c>
      <c r="DA11" s="116">
        <v>0</v>
      </c>
      <c r="DB11" s="116">
        <v>0</v>
      </c>
      <c r="DC11" s="116">
        <v>0</v>
      </c>
      <c r="DD11" s="116">
        <v>0</v>
      </c>
      <c r="DE11" s="116">
        <v>0</v>
      </c>
      <c r="DF11" s="116">
        <v>0</v>
      </c>
      <c r="DG11" s="116">
        <v>0</v>
      </c>
      <c r="DH11" s="116">
        <v>0</v>
      </c>
      <c r="DI11" s="116">
        <v>0</v>
      </c>
      <c r="DJ11" s="116">
        <v>0</v>
      </c>
      <c r="DK11" s="116">
        <v>0</v>
      </c>
      <c r="DL11" s="116">
        <v>0</v>
      </c>
      <c r="DM11" s="116">
        <v>0</v>
      </c>
      <c r="DN11" s="116">
        <v>0</v>
      </c>
      <c r="DO11" s="116">
        <v>0</v>
      </c>
      <c r="DP11" s="116"/>
      <c r="DQ11" s="116"/>
      <c r="DR11" s="116"/>
      <c r="DS11" s="116"/>
      <c r="DT11" s="116"/>
      <c r="DU11" s="116"/>
      <c r="DV11" s="116"/>
      <c r="DW11" s="116"/>
      <c r="DX11" s="116"/>
      <c r="DY11" s="116"/>
      <c r="DZ11" s="149"/>
      <c r="EA11" s="121">
        <v>111371</v>
      </c>
      <c r="EB11" s="121">
        <v>37.56</v>
      </c>
      <c r="EC11" s="121">
        <v>4</v>
      </c>
    </row>
    <row r="12" spans="1:133">
      <c r="A12" s="154" t="s">
        <v>564</v>
      </c>
      <c r="B12" s="154" t="s">
        <v>72</v>
      </c>
      <c r="C12" s="155">
        <v>4</v>
      </c>
      <c r="D12" s="154" t="s">
        <v>71</v>
      </c>
      <c r="E12" s="116"/>
      <c r="F12" s="116"/>
      <c r="G12" s="116"/>
      <c r="H12" s="116"/>
      <c r="I12" s="116"/>
      <c r="J12" s="116"/>
      <c r="K12" s="116"/>
      <c r="L12" s="116"/>
      <c r="M12" s="116"/>
      <c r="N12" s="116"/>
      <c r="O12" s="116"/>
      <c r="P12" s="116"/>
      <c r="Q12" s="116"/>
      <c r="R12" s="116"/>
      <c r="S12" s="116"/>
      <c r="T12" s="116"/>
      <c r="U12" s="116"/>
      <c r="V12" s="116"/>
      <c r="W12" s="116"/>
      <c r="X12" s="116">
        <v>0</v>
      </c>
      <c r="Y12" s="116">
        <v>0</v>
      </c>
      <c r="Z12" s="116">
        <v>0</v>
      </c>
      <c r="AA12" s="116">
        <v>0</v>
      </c>
      <c r="AB12" s="116">
        <v>0</v>
      </c>
      <c r="AC12" s="116">
        <v>0</v>
      </c>
      <c r="AD12" s="148" t="str">
        <f t="shared" si="0"/>
        <v>A</v>
      </c>
      <c r="AE12" s="116">
        <v>0</v>
      </c>
      <c r="AF12" s="148" t="str">
        <f t="shared" si="1"/>
        <v>A</v>
      </c>
      <c r="AG12" s="116">
        <v>0</v>
      </c>
      <c r="AH12" s="116">
        <v>0</v>
      </c>
      <c r="AI12" s="116">
        <v>0</v>
      </c>
      <c r="AJ12" s="116">
        <v>0</v>
      </c>
      <c r="AK12" s="116">
        <v>0</v>
      </c>
      <c r="AL12" s="148" t="str">
        <f t="shared" si="2"/>
        <v>A</v>
      </c>
      <c r="AM12" s="116">
        <v>0</v>
      </c>
      <c r="AN12" s="116">
        <v>0</v>
      </c>
      <c r="AO12" s="116">
        <v>0</v>
      </c>
      <c r="AP12" s="116">
        <v>0</v>
      </c>
      <c r="AQ12" s="148" t="str">
        <f t="shared" si="3"/>
        <v>A</v>
      </c>
      <c r="AR12" s="116">
        <v>0</v>
      </c>
      <c r="AS12" s="116">
        <v>0</v>
      </c>
      <c r="AT12" s="116">
        <v>0</v>
      </c>
      <c r="AU12" s="116">
        <v>0</v>
      </c>
      <c r="AV12" s="116">
        <v>0</v>
      </c>
      <c r="AW12" s="116">
        <v>0</v>
      </c>
      <c r="AX12" s="116">
        <v>0</v>
      </c>
      <c r="AY12" s="148" t="str">
        <f t="shared" si="4"/>
        <v>A</v>
      </c>
      <c r="AZ12" s="116">
        <v>0</v>
      </c>
      <c r="BA12" s="116">
        <v>0</v>
      </c>
      <c r="BB12" s="116">
        <v>0</v>
      </c>
      <c r="BC12" s="116">
        <v>0</v>
      </c>
      <c r="BD12" s="116">
        <v>0</v>
      </c>
      <c r="BE12" s="116">
        <v>0</v>
      </c>
      <c r="BF12" s="116">
        <v>0</v>
      </c>
      <c r="BG12" s="116">
        <v>0</v>
      </c>
      <c r="BH12" s="116">
        <v>0</v>
      </c>
      <c r="BI12" s="116">
        <v>0</v>
      </c>
      <c r="BJ12" s="116">
        <v>0</v>
      </c>
      <c r="BK12" s="116">
        <v>0</v>
      </c>
      <c r="BL12" s="116">
        <v>0</v>
      </c>
      <c r="BM12" s="116">
        <v>0</v>
      </c>
      <c r="BN12" s="116">
        <v>0</v>
      </c>
      <c r="BO12" s="116">
        <v>0</v>
      </c>
      <c r="BP12" s="116">
        <v>0</v>
      </c>
      <c r="BQ12" s="116">
        <v>0</v>
      </c>
      <c r="BR12" s="116">
        <v>0</v>
      </c>
      <c r="BS12" s="116">
        <v>0</v>
      </c>
      <c r="BT12" s="116">
        <v>0</v>
      </c>
      <c r="BU12" s="116">
        <v>0</v>
      </c>
      <c r="BV12" s="116">
        <v>0</v>
      </c>
      <c r="BW12" s="116">
        <v>0</v>
      </c>
      <c r="BX12" s="116">
        <v>0</v>
      </c>
      <c r="BY12" s="116">
        <v>0</v>
      </c>
      <c r="BZ12" s="116">
        <v>0</v>
      </c>
      <c r="CA12" s="116">
        <v>0</v>
      </c>
      <c r="CB12" s="116">
        <v>0</v>
      </c>
      <c r="CC12" s="116">
        <v>0</v>
      </c>
      <c r="CD12" s="116">
        <v>0</v>
      </c>
      <c r="CE12" s="116">
        <v>0</v>
      </c>
      <c r="CF12" s="116">
        <v>0</v>
      </c>
      <c r="CG12" s="116">
        <v>0</v>
      </c>
      <c r="CH12" s="116">
        <v>0</v>
      </c>
      <c r="CI12" s="116">
        <v>0</v>
      </c>
      <c r="CJ12" s="116">
        <v>0</v>
      </c>
      <c r="CK12" s="116">
        <v>0</v>
      </c>
      <c r="CL12" s="116">
        <v>0</v>
      </c>
      <c r="CM12" s="116">
        <v>0</v>
      </c>
      <c r="CN12" s="116">
        <v>0</v>
      </c>
      <c r="CO12" s="116">
        <v>0</v>
      </c>
      <c r="CP12" s="116">
        <v>0</v>
      </c>
      <c r="CQ12" s="116">
        <v>0</v>
      </c>
      <c r="CR12" s="116">
        <v>0</v>
      </c>
      <c r="CS12" s="116">
        <v>0</v>
      </c>
      <c r="CT12" s="116">
        <v>0</v>
      </c>
      <c r="CU12" s="116">
        <v>0</v>
      </c>
      <c r="CV12" s="116">
        <v>0</v>
      </c>
      <c r="CW12" s="116">
        <v>0</v>
      </c>
      <c r="CX12" s="116">
        <v>0</v>
      </c>
      <c r="CY12" s="116">
        <v>0</v>
      </c>
      <c r="CZ12" s="116">
        <v>0</v>
      </c>
      <c r="DA12" s="116">
        <v>0</v>
      </c>
      <c r="DB12" s="116">
        <v>0</v>
      </c>
      <c r="DC12" s="116">
        <v>0</v>
      </c>
      <c r="DD12" s="116">
        <v>0</v>
      </c>
      <c r="DE12" s="116">
        <v>0</v>
      </c>
      <c r="DF12" s="116">
        <v>0</v>
      </c>
      <c r="DG12" s="116">
        <v>0</v>
      </c>
      <c r="DH12" s="116">
        <v>0</v>
      </c>
      <c r="DI12" s="116">
        <v>0</v>
      </c>
      <c r="DJ12" s="116">
        <v>0</v>
      </c>
      <c r="DK12" s="116">
        <v>0</v>
      </c>
      <c r="DL12" s="116">
        <v>0</v>
      </c>
      <c r="DM12" s="116">
        <v>0</v>
      </c>
      <c r="DN12" s="116">
        <v>0</v>
      </c>
      <c r="DO12" s="116">
        <v>0</v>
      </c>
      <c r="DP12" s="116"/>
      <c r="DQ12" s="116"/>
      <c r="DR12" s="116"/>
      <c r="DS12" s="116"/>
      <c r="DT12" s="116"/>
      <c r="DU12" s="116"/>
      <c r="DV12" s="116"/>
      <c r="DW12" s="116"/>
      <c r="DX12" s="116"/>
      <c r="DY12" s="116"/>
      <c r="DZ12" s="149"/>
      <c r="EA12" s="121">
        <v>54285</v>
      </c>
      <c r="EB12" s="121">
        <v>13.3</v>
      </c>
      <c r="EC12" s="121">
        <v>1</v>
      </c>
    </row>
    <row r="13" spans="1:133" ht="60">
      <c r="A13" s="116" t="s">
        <v>564</v>
      </c>
      <c r="B13" s="116" t="s">
        <v>74</v>
      </c>
      <c r="C13" s="147">
        <v>4</v>
      </c>
      <c r="D13" s="116" t="s">
        <v>73</v>
      </c>
      <c r="E13" s="116" t="s">
        <v>3137</v>
      </c>
      <c r="F13" s="116" t="s">
        <v>3138</v>
      </c>
      <c r="G13" s="116">
        <v>10138</v>
      </c>
      <c r="H13" s="116" t="s">
        <v>74</v>
      </c>
      <c r="I13" s="116" t="s">
        <v>3139</v>
      </c>
      <c r="J13" s="116" t="s">
        <v>3140</v>
      </c>
      <c r="K13" s="116" t="s">
        <v>3141</v>
      </c>
      <c r="L13" s="116" t="s">
        <v>1198</v>
      </c>
      <c r="M13" s="116" t="s">
        <v>980</v>
      </c>
      <c r="N13" s="116" t="s">
        <v>3142</v>
      </c>
      <c r="O13" s="116"/>
      <c r="P13" s="116">
        <v>267093565</v>
      </c>
      <c r="Q13" s="116" t="s">
        <v>3143</v>
      </c>
      <c r="R13" s="116"/>
      <c r="S13" s="116" t="s">
        <v>1449</v>
      </c>
      <c r="T13" s="116" t="s">
        <v>3144</v>
      </c>
      <c r="U13" s="116"/>
      <c r="V13" s="116">
        <v>267093375</v>
      </c>
      <c r="W13" s="116" t="s">
        <v>3145</v>
      </c>
      <c r="X13" s="116">
        <v>4</v>
      </c>
      <c r="Y13" s="116">
        <v>4</v>
      </c>
      <c r="Z13" s="116">
        <v>8</v>
      </c>
      <c r="AA13" s="116">
        <v>1.5</v>
      </c>
      <c r="AB13" s="116">
        <v>1.5</v>
      </c>
      <c r="AC13" s="116">
        <v>3</v>
      </c>
      <c r="AD13" s="148" t="str">
        <f t="shared" si="0"/>
        <v>A</v>
      </c>
      <c r="AE13" s="116">
        <v>0</v>
      </c>
      <c r="AF13" s="148" t="str">
        <f t="shared" si="1"/>
        <v>A</v>
      </c>
      <c r="AG13" s="116">
        <v>0</v>
      </c>
      <c r="AH13" s="116">
        <v>1</v>
      </c>
      <c r="AI13" s="116">
        <v>0</v>
      </c>
      <c r="AJ13" s="116">
        <v>3</v>
      </c>
      <c r="AK13" s="116">
        <v>4</v>
      </c>
      <c r="AL13" s="148" t="str">
        <f t="shared" si="2"/>
        <v>A</v>
      </c>
      <c r="AM13" s="116">
        <v>1</v>
      </c>
      <c r="AN13" s="116">
        <v>1</v>
      </c>
      <c r="AO13" s="116">
        <v>2</v>
      </c>
      <c r="AP13" s="116">
        <v>4</v>
      </c>
      <c r="AQ13" s="148" t="str">
        <f t="shared" si="3"/>
        <v>A</v>
      </c>
      <c r="AR13" s="116">
        <v>0</v>
      </c>
      <c r="AS13" s="116">
        <v>0</v>
      </c>
      <c r="AT13" s="116">
        <v>0</v>
      </c>
      <c r="AU13" s="116">
        <v>2</v>
      </c>
      <c r="AV13" s="116">
        <v>2</v>
      </c>
      <c r="AW13" s="116">
        <v>0</v>
      </c>
      <c r="AX13" s="116">
        <v>4</v>
      </c>
      <c r="AY13" s="148" t="str">
        <f t="shared" si="4"/>
        <v>A</v>
      </c>
      <c r="AZ13" s="116">
        <v>0</v>
      </c>
      <c r="BA13" s="116">
        <v>1</v>
      </c>
      <c r="BB13" s="116">
        <v>1</v>
      </c>
      <c r="BC13" s="116">
        <v>0</v>
      </c>
      <c r="BD13" s="116">
        <v>2</v>
      </c>
      <c r="BE13" s="116">
        <v>22</v>
      </c>
      <c r="BF13" s="116">
        <v>0</v>
      </c>
      <c r="BG13" s="116">
        <v>0</v>
      </c>
      <c r="BH13" s="116">
        <v>2</v>
      </c>
      <c r="BI13" s="116">
        <v>1</v>
      </c>
      <c r="BJ13" s="116">
        <v>1</v>
      </c>
      <c r="BK13" s="116">
        <v>25</v>
      </c>
      <c r="BL13" s="116">
        <v>17</v>
      </c>
      <c r="BM13" s="116">
        <v>1</v>
      </c>
      <c r="BN13" s="116">
        <v>2</v>
      </c>
      <c r="BO13" s="116">
        <v>1</v>
      </c>
      <c r="BP13" s="116">
        <v>39</v>
      </c>
      <c r="BQ13" s="116">
        <v>0</v>
      </c>
      <c r="BR13" s="116">
        <v>0</v>
      </c>
      <c r="BS13" s="116">
        <v>1</v>
      </c>
      <c r="BT13" s="116">
        <v>1</v>
      </c>
      <c r="BU13" s="116">
        <v>0</v>
      </c>
      <c r="BV13" s="116">
        <v>0</v>
      </c>
      <c r="BW13" s="116">
        <v>0</v>
      </c>
      <c r="BX13" s="116">
        <v>2</v>
      </c>
      <c r="BY13" s="116">
        <v>0</v>
      </c>
      <c r="BZ13" s="116">
        <v>0</v>
      </c>
      <c r="CA13" s="116">
        <v>0</v>
      </c>
      <c r="CB13" s="116">
        <v>0</v>
      </c>
      <c r="CC13" s="116">
        <v>0</v>
      </c>
      <c r="CD13" s="116">
        <v>0</v>
      </c>
      <c r="CE13" s="116">
        <v>0</v>
      </c>
      <c r="CF13" s="116">
        <v>0</v>
      </c>
      <c r="CG13" s="116">
        <v>0</v>
      </c>
      <c r="CH13" s="116">
        <v>2</v>
      </c>
      <c r="CI13" s="116">
        <v>0</v>
      </c>
      <c r="CJ13" s="116">
        <v>0</v>
      </c>
      <c r="CK13" s="116">
        <v>2</v>
      </c>
      <c r="CL13" s="116">
        <v>0</v>
      </c>
      <c r="CM13" s="116">
        <v>2</v>
      </c>
      <c r="CN13" s="116">
        <v>0</v>
      </c>
      <c r="CO13" s="116">
        <v>0</v>
      </c>
      <c r="CP13" s="116">
        <v>0</v>
      </c>
      <c r="CQ13" s="116">
        <v>0</v>
      </c>
      <c r="CR13" s="116">
        <v>1</v>
      </c>
      <c r="CS13" s="116">
        <v>0</v>
      </c>
      <c r="CT13" s="116">
        <v>0</v>
      </c>
      <c r="CU13" s="116">
        <v>0</v>
      </c>
      <c r="CV13" s="116">
        <v>0</v>
      </c>
      <c r="CW13" s="116">
        <v>0</v>
      </c>
      <c r="CX13" s="116">
        <v>0</v>
      </c>
      <c r="CY13" s="116">
        <v>0</v>
      </c>
      <c r="CZ13" s="116">
        <v>0</v>
      </c>
      <c r="DA13" s="116">
        <v>0</v>
      </c>
      <c r="DB13" s="116">
        <v>0</v>
      </c>
      <c r="DC13" s="116">
        <v>0</v>
      </c>
      <c r="DD13" s="116">
        <v>0</v>
      </c>
      <c r="DE13" s="116">
        <v>0</v>
      </c>
      <c r="DF13" s="116">
        <v>0</v>
      </c>
      <c r="DG13" s="116">
        <v>0</v>
      </c>
      <c r="DH13" s="116">
        <v>1</v>
      </c>
      <c r="DI13" s="116">
        <v>0</v>
      </c>
      <c r="DJ13" s="116">
        <v>0</v>
      </c>
      <c r="DK13" s="116">
        <v>0</v>
      </c>
      <c r="DL13" s="116">
        <v>0</v>
      </c>
      <c r="DM13" s="116">
        <v>0</v>
      </c>
      <c r="DN13" s="116">
        <v>0</v>
      </c>
      <c r="DO13" s="116">
        <v>0</v>
      </c>
      <c r="DP13" s="116">
        <v>55</v>
      </c>
      <c r="DQ13" s="116">
        <v>1</v>
      </c>
      <c r="DR13" s="116" t="s">
        <v>3146</v>
      </c>
      <c r="DS13" s="116">
        <v>1</v>
      </c>
      <c r="DT13" s="116" t="s">
        <v>3147</v>
      </c>
      <c r="DU13" s="116"/>
      <c r="DV13" s="116">
        <v>1</v>
      </c>
      <c r="DW13" s="116">
        <v>1</v>
      </c>
      <c r="DX13" s="116">
        <v>1</v>
      </c>
      <c r="DY13" s="116"/>
      <c r="DZ13" s="149" t="s">
        <v>3148</v>
      </c>
      <c r="EA13" s="121">
        <v>111000</v>
      </c>
      <c r="EB13" s="121">
        <v>18.600000000000001</v>
      </c>
      <c r="EC13" s="121">
        <v>1</v>
      </c>
    </row>
    <row r="14" spans="1:133">
      <c r="A14" s="116" t="s">
        <v>564</v>
      </c>
      <c r="B14" s="116" t="s">
        <v>76</v>
      </c>
      <c r="C14" s="147">
        <v>4</v>
      </c>
      <c r="D14" s="116" t="s">
        <v>75</v>
      </c>
      <c r="E14" s="116" t="s">
        <v>3149</v>
      </c>
      <c r="F14" s="116" t="s">
        <v>3150</v>
      </c>
      <c r="G14" s="116">
        <v>14941</v>
      </c>
      <c r="H14" s="116" t="s">
        <v>3151</v>
      </c>
      <c r="I14" s="116" t="s">
        <v>3152</v>
      </c>
      <c r="J14" s="116" t="s">
        <v>3153</v>
      </c>
      <c r="K14" s="116" t="s">
        <v>1462</v>
      </c>
      <c r="L14" s="116" t="s">
        <v>961</v>
      </c>
      <c r="M14" s="116" t="s">
        <v>3154</v>
      </c>
      <c r="N14" s="116" t="s">
        <v>3155</v>
      </c>
      <c r="O14" s="116"/>
      <c r="P14" s="116">
        <v>267902340</v>
      </c>
      <c r="Q14" s="116" t="s">
        <v>3156</v>
      </c>
      <c r="R14" s="116" t="s">
        <v>961</v>
      </c>
      <c r="S14" s="116" t="s">
        <v>1225</v>
      </c>
      <c r="T14" s="116" t="s">
        <v>3157</v>
      </c>
      <c r="U14" s="116"/>
      <c r="V14" s="116">
        <v>267902340</v>
      </c>
      <c r="W14" s="116" t="s">
        <v>3156</v>
      </c>
      <c r="X14" s="116">
        <v>16</v>
      </c>
      <c r="Y14" s="116">
        <v>3</v>
      </c>
      <c r="Z14" s="116">
        <v>19</v>
      </c>
      <c r="AA14" s="116">
        <v>16</v>
      </c>
      <c r="AB14" s="116">
        <v>3</v>
      </c>
      <c r="AC14" s="116">
        <v>19</v>
      </c>
      <c r="AD14" s="148" t="str">
        <f t="shared" si="0"/>
        <v>A</v>
      </c>
      <c r="AE14" s="116">
        <v>15</v>
      </c>
      <c r="AF14" s="148" t="str">
        <f t="shared" si="1"/>
        <v>A</v>
      </c>
      <c r="AG14" s="116">
        <v>0</v>
      </c>
      <c r="AH14" s="116">
        <v>4</v>
      </c>
      <c r="AI14" s="116">
        <v>1</v>
      </c>
      <c r="AJ14" s="116">
        <v>11</v>
      </c>
      <c r="AK14" s="116">
        <v>16</v>
      </c>
      <c r="AL14" s="148" t="str">
        <f t="shared" si="2"/>
        <v>A</v>
      </c>
      <c r="AM14" s="116">
        <v>3</v>
      </c>
      <c r="AN14" s="116">
        <v>2</v>
      </c>
      <c r="AO14" s="116">
        <v>11</v>
      </c>
      <c r="AP14" s="116">
        <v>16</v>
      </c>
      <c r="AQ14" s="148" t="str">
        <f t="shared" si="3"/>
        <v>A</v>
      </c>
      <c r="AR14" s="116">
        <v>0</v>
      </c>
      <c r="AS14" s="116">
        <v>0</v>
      </c>
      <c r="AT14" s="116">
        <v>0</v>
      </c>
      <c r="AU14" s="116">
        <v>15</v>
      </c>
      <c r="AV14" s="116">
        <v>1</v>
      </c>
      <c r="AW14" s="116">
        <v>0</v>
      </c>
      <c r="AX14" s="116">
        <v>16</v>
      </c>
      <c r="AY14" s="148" t="str">
        <f t="shared" si="4"/>
        <v>A</v>
      </c>
      <c r="AZ14" s="116">
        <v>1</v>
      </c>
      <c r="BA14" s="116">
        <v>1</v>
      </c>
      <c r="BB14" s="116">
        <v>1</v>
      </c>
      <c r="BC14" s="116">
        <v>1</v>
      </c>
      <c r="BD14" s="116">
        <v>286</v>
      </c>
      <c r="BE14" s="116">
        <v>127</v>
      </c>
      <c r="BF14" s="116">
        <v>0</v>
      </c>
      <c r="BG14" s="116">
        <v>0</v>
      </c>
      <c r="BH14" s="116">
        <v>38</v>
      </c>
      <c r="BI14" s="116">
        <v>35</v>
      </c>
      <c r="BJ14" s="116">
        <v>2</v>
      </c>
      <c r="BK14" s="116">
        <v>8</v>
      </c>
      <c r="BL14" s="116">
        <v>145</v>
      </c>
      <c r="BM14" s="116">
        <v>5</v>
      </c>
      <c r="BN14" s="116">
        <v>2</v>
      </c>
      <c r="BO14" s="116">
        <v>1</v>
      </c>
      <c r="BP14" s="116">
        <v>45</v>
      </c>
      <c r="BQ14" s="116">
        <v>120</v>
      </c>
      <c r="BR14" s="116">
        <v>11</v>
      </c>
      <c r="BS14" s="116">
        <v>6</v>
      </c>
      <c r="BT14" s="116">
        <v>10</v>
      </c>
      <c r="BU14" s="116">
        <v>19</v>
      </c>
      <c r="BV14" s="116">
        <v>11</v>
      </c>
      <c r="BW14" s="116">
        <v>1</v>
      </c>
      <c r="BX14" s="116">
        <v>1</v>
      </c>
      <c r="BY14" s="116">
        <v>0</v>
      </c>
      <c r="BZ14" s="116">
        <v>0</v>
      </c>
      <c r="CA14" s="116">
        <v>0</v>
      </c>
      <c r="CB14" s="116">
        <v>2</v>
      </c>
      <c r="CC14" s="116">
        <v>0</v>
      </c>
      <c r="CD14" s="116">
        <v>0</v>
      </c>
      <c r="CE14" s="116">
        <v>2</v>
      </c>
      <c r="CF14" s="116">
        <v>3</v>
      </c>
      <c r="CG14" s="116">
        <v>8</v>
      </c>
      <c r="CH14" s="116">
        <v>0</v>
      </c>
      <c r="CI14" s="116">
        <v>0</v>
      </c>
      <c r="CJ14" s="116">
        <v>0</v>
      </c>
      <c r="CK14" s="116">
        <v>0</v>
      </c>
      <c r="CL14" s="116">
        <v>1</v>
      </c>
      <c r="CM14" s="116">
        <v>2</v>
      </c>
      <c r="CN14" s="116">
        <v>0</v>
      </c>
      <c r="CO14" s="116">
        <v>0</v>
      </c>
      <c r="CP14" s="116">
        <v>0</v>
      </c>
      <c r="CQ14" s="116">
        <v>0</v>
      </c>
      <c r="CR14" s="116">
        <v>0</v>
      </c>
      <c r="CS14" s="116">
        <v>0</v>
      </c>
      <c r="CT14" s="116">
        <v>0</v>
      </c>
      <c r="CU14" s="116">
        <v>0</v>
      </c>
      <c r="CV14" s="116">
        <v>0</v>
      </c>
      <c r="CW14" s="116">
        <v>0</v>
      </c>
      <c r="CX14" s="116">
        <v>0</v>
      </c>
      <c r="CY14" s="116">
        <v>0</v>
      </c>
      <c r="CZ14" s="116">
        <v>0</v>
      </c>
      <c r="DA14" s="116">
        <v>0</v>
      </c>
      <c r="DB14" s="116">
        <v>0</v>
      </c>
      <c r="DC14" s="116">
        <v>0</v>
      </c>
      <c r="DD14" s="116">
        <v>1</v>
      </c>
      <c r="DE14" s="116">
        <v>0</v>
      </c>
      <c r="DF14" s="116">
        <v>0</v>
      </c>
      <c r="DG14" s="116">
        <v>0</v>
      </c>
      <c r="DH14" s="116">
        <v>15</v>
      </c>
      <c r="DI14" s="116">
        <v>4</v>
      </c>
      <c r="DJ14" s="116">
        <v>15</v>
      </c>
      <c r="DK14" s="116">
        <v>0</v>
      </c>
      <c r="DL14" s="116">
        <v>0</v>
      </c>
      <c r="DM14" s="116">
        <v>10</v>
      </c>
      <c r="DN14" s="116">
        <v>0</v>
      </c>
      <c r="DO14" s="116">
        <v>52</v>
      </c>
      <c r="DP14" s="116">
        <v>95</v>
      </c>
      <c r="DQ14" s="116">
        <v>0</v>
      </c>
      <c r="DR14" s="116"/>
      <c r="DS14" s="116">
        <v>2</v>
      </c>
      <c r="DT14" s="116" t="s">
        <v>3158</v>
      </c>
      <c r="DU14" s="116"/>
      <c r="DV14" s="116">
        <v>0</v>
      </c>
      <c r="DW14" s="116">
        <v>1</v>
      </c>
      <c r="DX14" s="116">
        <v>1</v>
      </c>
      <c r="DY14" s="116"/>
      <c r="DZ14" s="149"/>
      <c r="EA14" s="121">
        <v>83827</v>
      </c>
      <c r="EB14" s="121">
        <v>21.93</v>
      </c>
      <c r="EC14" s="121">
        <v>4</v>
      </c>
    </row>
    <row r="15" spans="1:133" ht="24">
      <c r="A15" s="116" t="s">
        <v>564</v>
      </c>
      <c r="B15" s="116" t="s">
        <v>78</v>
      </c>
      <c r="C15" s="147">
        <v>4</v>
      </c>
      <c r="D15" s="116" t="s">
        <v>77</v>
      </c>
      <c r="E15" s="116" t="s">
        <v>3159</v>
      </c>
      <c r="F15" s="116" t="s">
        <v>3160</v>
      </c>
      <c r="G15" s="156">
        <v>14300</v>
      </c>
      <c r="H15" s="116" t="s">
        <v>3161</v>
      </c>
      <c r="I15" s="116" t="s">
        <v>3162</v>
      </c>
      <c r="J15" s="116" t="s">
        <v>3163</v>
      </c>
      <c r="K15" s="116" t="s">
        <v>1462</v>
      </c>
      <c r="L15" s="116" t="s">
        <v>961</v>
      </c>
      <c r="M15" s="116" t="s">
        <v>1832</v>
      </c>
      <c r="N15" s="116" t="s">
        <v>3164</v>
      </c>
      <c r="O15" s="116" t="s">
        <v>991</v>
      </c>
      <c r="P15" s="116">
        <v>241772054</v>
      </c>
      <c r="Q15" s="116" t="s">
        <v>3165</v>
      </c>
      <c r="R15" s="116" t="s">
        <v>961</v>
      </c>
      <c r="S15" s="116" t="s">
        <v>1832</v>
      </c>
      <c r="T15" s="116" t="s">
        <v>3164</v>
      </c>
      <c r="U15" s="116" t="s">
        <v>991</v>
      </c>
      <c r="V15" s="116">
        <v>241772054</v>
      </c>
      <c r="W15" s="116" t="s">
        <v>3165</v>
      </c>
      <c r="X15" s="116">
        <v>2</v>
      </c>
      <c r="Y15" s="116">
        <v>0</v>
      </c>
      <c r="Z15" s="116">
        <v>2</v>
      </c>
      <c r="AA15" s="116">
        <v>2</v>
      </c>
      <c r="AB15" s="116">
        <v>0</v>
      </c>
      <c r="AC15" s="116">
        <v>2</v>
      </c>
      <c r="AD15" s="148" t="str">
        <f t="shared" si="0"/>
        <v>A</v>
      </c>
      <c r="AE15" s="116">
        <v>1</v>
      </c>
      <c r="AF15" s="148" t="str">
        <f t="shared" si="1"/>
        <v>A</v>
      </c>
      <c r="AG15" s="116">
        <v>0</v>
      </c>
      <c r="AH15" s="116">
        <v>0</v>
      </c>
      <c r="AI15" s="116">
        <v>0</v>
      </c>
      <c r="AJ15" s="116">
        <v>2</v>
      </c>
      <c r="AK15" s="116">
        <v>2</v>
      </c>
      <c r="AL15" s="148" t="str">
        <f t="shared" si="2"/>
        <v>A</v>
      </c>
      <c r="AM15" s="116">
        <v>1</v>
      </c>
      <c r="AN15" s="116">
        <v>1</v>
      </c>
      <c r="AO15" s="116">
        <v>0</v>
      </c>
      <c r="AP15" s="116">
        <v>2</v>
      </c>
      <c r="AQ15" s="148" t="str">
        <f t="shared" si="3"/>
        <v>A</v>
      </c>
      <c r="AR15" s="116">
        <v>0</v>
      </c>
      <c r="AS15" s="116">
        <v>0</v>
      </c>
      <c r="AT15" s="116">
        <v>1</v>
      </c>
      <c r="AU15" s="116">
        <v>1</v>
      </c>
      <c r="AV15" s="116">
        <v>0</v>
      </c>
      <c r="AW15" s="116">
        <v>0</v>
      </c>
      <c r="AX15" s="116">
        <v>2</v>
      </c>
      <c r="AY15" s="148" t="str">
        <f t="shared" si="4"/>
        <v>A</v>
      </c>
      <c r="AZ15" s="116">
        <v>1</v>
      </c>
      <c r="BA15" s="116">
        <v>1</v>
      </c>
      <c r="BB15" s="116">
        <v>1</v>
      </c>
      <c r="BC15" s="116">
        <v>1</v>
      </c>
      <c r="BD15" s="116">
        <v>8</v>
      </c>
      <c r="BE15" s="116">
        <v>12</v>
      </c>
      <c r="BF15" s="116">
        <v>0</v>
      </c>
      <c r="BG15" s="116">
        <v>0</v>
      </c>
      <c r="BH15" s="116">
        <v>6</v>
      </c>
      <c r="BI15" s="116">
        <v>0</v>
      </c>
      <c r="BJ15" s="116">
        <v>0</v>
      </c>
      <c r="BK15" s="116">
        <v>0</v>
      </c>
      <c r="BL15" s="116">
        <v>6</v>
      </c>
      <c r="BM15" s="116">
        <v>0</v>
      </c>
      <c r="BN15" s="116">
        <v>0</v>
      </c>
      <c r="BO15" s="116">
        <v>0</v>
      </c>
      <c r="BP15" s="116">
        <v>6</v>
      </c>
      <c r="BQ15" s="116">
        <v>0</v>
      </c>
      <c r="BR15" s="116">
        <v>0</v>
      </c>
      <c r="BS15" s="116">
        <v>0</v>
      </c>
      <c r="BT15" s="116">
        <v>0</v>
      </c>
      <c r="BU15" s="116">
        <v>0</v>
      </c>
      <c r="BV15" s="116">
        <v>0</v>
      </c>
      <c r="BW15" s="116">
        <v>0</v>
      </c>
      <c r="BX15" s="116">
        <v>0</v>
      </c>
      <c r="BY15" s="116">
        <v>0</v>
      </c>
      <c r="BZ15" s="116">
        <v>0</v>
      </c>
      <c r="CA15" s="116">
        <v>0</v>
      </c>
      <c r="CB15" s="116">
        <v>0</v>
      </c>
      <c r="CC15" s="116">
        <v>0</v>
      </c>
      <c r="CD15" s="116">
        <v>0</v>
      </c>
      <c r="CE15" s="116">
        <v>0</v>
      </c>
      <c r="CF15" s="116">
        <v>0</v>
      </c>
      <c r="CG15" s="116">
        <v>1</v>
      </c>
      <c r="CH15" s="116">
        <v>0</v>
      </c>
      <c r="CI15" s="116">
        <v>0</v>
      </c>
      <c r="CJ15" s="116">
        <v>0</v>
      </c>
      <c r="CK15" s="116">
        <v>1</v>
      </c>
      <c r="CL15" s="116">
        <v>1</v>
      </c>
      <c r="CM15" s="116">
        <v>1</v>
      </c>
      <c r="CN15" s="116">
        <v>0</v>
      </c>
      <c r="CO15" s="116">
        <v>0</v>
      </c>
      <c r="CP15" s="116">
        <v>0</v>
      </c>
      <c r="CQ15" s="116">
        <v>0</v>
      </c>
      <c r="CR15" s="116">
        <v>0</v>
      </c>
      <c r="CS15" s="116">
        <v>0</v>
      </c>
      <c r="CT15" s="116">
        <v>0</v>
      </c>
      <c r="CU15" s="116">
        <v>0</v>
      </c>
      <c r="CV15" s="116">
        <v>0</v>
      </c>
      <c r="CW15" s="116">
        <v>0</v>
      </c>
      <c r="CX15" s="116">
        <v>0</v>
      </c>
      <c r="CY15" s="116">
        <v>0</v>
      </c>
      <c r="CZ15" s="116">
        <v>0</v>
      </c>
      <c r="DA15" s="116">
        <v>0</v>
      </c>
      <c r="DB15" s="116">
        <v>0</v>
      </c>
      <c r="DC15" s="116">
        <v>0</v>
      </c>
      <c r="DD15" s="116">
        <v>0</v>
      </c>
      <c r="DE15" s="116">
        <v>0</v>
      </c>
      <c r="DF15" s="116">
        <v>0</v>
      </c>
      <c r="DG15" s="116">
        <v>0</v>
      </c>
      <c r="DH15" s="116">
        <v>0</v>
      </c>
      <c r="DI15" s="116">
        <v>0</v>
      </c>
      <c r="DJ15" s="116">
        <v>0</v>
      </c>
      <c r="DK15" s="116">
        <v>0</v>
      </c>
      <c r="DL15" s="116">
        <v>0</v>
      </c>
      <c r="DM15" s="116">
        <v>0</v>
      </c>
      <c r="DN15" s="116">
        <v>0</v>
      </c>
      <c r="DO15" s="116">
        <v>0</v>
      </c>
      <c r="DP15" s="116">
        <v>15</v>
      </c>
      <c r="DQ15" s="116">
        <v>1</v>
      </c>
      <c r="DR15" s="116" t="s">
        <v>3166</v>
      </c>
      <c r="DS15" s="116">
        <v>2</v>
      </c>
      <c r="DT15" s="116" t="s">
        <v>3167</v>
      </c>
      <c r="DU15" s="116" t="s">
        <v>3168</v>
      </c>
      <c r="DV15" s="116">
        <v>1</v>
      </c>
      <c r="DW15" s="116">
        <v>1</v>
      </c>
      <c r="DX15" s="116">
        <v>1</v>
      </c>
      <c r="DY15" s="116"/>
      <c r="DZ15" s="149"/>
      <c r="EA15" s="121">
        <v>64187</v>
      </c>
      <c r="EB15" s="121">
        <v>28.55</v>
      </c>
      <c r="EC15" s="121">
        <v>2</v>
      </c>
    </row>
    <row r="16" spans="1:133" ht="24">
      <c r="A16" s="116" t="s">
        <v>564</v>
      </c>
      <c r="B16" s="116" t="s">
        <v>80</v>
      </c>
      <c r="C16" s="147">
        <v>4</v>
      </c>
      <c r="D16" s="116" t="s">
        <v>79</v>
      </c>
      <c r="E16" s="116" t="s">
        <v>3169</v>
      </c>
      <c r="F16" s="116" t="s">
        <v>3170</v>
      </c>
      <c r="G16" s="116">
        <v>15800</v>
      </c>
      <c r="H16" s="116" t="s">
        <v>3171</v>
      </c>
      <c r="I16" s="116" t="s">
        <v>3172</v>
      </c>
      <c r="J16" s="116" t="s">
        <v>3173</v>
      </c>
      <c r="K16" s="116" t="s">
        <v>1667</v>
      </c>
      <c r="L16" s="116" t="s">
        <v>961</v>
      </c>
      <c r="M16" s="116" t="s">
        <v>2124</v>
      </c>
      <c r="N16" s="116" t="s">
        <v>3174</v>
      </c>
      <c r="O16" s="116"/>
      <c r="P16" s="116">
        <v>235011233</v>
      </c>
      <c r="Q16" s="116" t="s">
        <v>3175</v>
      </c>
      <c r="R16" s="116" t="s">
        <v>961</v>
      </c>
      <c r="S16" s="116" t="s">
        <v>1283</v>
      </c>
      <c r="T16" s="116" t="s">
        <v>3176</v>
      </c>
      <c r="U16" s="116"/>
      <c r="V16" s="116">
        <v>235011356</v>
      </c>
      <c r="W16" s="116" t="s">
        <v>3177</v>
      </c>
      <c r="X16" s="116">
        <v>3</v>
      </c>
      <c r="Y16" s="116">
        <v>0</v>
      </c>
      <c r="Z16" s="116">
        <v>3</v>
      </c>
      <c r="AA16" s="116">
        <v>1.5</v>
      </c>
      <c r="AB16" s="116">
        <v>0</v>
      </c>
      <c r="AC16" s="116">
        <v>1.5</v>
      </c>
      <c r="AD16" s="148" t="str">
        <f t="shared" si="0"/>
        <v>A</v>
      </c>
      <c r="AE16" s="116">
        <v>3</v>
      </c>
      <c r="AF16" s="148" t="str">
        <f t="shared" si="1"/>
        <v>A</v>
      </c>
      <c r="AG16" s="116">
        <v>0</v>
      </c>
      <c r="AH16" s="116">
        <v>1</v>
      </c>
      <c r="AI16" s="116">
        <v>0</v>
      </c>
      <c r="AJ16" s="116">
        <v>2</v>
      </c>
      <c r="AK16" s="116">
        <v>3</v>
      </c>
      <c r="AL16" s="148" t="str">
        <f t="shared" si="2"/>
        <v>A</v>
      </c>
      <c r="AM16" s="116">
        <v>0</v>
      </c>
      <c r="AN16" s="116">
        <v>1</v>
      </c>
      <c r="AO16" s="116">
        <v>2</v>
      </c>
      <c r="AP16" s="116">
        <v>3</v>
      </c>
      <c r="AQ16" s="148" t="str">
        <f t="shared" si="3"/>
        <v>A</v>
      </c>
      <c r="AR16" s="116">
        <v>0</v>
      </c>
      <c r="AS16" s="116">
        <v>0</v>
      </c>
      <c r="AT16" s="116">
        <v>0</v>
      </c>
      <c r="AU16" s="116">
        <v>2</v>
      </c>
      <c r="AV16" s="116">
        <v>0</v>
      </c>
      <c r="AW16" s="116">
        <v>1</v>
      </c>
      <c r="AX16" s="116">
        <v>3</v>
      </c>
      <c r="AY16" s="148" t="str">
        <f t="shared" si="4"/>
        <v>A</v>
      </c>
      <c r="AZ16" s="116">
        <v>1</v>
      </c>
      <c r="BA16" s="116">
        <v>1</v>
      </c>
      <c r="BB16" s="116">
        <v>1</v>
      </c>
      <c r="BC16" s="116">
        <v>1</v>
      </c>
      <c r="BD16" s="116">
        <v>4</v>
      </c>
      <c r="BE16" s="116">
        <v>8</v>
      </c>
      <c r="BF16" s="116">
        <v>0</v>
      </c>
      <c r="BG16" s="116">
        <v>0</v>
      </c>
      <c r="BH16" s="116">
        <v>2</v>
      </c>
      <c r="BI16" s="116">
        <v>0</v>
      </c>
      <c r="BJ16" s="116">
        <v>0</v>
      </c>
      <c r="BK16" s="116">
        <v>0</v>
      </c>
      <c r="BL16" s="116">
        <v>9</v>
      </c>
      <c r="BM16" s="116">
        <v>0</v>
      </c>
      <c r="BN16" s="116">
        <v>1</v>
      </c>
      <c r="BO16" s="116">
        <v>0</v>
      </c>
      <c r="BP16" s="116">
        <v>0</v>
      </c>
      <c r="BQ16" s="116">
        <v>0</v>
      </c>
      <c r="BR16" s="116">
        <v>1</v>
      </c>
      <c r="BS16" s="116">
        <v>0</v>
      </c>
      <c r="BT16" s="116">
        <v>1</v>
      </c>
      <c r="BU16" s="116">
        <v>0</v>
      </c>
      <c r="BV16" s="116">
        <v>0</v>
      </c>
      <c r="BW16" s="116">
        <v>0</v>
      </c>
      <c r="BX16" s="116">
        <v>0</v>
      </c>
      <c r="BY16" s="116">
        <v>0</v>
      </c>
      <c r="BZ16" s="116">
        <v>0</v>
      </c>
      <c r="CA16" s="116">
        <v>0</v>
      </c>
      <c r="CB16" s="116">
        <v>0</v>
      </c>
      <c r="CC16" s="116">
        <v>0</v>
      </c>
      <c r="CD16" s="116">
        <v>0</v>
      </c>
      <c r="CE16" s="116">
        <v>0</v>
      </c>
      <c r="CF16" s="116">
        <v>0</v>
      </c>
      <c r="CG16" s="116">
        <v>0</v>
      </c>
      <c r="CH16" s="116">
        <v>0</v>
      </c>
      <c r="CI16" s="116">
        <v>0</v>
      </c>
      <c r="CJ16" s="116">
        <v>0</v>
      </c>
      <c r="CK16" s="116">
        <v>5</v>
      </c>
      <c r="CL16" s="116">
        <v>0</v>
      </c>
      <c r="CM16" s="116">
        <v>0</v>
      </c>
      <c r="CN16" s="116">
        <v>0</v>
      </c>
      <c r="CO16" s="116">
        <v>0</v>
      </c>
      <c r="CP16" s="116">
        <v>0</v>
      </c>
      <c r="CQ16" s="116">
        <v>0</v>
      </c>
      <c r="CR16" s="116">
        <v>0</v>
      </c>
      <c r="CS16" s="116">
        <v>0</v>
      </c>
      <c r="CT16" s="116">
        <v>0</v>
      </c>
      <c r="CU16" s="116">
        <v>0</v>
      </c>
      <c r="CV16" s="116">
        <v>0</v>
      </c>
      <c r="CW16" s="116">
        <v>0</v>
      </c>
      <c r="CX16" s="116">
        <v>0</v>
      </c>
      <c r="CY16" s="116">
        <v>0</v>
      </c>
      <c r="CZ16" s="116">
        <v>0</v>
      </c>
      <c r="DA16" s="116">
        <v>0</v>
      </c>
      <c r="DB16" s="116">
        <v>0</v>
      </c>
      <c r="DC16" s="116">
        <v>0</v>
      </c>
      <c r="DD16" s="116">
        <v>0</v>
      </c>
      <c r="DE16" s="116">
        <v>0</v>
      </c>
      <c r="DF16" s="116">
        <v>0</v>
      </c>
      <c r="DG16" s="116">
        <v>0</v>
      </c>
      <c r="DH16" s="116">
        <v>0</v>
      </c>
      <c r="DI16" s="116">
        <v>0</v>
      </c>
      <c r="DJ16" s="116">
        <v>0</v>
      </c>
      <c r="DK16" s="116">
        <v>0</v>
      </c>
      <c r="DL16" s="116">
        <v>0</v>
      </c>
      <c r="DM16" s="116">
        <v>0</v>
      </c>
      <c r="DN16" s="116">
        <v>0</v>
      </c>
      <c r="DO16" s="116">
        <v>0</v>
      </c>
      <c r="DP16" s="116">
        <v>35</v>
      </c>
      <c r="DQ16" s="116">
        <v>1</v>
      </c>
      <c r="DR16" s="116" t="s">
        <v>3178</v>
      </c>
      <c r="DS16" s="116">
        <v>2</v>
      </c>
      <c r="DT16" s="116"/>
      <c r="DU16" s="116"/>
      <c r="DV16" s="116">
        <v>1</v>
      </c>
      <c r="DW16" s="116">
        <v>1</v>
      </c>
      <c r="DX16" s="116">
        <v>1</v>
      </c>
      <c r="DY16" s="116"/>
      <c r="DZ16" s="149" t="s">
        <v>3179</v>
      </c>
      <c r="EA16" s="121">
        <v>65143</v>
      </c>
      <c r="EB16" s="121">
        <v>23.1</v>
      </c>
      <c r="EC16" s="121">
        <v>2</v>
      </c>
    </row>
    <row r="17" spans="1:137">
      <c r="A17" s="116" t="s">
        <v>564</v>
      </c>
      <c r="B17" s="116" t="s">
        <v>82</v>
      </c>
      <c r="C17" s="147">
        <v>4</v>
      </c>
      <c r="D17" s="116" t="s">
        <v>81</v>
      </c>
      <c r="E17" s="116" t="s">
        <v>3180</v>
      </c>
      <c r="F17" s="116" t="s">
        <v>3181</v>
      </c>
      <c r="G17" s="116">
        <v>19821</v>
      </c>
      <c r="H17" s="116" t="s">
        <v>72</v>
      </c>
      <c r="I17" s="116" t="s">
        <v>3182</v>
      </c>
      <c r="J17" s="116" t="s">
        <v>3183</v>
      </c>
      <c r="K17" s="116" t="s">
        <v>1462</v>
      </c>
      <c r="L17" s="116" t="s">
        <v>961</v>
      </c>
      <c r="M17" s="116" t="s">
        <v>2025</v>
      </c>
      <c r="N17" s="116" t="s">
        <v>3184</v>
      </c>
      <c r="O17" s="116"/>
      <c r="P17" s="116">
        <v>281005218</v>
      </c>
      <c r="Q17" s="116" t="s">
        <v>3185</v>
      </c>
      <c r="R17" s="116" t="s">
        <v>961</v>
      </c>
      <c r="S17" s="116" t="s">
        <v>2109</v>
      </c>
      <c r="T17" s="116" t="s">
        <v>3186</v>
      </c>
      <c r="U17" s="116"/>
      <c r="V17" s="116">
        <v>281005319</v>
      </c>
      <c r="W17" s="116" t="s">
        <v>3187</v>
      </c>
      <c r="X17" s="116">
        <v>1</v>
      </c>
      <c r="Y17" s="116">
        <v>1</v>
      </c>
      <c r="Z17" s="116">
        <v>2</v>
      </c>
      <c r="AA17" s="116">
        <v>1</v>
      </c>
      <c r="AB17" s="116">
        <v>0</v>
      </c>
      <c r="AC17" s="116">
        <v>1</v>
      </c>
      <c r="AD17" s="148" t="str">
        <f t="shared" si="0"/>
        <v>A</v>
      </c>
      <c r="AE17" s="116">
        <v>1</v>
      </c>
      <c r="AF17" s="148" t="str">
        <f t="shared" si="1"/>
        <v>A</v>
      </c>
      <c r="AG17" s="116">
        <v>0</v>
      </c>
      <c r="AH17" s="116">
        <v>0</v>
      </c>
      <c r="AI17" s="116">
        <v>0</v>
      </c>
      <c r="AJ17" s="116">
        <v>1</v>
      </c>
      <c r="AK17" s="116">
        <v>1</v>
      </c>
      <c r="AL17" s="148" t="str">
        <f t="shared" si="2"/>
        <v>A</v>
      </c>
      <c r="AM17" s="116">
        <v>1</v>
      </c>
      <c r="AN17" s="116">
        <v>0</v>
      </c>
      <c r="AO17" s="116">
        <v>0</v>
      </c>
      <c r="AP17" s="116">
        <v>1</v>
      </c>
      <c r="AQ17" s="148" t="str">
        <f t="shared" si="3"/>
        <v>A</v>
      </c>
      <c r="AR17" s="116">
        <v>0</v>
      </c>
      <c r="AS17" s="116">
        <v>0</v>
      </c>
      <c r="AT17" s="116">
        <v>0</v>
      </c>
      <c r="AU17" s="116">
        <v>1</v>
      </c>
      <c r="AV17" s="116">
        <v>0</v>
      </c>
      <c r="AW17" s="116">
        <v>0</v>
      </c>
      <c r="AX17" s="116">
        <v>1</v>
      </c>
      <c r="AY17" s="148" t="str">
        <f t="shared" si="4"/>
        <v>A</v>
      </c>
      <c r="AZ17" s="116">
        <v>1</v>
      </c>
      <c r="BA17" s="116">
        <v>0</v>
      </c>
      <c r="BB17" s="116">
        <v>0</v>
      </c>
      <c r="BC17" s="116">
        <v>1</v>
      </c>
      <c r="BD17" s="116">
        <v>5</v>
      </c>
      <c r="BE17" s="116">
        <v>3</v>
      </c>
      <c r="BF17" s="116">
        <v>0</v>
      </c>
      <c r="BG17" s="116">
        <v>0</v>
      </c>
      <c r="BH17" s="116">
        <v>2</v>
      </c>
      <c r="BI17" s="116">
        <v>2</v>
      </c>
      <c r="BJ17" s="116">
        <v>0</v>
      </c>
      <c r="BK17" s="116">
        <v>4</v>
      </c>
      <c r="BL17" s="116">
        <v>5</v>
      </c>
      <c r="BM17" s="116">
        <v>0</v>
      </c>
      <c r="BN17" s="116">
        <v>2</v>
      </c>
      <c r="BO17" s="116">
        <v>2</v>
      </c>
      <c r="BP17" s="116">
        <v>4</v>
      </c>
      <c r="BQ17" s="116">
        <v>1</v>
      </c>
      <c r="BR17" s="116">
        <v>0</v>
      </c>
      <c r="BS17" s="116">
        <v>0</v>
      </c>
      <c r="BT17" s="116">
        <v>0</v>
      </c>
      <c r="BU17" s="116">
        <v>0</v>
      </c>
      <c r="BV17" s="116">
        <v>1</v>
      </c>
      <c r="BW17" s="116">
        <v>0</v>
      </c>
      <c r="BX17" s="116">
        <v>0</v>
      </c>
      <c r="BY17" s="116">
        <v>0</v>
      </c>
      <c r="BZ17" s="116">
        <v>0</v>
      </c>
      <c r="CA17" s="116">
        <v>0</v>
      </c>
      <c r="CB17" s="116">
        <v>0</v>
      </c>
      <c r="CC17" s="116">
        <v>0</v>
      </c>
      <c r="CD17" s="116">
        <v>0</v>
      </c>
      <c r="CE17" s="116">
        <v>0</v>
      </c>
      <c r="CF17" s="116">
        <v>0</v>
      </c>
      <c r="CG17" s="116">
        <v>1</v>
      </c>
      <c r="CH17" s="116">
        <v>1</v>
      </c>
      <c r="CI17" s="116">
        <v>0</v>
      </c>
      <c r="CJ17" s="116">
        <v>2</v>
      </c>
      <c r="CK17" s="116">
        <v>2</v>
      </c>
      <c r="CL17" s="116">
        <v>0</v>
      </c>
      <c r="CM17" s="116">
        <v>0</v>
      </c>
      <c r="CN17" s="116">
        <v>0</v>
      </c>
      <c r="CO17" s="116">
        <v>0</v>
      </c>
      <c r="CP17" s="116">
        <v>0</v>
      </c>
      <c r="CQ17" s="116">
        <v>0</v>
      </c>
      <c r="CR17" s="116">
        <v>0</v>
      </c>
      <c r="CS17" s="116">
        <v>0</v>
      </c>
      <c r="CT17" s="116">
        <v>0</v>
      </c>
      <c r="CU17" s="116">
        <v>0</v>
      </c>
      <c r="CV17" s="116">
        <v>0</v>
      </c>
      <c r="CW17" s="116">
        <v>0</v>
      </c>
      <c r="CX17" s="116">
        <v>0</v>
      </c>
      <c r="CY17" s="116">
        <v>0</v>
      </c>
      <c r="CZ17" s="116">
        <v>0</v>
      </c>
      <c r="DA17" s="116">
        <v>7</v>
      </c>
      <c r="DB17" s="116">
        <v>2</v>
      </c>
      <c r="DC17" s="116">
        <v>0</v>
      </c>
      <c r="DD17" s="116">
        <v>0</v>
      </c>
      <c r="DE17" s="116">
        <v>0</v>
      </c>
      <c r="DF17" s="116">
        <v>0</v>
      </c>
      <c r="DG17" s="116">
        <v>0</v>
      </c>
      <c r="DH17" s="116">
        <v>0</v>
      </c>
      <c r="DI17" s="116">
        <v>0</v>
      </c>
      <c r="DJ17" s="116">
        <v>0</v>
      </c>
      <c r="DK17" s="116">
        <v>0</v>
      </c>
      <c r="DL17" s="116">
        <v>0</v>
      </c>
      <c r="DM17" s="116">
        <v>0</v>
      </c>
      <c r="DN17" s="116">
        <v>0</v>
      </c>
      <c r="DO17" s="116">
        <v>0</v>
      </c>
      <c r="DP17" s="116">
        <v>50</v>
      </c>
      <c r="DQ17" s="116">
        <v>0</v>
      </c>
      <c r="DR17" s="116"/>
      <c r="DS17" s="116">
        <v>4</v>
      </c>
      <c r="DT17" s="116"/>
      <c r="DU17" s="116" t="s">
        <v>3188</v>
      </c>
      <c r="DV17" s="116">
        <v>1</v>
      </c>
      <c r="DW17" s="116">
        <v>1</v>
      </c>
      <c r="DX17" s="116">
        <v>1</v>
      </c>
      <c r="DY17" s="116"/>
      <c r="DZ17" s="149"/>
      <c r="EA17" s="121">
        <v>42643</v>
      </c>
      <c r="EB17" s="121">
        <v>19.28</v>
      </c>
      <c r="EC17" s="121">
        <v>2</v>
      </c>
    </row>
    <row r="18" spans="1:137" ht="24">
      <c r="A18" s="116" t="s">
        <v>564</v>
      </c>
      <c r="B18" s="116" t="s">
        <v>84</v>
      </c>
      <c r="C18" s="147">
        <v>4</v>
      </c>
      <c r="D18" s="116" t="s">
        <v>83</v>
      </c>
      <c r="E18" s="116" t="s">
        <v>3189</v>
      </c>
      <c r="F18" s="116" t="s">
        <v>3190</v>
      </c>
      <c r="G18" s="116">
        <v>10900</v>
      </c>
      <c r="H18" s="116" t="s">
        <v>74</v>
      </c>
      <c r="I18" s="116" t="s">
        <v>3191</v>
      </c>
      <c r="J18" s="116" t="s">
        <v>3192</v>
      </c>
      <c r="K18" s="116" t="s">
        <v>3193</v>
      </c>
      <c r="L18" s="116" t="s">
        <v>961</v>
      </c>
      <c r="M18" s="116" t="s">
        <v>1098</v>
      </c>
      <c r="N18" s="116" t="s">
        <v>3157</v>
      </c>
      <c r="O18" s="116"/>
      <c r="P18" s="116">
        <v>281003318</v>
      </c>
      <c r="Q18" s="116" t="s">
        <v>3194</v>
      </c>
      <c r="R18" s="116" t="s">
        <v>961</v>
      </c>
      <c r="S18" s="116" t="s">
        <v>1098</v>
      </c>
      <c r="T18" s="116" t="s">
        <v>3157</v>
      </c>
      <c r="U18" s="116"/>
      <c r="V18" s="116">
        <v>281003318</v>
      </c>
      <c r="W18" s="116" t="s">
        <v>3194</v>
      </c>
      <c r="X18" s="116">
        <v>1</v>
      </c>
      <c r="Y18" s="116">
        <v>1</v>
      </c>
      <c r="Z18" s="116">
        <v>2</v>
      </c>
      <c r="AA18" s="116">
        <v>1</v>
      </c>
      <c r="AB18" s="116">
        <v>1</v>
      </c>
      <c r="AC18" s="116">
        <v>2</v>
      </c>
      <c r="AD18" s="148" t="str">
        <f t="shared" si="0"/>
        <v>A</v>
      </c>
      <c r="AE18" s="116">
        <v>1</v>
      </c>
      <c r="AF18" s="148" t="str">
        <f t="shared" si="1"/>
        <v>A</v>
      </c>
      <c r="AG18" s="116">
        <v>0</v>
      </c>
      <c r="AH18" s="116">
        <v>0</v>
      </c>
      <c r="AI18" s="116">
        <v>0</v>
      </c>
      <c r="AJ18" s="116">
        <v>1</v>
      </c>
      <c r="AK18" s="116">
        <v>1</v>
      </c>
      <c r="AL18" s="148" t="str">
        <f t="shared" si="2"/>
        <v>A</v>
      </c>
      <c r="AM18" s="116">
        <v>0</v>
      </c>
      <c r="AN18" s="116">
        <v>0</v>
      </c>
      <c r="AO18" s="116">
        <v>1</v>
      </c>
      <c r="AP18" s="116">
        <v>1</v>
      </c>
      <c r="AQ18" s="148" t="str">
        <f t="shared" si="3"/>
        <v>A</v>
      </c>
      <c r="AR18" s="116">
        <v>0</v>
      </c>
      <c r="AS18" s="116">
        <v>0</v>
      </c>
      <c r="AT18" s="116">
        <v>0</v>
      </c>
      <c r="AU18" s="116">
        <v>0</v>
      </c>
      <c r="AV18" s="116">
        <v>1</v>
      </c>
      <c r="AW18" s="116">
        <v>0</v>
      </c>
      <c r="AX18" s="116">
        <v>1</v>
      </c>
      <c r="AY18" s="148" t="str">
        <f t="shared" si="4"/>
        <v>A</v>
      </c>
      <c r="AZ18" s="116">
        <v>1</v>
      </c>
      <c r="BA18" s="116">
        <v>1</v>
      </c>
      <c r="BB18" s="116">
        <v>0</v>
      </c>
      <c r="BC18" s="116">
        <v>1</v>
      </c>
      <c r="BD18" s="116">
        <v>2</v>
      </c>
      <c r="BE18" s="116">
        <v>11</v>
      </c>
      <c r="BF18" s="116">
        <v>1</v>
      </c>
      <c r="BG18" s="116">
        <v>0</v>
      </c>
      <c r="BH18" s="116">
        <v>17</v>
      </c>
      <c r="BI18" s="116">
        <v>0</v>
      </c>
      <c r="BJ18" s="116">
        <v>0</v>
      </c>
      <c r="BK18" s="116">
        <v>0</v>
      </c>
      <c r="BL18" s="116">
        <v>18</v>
      </c>
      <c r="BM18" s="116">
        <v>3</v>
      </c>
      <c r="BN18" s="116">
        <v>2</v>
      </c>
      <c r="BO18" s="116">
        <v>0</v>
      </c>
      <c r="BP18" s="116">
        <v>1</v>
      </c>
      <c r="BQ18" s="116">
        <v>0</v>
      </c>
      <c r="BR18" s="116">
        <v>0</v>
      </c>
      <c r="BS18" s="116">
        <v>0</v>
      </c>
      <c r="BT18" s="116">
        <v>0</v>
      </c>
      <c r="BU18" s="116">
        <v>0</v>
      </c>
      <c r="BV18" s="116">
        <v>1</v>
      </c>
      <c r="BW18" s="116">
        <v>0</v>
      </c>
      <c r="BX18" s="116">
        <v>0</v>
      </c>
      <c r="BY18" s="116">
        <v>0</v>
      </c>
      <c r="BZ18" s="116">
        <v>0</v>
      </c>
      <c r="CA18" s="116">
        <v>0</v>
      </c>
      <c r="CB18" s="116">
        <v>0</v>
      </c>
      <c r="CC18" s="116">
        <v>0</v>
      </c>
      <c r="CD18" s="116">
        <v>0</v>
      </c>
      <c r="CE18" s="116">
        <v>0</v>
      </c>
      <c r="CF18" s="116">
        <v>1</v>
      </c>
      <c r="CG18" s="116">
        <v>0</v>
      </c>
      <c r="CH18" s="116">
        <v>0</v>
      </c>
      <c r="CI18" s="116">
        <v>0</v>
      </c>
      <c r="CJ18" s="116">
        <v>0</v>
      </c>
      <c r="CK18" s="116">
        <v>2</v>
      </c>
      <c r="CL18" s="116">
        <v>0</v>
      </c>
      <c r="CM18" s="116">
        <v>0</v>
      </c>
      <c r="CN18" s="116">
        <v>0</v>
      </c>
      <c r="CO18" s="116">
        <v>0</v>
      </c>
      <c r="CP18" s="116">
        <v>0</v>
      </c>
      <c r="CQ18" s="116">
        <v>0</v>
      </c>
      <c r="CR18" s="116">
        <v>0</v>
      </c>
      <c r="CS18" s="116">
        <v>0</v>
      </c>
      <c r="CT18" s="116">
        <v>0</v>
      </c>
      <c r="CU18" s="116">
        <v>0</v>
      </c>
      <c r="CV18" s="116">
        <v>0</v>
      </c>
      <c r="CW18" s="116">
        <v>0</v>
      </c>
      <c r="CX18" s="116">
        <v>0</v>
      </c>
      <c r="CY18" s="116">
        <v>0</v>
      </c>
      <c r="CZ18" s="116">
        <v>0</v>
      </c>
      <c r="DA18" s="116">
        <v>0</v>
      </c>
      <c r="DB18" s="116">
        <v>0</v>
      </c>
      <c r="DC18" s="116">
        <v>0</v>
      </c>
      <c r="DD18" s="116">
        <v>0</v>
      </c>
      <c r="DE18" s="116">
        <v>0</v>
      </c>
      <c r="DF18" s="116">
        <v>0</v>
      </c>
      <c r="DG18" s="116">
        <v>0</v>
      </c>
      <c r="DH18" s="116">
        <v>0</v>
      </c>
      <c r="DI18" s="116">
        <v>0</v>
      </c>
      <c r="DJ18" s="116">
        <v>0</v>
      </c>
      <c r="DK18" s="116">
        <v>0</v>
      </c>
      <c r="DL18" s="116">
        <v>0</v>
      </c>
      <c r="DM18" s="116">
        <v>0</v>
      </c>
      <c r="DN18" s="116">
        <v>0</v>
      </c>
      <c r="DO18" s="116">
        <v>0</v>
      </c>
      <c r="DP18" s="116">
        <v>95</v>
      </c>
      <c r="DQ18" s="116">
        <v>1</v>
      </c>
      <c r="DR18" s="116" t="s">
        <v>3195</v>
      </c>
      <c r="DS18" s="116">
        <v>2</v>
      </c>
      <c r="DT18" s="116" t="s">
        <v>3196</v>
      </c>
      <c r="DU18" s="116" t="s">
        <v>3197</v>
      </c>
      <c r="DV18" s="116">
        <v>1</v>
      </c>
      <c r="DW18" s="116">
        <v>1</v>
      </c>
      <c r="DX18" s="116">
        <v>1</v>
      </c>
      <c r="DY18" s="116"/>
      <c r="DZ18" s="149" t="s">
        <v>3198</v>
      </c>
      <c r="EA18" s="121">
        <v>41072</v>
      </c>
      <c r="EB18" s="121">
        <v>28.26</v>
      </c>
      <c r="EC18" s="121">
        <v>5</v>
      </c>
    </row>
    <row r="19" spans="1:137" ht="24">
      <c r="A19" s="116" t="s">
        <v>564</v>
      </c>
      <c r="B19" s="116" t="s">
        <v>86</v>
      </c>
      <c r="C19" s="147">
        <v>4</v>
      </c>
      <c r="D19" s="116" t="s">
        <v>85</v>
      </c>
      <c r="E19" s="116" t="s">
        <v>3199</v>
      </c>
      <c r="F19" s="157" t="s">
        <v>3200</v>
      </c>
      <c r="G19" s="116">
        <v>15300</v>
      </c>
      <c r="H19" s="116" t="s">
        <v>64</v>
      </c>
      <c r="I19" s="116" t="s">
        <v>3201</v>
      </c>
      <c r="J19" s="116" t="s">
        <v>3202</v>
      </c>
      <c r="K19" s="116" t="s">
        <v>3203</v>
      </c>
      <c r="L19" s="116" t="s">
        <v>961</v>
      </c>
      <c r="M19" s="116" t="s">
        <v>1522</v>
      </c>
      <c r="N19" s="116" t="s">
        <v>3204</v>
      </c>
      <c r="O19" s="116"/>
      <c r="P19" s="116">
        <v>234128260</v>
      </c>
      <c r="Q19" s="116" t="s">
        <v>3205</v>
      </c>
      <c r="R19" s="116" t="s">
        <v>961</v>
      </c>
      <c r="S19" s="116" t="s">
        <v>1522</v>
      </c>
      <c r="T19" s="116" t="s">
        <v>3204</v>
      </c>
      <c r="U19" s="116"/>
      <c r="V19" s="116">
        <v>234128260</v>
      </c>
      <c r="W19" s="116" t="s">
        <v>3205</v>
      </c>
      <c r="X19" s="116">
        <v>1</v>
      </c>
      <c r="Y19" s="116">
        <v>0</v>
      </c>
      <c r="Z19" s="116">
        <v>1</v>
      </c>
      <c r="AA19" s="116">
        <v>1</v>
      </c>
      <c r="AB19" s="116">
        <v>0</v>
      </c>
      <c r="AC19" s="116">
        <v>1</v>
      </c>
      <c r="AD19" s="148" t="str">
        <f t="shared" si="0"/>
        <v>A</v>
      </c>
      <c r="AE19" s="116">
        <v>1</v>
      </c>
      <c r="AF19" s="148" t="str">
        <f t="shared" si="1"/>
        <v>A</v>
      </c>
      <c r="AG19" s="116">
        <v>0</v>
      </c>
      <c r="AH19" s="116">
        <v>0</v>
      </c>
      <c r="AI19" s="116">
        <v>0</v>
      </c>
      <c r="AJ19" s="116">
        <v>1</v>
      </c>
      <c r="AK19" s="116">
        <v>1</v>
      </c>
      <c r="AL19" s="148" t="str">
        <f t="shared" si="2"/>
        <v>A</v>
      </c>
      <c r="AM19" s="116">
        <v>0</v>
      </c>
      <c r="AN19" s="116">
        <v>0</v>
      </c>
      <c r="AO19" s="116">
        <v>1</v>
      </c>
      <c r="AP19" s="116">
        <v>1</v>
      </c>
      <c r="AQ19" s="148" t="str">
        <f t="shared" si="3"/>
        <v>A</v>
      </c>
      <c r="AR19" s="116">
        <v>0</v>
      </c>
      <c r="AS19" s="116">
        <v>0</v>
      </c>
      <c r="AT19" s="116">
        <v>0</v>
      </c>
      <c r="AU19" s="116">
        <v>0</v>
      </c>
      <c r="AV19" s="116">
        <v>1</v>
      </c>
      <c r="AW19" s="116">
        <v>0</v>
      </c>
      <c r="AX19" s="116">
        <v>1</v>
      </c>
      <c r="AY19" s="148" t="str">
        <f t="shared" si="4"/>
        <v>A</v>
      </c>
      <c r="AZ19" s="116">
        <v>1</v>
      </c>
      <c r="BA19" s="116">
        <v>1</v>
      </c>
      <c r="BB19" s="116">
        <v>1</v>
      </c>
      <c r="BC19" s="116">
        <v>0</v>
      </c>
      <c r="BD19" s="116">
        <v>0</v>
      </c>
      <c r="BE19" s="116">
        <v>1</v>
      </c>
      <c r="BF19" s="116">
        <v>0</v>
      </c>
      <c r="BG19" s="116">
        <v>0</v>
      </c>
      <c r="BH19" s="116">
        <v>1</v>
      </c>
      <c r="BI19" s="116">
        <v>0</v>
      </c>
      <c r="BJ19" s="116">
        <v>0</v>
      </c>
      <c r="BK19" s="116">
        <v>0</v>
      </c>
      <c r="BL19" s="116">
        <v>4</v>
      </c>
      <c r="BM19" s="116">
        <v>0</v>
      </c>
      <c r="BN19" s="116">
        <v>0</v>
      </c>
      <c r="BO19" s="116">
        <v>0</v>
      </c>
      <c r="BP19" s="116">
        <v>0</v>
      </c>
      <c r="BQ19" s="116">
        <v>0</v>
      </c>
      <c r="BR19" s="116">
        <v>1</v>
      </c>
      <c r="BS19" s="116">
        <v>0</v>
      </c>
      <c r="BT19" s="116">
        <v>0</v>
      </c>
      <c r="BU19" s="116">
        <v>0</v>
      </c>
      <c r="BV19" s="116">
        <v>1</v>
      </c>
      <c r="BW19" s="116">
        <v>0</v>
      </c>
      <c r="BX19" s="116">
        <v>0</v>
      </c>
      <c r="BY19" s="116">
        <v>0</v>
      </c>
      <c r="BZ19" s="116">
        <v>0</v>
      </c>
      <c r="CA19" s="116">
        <v>0</v>
      </c>
      <c r="CB19" s="116">
        <v>0</v>
      </c>
      <c r="CC19" s="116">
        <v>0</v>
      </c>
      <c r="CD19" s="116">
        <v>0</v>
      </c>
      <c r="CE19" s="116">
        <v>0</v>
      </c>
      <c r="CF19" s="116">
        <v>0</v>
      </c>
      <c r="CG19" s="116">
        <v>0</v>
      </c>
      <c r="CH19" s="116">
        <v>0</v>
      </c>
      <c r="CI19" s="116">
        <v>0</v>
      </c>
      <c r="CJ19" s="116">
        <v>0</v>
      </c>
      <c r="CK19" s="116">
        <v>0</v>
      </c>
      <c r="CL19" s="116">
        <v>0</v>
      </c>
      <c r="CM19" s="116">
        <v>1</v>
      </c>
      <c r="CN19" s="116">
        <v>0</v>
      </c>
      <c r="CO19" s="116">
        <v>0</v>
      </c>
      <c r="CP19" s="116">
        <v>0</v>
      </c>
      <c r="CQ19" s="116">
        <v>0</v>
      </c>
      <c r="CR19" s="116">
        <v>0</v>
      </c>
      <c r="CS19" s="116">
        <v>0</v>
      </c>
      <c r="CT19" s="116">
        <v>0</v>
      </c>
      <c r="CU19" s="116">
        <v>0</v>
      </c>
      <c r="CV19" s="116">
        <v>0</v>
      </c>
      <c r="CW19" s="116">
        <v>0</v>
      </c>
      <c r="CX19" s="116">
        <v>0</v>
      </c>
      <c r="CY19" s="116">
        <v>0</v>
      </c>
      <c r="CZ19" s="116">
        <v>0</v>
      </c>
      <c r="DA19" s="116">
        <v>0</v>
      </c>
      <c r="DB19" s="116">
        <v>0</v>
      </c>
      <c r="DC19" s="116">
        <v>0</v>
      </c>
      <c r="DD19" s="116">
        <v>0</v>
      </c>
      <c r="DE19" s="116">
        <v>0</v>
      </c>
      <c r="DF19" s="116">
        <v>0</v>
      </c>
      <c r="DG19" s="116">
        <v>0</v>
      </c>
      <c r="DH19" s="116">
        <v>1</v>
      </c>
      <c r="DI19" s="116">
        <v>0</v>
      </c>
      <c r="DJ19" s="116">
        <v>0</v>
      </c>
      <c r="DK19" s="116">
        <v>0</v>
      </c>
      <c r="DL19" s="116">
        <v>0</v>
      </c>
      <c r="DM19" s="116">
        <v>0</v>
      </c>
      <c r="DN19" s="116">
        <v>0</v>
      </c>
      <c r="DO19" s="116">
        <v>0</v>
      </c>
      <c r="DP19" s="116">
        <v>100</v>
      </c>
      <c r="DQ19" s="116">
        <v>0</v>
      </c>
      <c r="DR19" s="116" t="s">
        <v>991</v>
      </c>
      <c r="DS19" s="116"/>
      <c r="DT19" s="116"/>
      <c r="DU19" s="116" t="s">
        <v>3206</v>
      </c>
      <c r="DV19" s="162">
        <v>1</v>
      </c>
      <c r="DW19" s="116">
        <v>1</v>
      </c>
      <c r="DX19" s="116">
        <v>1</v>
      </c>
      <c r="DY19" s="116" t="s">
        <v>991</v>
      </c>
      <c r="DZ19" s="149" t="s">
        <v>3207</v>
      </c>
      <c r="EA19" s="121">
        <v>23189</v>
      </c>
      <c r="EB19" s="121">
        <v>36.15</v>
      </c>
      <c r="EC19" s="121">
        <v>5</v>
      </c>
    </row>
    <row r="20" spans="1:137" ht="24">
      <c r="A20" s="116" t="s">
        <v>564</v>
      </c>
      <c r="B20" s="116" t="s">
        <v>88</v>
      </c>
      <c r="C20" s="147">
        <v>4</v>
      </c>
      <c r="D20" s="116" t="s">
        <v>87</v>
      </c>
      <c r="E20" s="116" t="s">
        <v>3208</v>
      </c>
      <c r="F20" s="116" t="s">
        <v>3209</v>
      </c>
      <c r="G20" s="116">
        <v>16302</v>
      </c>
      <c r="H20" s="116" t="s">
        <v>3210</v>
      </c>
      <c r="I20" s="116" t="s">
        <v>3211</v>
      </c>
      <c r="J20" s="116" t="s">
        <v>3212</v>
      </c>
      <c r="K20" s="116" t="s">
        <v>1462</v>
      </c>
      <c r="L20" s="116"/>
      <c r="M20" s="116" t="s">
        <v>1239</v>
      </c>
      <c r="N20" s="116" t="s">
        <v>3213</v>
      </c>
      <c r="O20" s="116"/>
      <c r="P20" s="116">
        <v>234683288</v>
      </c>
      <c r="Q20" s="116" t="s">
        <v>3214</v>
      </c>
      <c r="R20" s="116"/>
      <c r="S20" s="116"/>
      <c r="T20" s="116"/>
      <c r="U20" s="116"/>
      <c r="V20" s="116"/>
      <c r="W20" s="116"/>
      <c r="X20" s="116">
        <v>2</v>
      </c>
      <c r="Y20" s="116">
        <v>1</v>
      </c>
      <c r="Z20" s="116">
        <v>3</v>
      </c>
      <c r="AA20" s="116">
        <v>1</v>
      </c>
      <c r="AB20" s="116">
        <v>0</v>
      </c>
      <c r="AC20" s="116">
        <v>1</v>
      </c>
      <c r="AD20" s="148" t="str">
        <f t="shared" si="0"/>
        <v>A</v>
      </c>
      <c r="AE20" s="116">
        <v>2</v>
      </c>
      <c r="AF20" s="148" t="str">
        <f t="shared" si="1"/>
        <v>A</v>
      </c>
      <c r="AG20" s="116">
        <v>0</v>
      </c>
      <c r="AH20" s="116">
        <v>1</v>
      </c>
      <c r="AI20" s="116">
        <v>0</v>
      </c>
      <c r="AJ20" s="116">
        <v>1</v>
      </c>
      <c r="AK20" s="116">
        <v>2</v>
      </c>
      <c r="AL20" s="148" t="str">
        <f t="shared" si="2"/>
        <v>A</v>
      </c>
      <c r="AM20" s="116">
        <v>0</v>
      </c>
      <c r="AN20" s="116">
        <v>0</v>
      </c>
      <c r="AO20" s="116">
        <v>2</v>
      </c>
      <c r="AP20" s="116">
        <v>2</v>
      </c>
      <c r="AQ20" s="148" t="str">
        <f t="shared" si="3"/>
        <v>A</v>
      </c>
      <c r="AR20" s="116">
        <v>0</v>
      </c>
      <c r="AS20" s="116">
        <v>0</v>
      </c>
      <c r="AT20" s="116">
        <v>0</v>
      </c>
      <c r="AU20" s="116">
        <v>1</v>
      </c>
      <c r="AV20" s="116">
        <v>1</v>
      </c>
      <c r="AW20" s="116">
        <v>0</v>
      </c>
      <c r="AX20" s="116">
        <v>2</v>
      </c>
      <c r="AY20" s="148" t="str">
        <f t="shared" si="4"/>
        <v>A</v>
      </c>
      <c r="AZ20" s="116">
        <v>1</v>
      </c>
      <c r="BA20" s="116">
        <v>1</v>
      </c>
      <c r="BB20" s="116">
        <v>1</v>
      </c>
      <c r="BC20" s="116">
        <v>1</v>
      </c>
      <c r="BD20" s="116">
        <v>0</v>
      </c>
      <c r="BE20" s="116">
        <v>4</v>
      </c>
      <c r="BF20" s="116">
        <v>0</v>
      </c>
      <c r="BG20" s="116">
        <v>0</v>
      </c>
      <c r="BH20" s="116">
        <v>0</v>
      </c>
      <c r="BI20" s="116">
        <v>0</v>
      </c>
      <c r="BJ20" s="116">
        <v>0</v>
      </c>
      <c r="BK20" s="116">
        <v>0</v>
      </c>
      <c r="BL20" s="116">
        <v>3</v>
      </c>
      <c r="BM20" s="116">
        <v>0</v>
      </c>
      <c r="BN20" s="116">
        <v>0</v>
      </c>
      <c r="BO20" s="116">
        <v>0</v>
      </c>
      <c r="BP20" s="116">
        <v>0</v>
      </c>
      <c r="BQ20" s="116">
        <v>0</v>
      </c>
      <c r="BR20" s="116">
        <v>0</v>
      </c>
      <c r="BS20" s="116">
        <v>0</v>
      </c>
      <c r="BT20" s="116">
        <v>0</v>
      </c>
      <c r="BU20" s="116">
        <v>0</v>
      </c>
      <c r="BV20" s="116">
        <v>0</v>
      </c>
      <c r="BW20" s="116">
        <v>0</v>
      </c>
      <c r="BX20" s="116">
        <v>0</v>
      </c>
      <c r="BY20" s="116">
        <v>0</v>
      </c>
      <c r="BZ20" s="116">
        <v>0</v>
      </c>
      <c r="CA20" s="116">
        <v>0</v>
      </c>
      <c r="CB20" s="116">
        <v>0</v>
      </c>
      <c r="CC20" s="116">
        <v>0</v>
      </c>
      <c r="CD20" s="116">
        <v>0</v>
      </c>
      <c r="CE20" s="116">
        <v>0</v>
      </c>
      <c r="CF20" s="116">
        <v>0</v>
      </c>
      <c r="CG20" s="116">
        <v>0</v>
      </c>
      <c r="CH20" s="116">
        <v>0</v>
      </c>
      <c r="CI20" s="116">
        <v>0</v>
      </c>
      <c r="CJ20" s="116">
        <v>0</v>
      </c>
      <c r="CK20" s="116">
        <v>0</v>
      </c>
      <c r="CL20" s="116">
        <v>0</v>
      </c>
      <c r="CM20" s="116">
        <v>0</v>
      </c>
      <c r="CN20" s="116">
        <v>0</v>
      </c>
      <c r="CO20" s="116">
        <v>0</v>
      </c>
      <c r="CP20" s="116">
        <v>0</v>
      </c>
      <c r="CQ20" s="116">
        <v>0</v>
      </c>
      <c r="CR20" s="116">
        <v>0</v>
      </c>
      <c r="CS20" s="116">
        <v>0</v>
      </c>
      <c r="CT20" s="116">
        <v>0</v>
      </c>
      <c r="CU20" s="116">
        <v>0</v>
      </c>
      <c r="CV20" s="116">
        <v>0</v>
      </c>
      <c r="CW20" s="116">
        <v>0</v>
      </c>
      <c r="CX20" s="116">
        <v>0</v>
      </c>
      <c r="CY20" s="116">
        <v>0</v>
      </c>
      <c r="CZ20" s="116">
        <v>0</v>
      </c>
      <c r="DA20" s="116">
        <v>0</v>
      </c>
      <c r="DB20" s="116">
        <v>0</v>
      </c>
      <c r="DC20" s="116">
        <v>0</v>
      </c>
      <c r="DD20" s="116">
        <v>0</v>
      </c>
      <c r="DE20" s="116">
        <v>0</v>
      </c>
      <c r="DF20" s="116">
        <v>0</v>
      </c>
      <c r="DG20" s="116">
        <v>0</v>
      </c>
      <c r="DH20" s="116">
        <v>0</v>
      </c>
      <c r="DI20" s="116">
        <v>0</v>
      </c>
      <c r="DJ20" s="116">
        <v>0</v>
      </c>
      <c r="DK20" s="116">
        <v>0</v>
      </c>
      <c r="DL20" s="116">
        <v>0</v>
      </c>
      <c r="DM20" s="116">
        <v>0</v>
      </c>
      <c r="DN20" s="116">
        <v>0</v>
      </c>
      <c r="DO20" s="116">
        <v>0</v>
      </c>
      <c r="DP20" s="116">
        <v>100</v>
      </c>
      <c r="DQ20" s="116">
        <v>0</v>
      </c>
      <c r="DR20" s="116"/>
      <c r="DS20" s="116">
        <v>2</v>
      </c>
      <c r="DT20" s="116"/>
      <c r="DU20" s="116" t="s">
        <v>3215</v>
      </c>
      <c r="DV20" s="116">
        <v>1</v>
      </c>
      <c r="DW20" s="116">
        <v>1</v>
      </c>
      <c r="DX20" s="116">
        <v>1</v>
      </c>
      <c r="DY20" s="116" t="s">
        <v>3216</v>
      </c>
      <c r="DZ20" s="149"/>
      <c r="EA20" s="121">
        <v>30397</v>
      </c>
      <c r="EB20" s="121">
        <v>10.43</v>
      </c>
      <c r="EC20" s="121">
        <v>2</v>
      </c>
    </row>
    <row r="21" spans="1:137">
      <c r="A21" s="154" t="s">
        <v>564</v>
      </c>
      <c r="B21" s="154" t="s">
        <v>94</v>
      </c>
      <c r="C21" s="155">
        <v>4</v>
      </c>
      <c r="D21" s="154" t="s">
        <v>93</v>
      </c>
      <c r="E21" s="116"/>
      <c r="F21" s="116"/>
      <c r="G21" s="116"/>
      <c r="H21" s="116"/>
      <c r="I21" s="116"/>
      <c r="J21" s="116"/>
      <c r="K21" s="116"/>
      <c r="L21" s="116"/>
      <c r="M21" s="116"/>
      <c r="N21" s="116"/>
      <c r="O21" s="116"/>
      <c r="P21" s="116"/>
      <c r="Q21" s="116"/>
      <c r="R21" s="116"/>
      <c r="S21" s="116"/>
      <c r="T21" s="116"/>
      <c r="U21" s="116"/>
      <c r="V21" s="116"/>
      <c r="W21" s="116"/>
      <c r="X21" s="116">
        <v>0</v>
      </c>
      <c r="Y21" s="116">
        <v>0</v>
      </c>
      <c r="Z21" s="116">
        <v>0</v>
      </c>
      <c r="AA21" s="116">
        <v>0</v>
      </c>
      <c r="AB21" s="116">
        <v>0</v>
      </c>
      <c r="AC21" s="116">
        <v>0</v>
      </c>
      <c r="AD21" s="148" t="str">
        <f t="shared" si="0"/>
        <v>A</v>
      </c>
      <c r="AE21" s="116">
        <v>0</v>
      </c>
      <c r="AF21" s="148" t="str">
        <f t="shared" si="1"/>
        <v>A</v>
      </c>
      <c r="AG21" s="116">
        <v>0</v>
      </c>
      <c r="AH21" s="116">
        <v>0</v>
      </c>
      <c r="AI21" s="116">
        <v>0</v>
      </c>
      <c r="AJ21" s="116">
        <v>0</v>
      </c>
      <c r="AK21" s="116">
        <v>0</v>
      </c>
      <c r="AL21" s="148" t="str">
        <f t="shared" si="2"/>
        <v>A</v>
      </c>
      <c r="AM21" s="116">
        <v>0</v>
      </c>
      <c r="AN21" s="116">
        <v>0</v>
      </c>
      <c r="AO21" s="116">
        <v>0</v>
      </c>
      <c r="AP21" s="116">
        <v>0</v>
      </c>
      <c r="AQ21" s="148" t="str">
        <f t="shared" si="3"/>
        <v>A</v>
      </c>
      <c r="AR21" s="116">
        <v>0</v>
      </c>
      <c r="AS21" s="116">
        <v>0</v>
      </c>
      <c r="AT21" s="116">
        <v>0</v>
      </c>
      <c r="AU21" s="116">
        <v>0</v>
      </c>
      <c r="AV21" s="116">
        <v>0</v>
      </c>
      <c r="AW21" s="116">
        <v>0</v>
      </c>
      <c r="AX21" s="116">
        <v>0</v>
      </c>
      <c r="AY21" s="148" t="str">
        <f t="shared" si="4"/>
        <v>A</v>
      </c>
      <c r="AZ21" s="116">
        <v>0</v>
      </c>
      <c r="BA21" s="116">
        <v>0</v>
      </c>
      <c r="BB21" s="116">
        <v>0</v>
      </c>
      <c r="BC21" s="116">
        <v>0</v>
      </c>
      <c r="BD21" s="116">
        <v>0</v>
      </c>
      <c r="BE21" s="116">
        <v>0</v>
      </c>
      <c r="BF21" s="116">
        <v>0</v>
      </c>
      <c r="BG21" s="116">
        <v>0</v>
      </c>
      <c r="BH21" s="116">
        <v>0</v>
      </c>
      <c r="BI21" s="116">
        <v>0</v>
      </c>
      <c r="BJ21" s="116">
        <v>0</v>
      </c>
      <c r="BK21" s="116">
        <v>0</v>
      </c>
      <c r="BL21" s="116">
        <v>0</v>
      </c>
      <c r="BM21" s="116">
        <v>0</v>
      </c>
      <c r="BN21" s="116">
        <v>0</v>
      </c>
      <c r="BO21" s="116">
        <v>0</v>
      </c>
      <c r="BP21" s="116">
        <v>0</v>
      </c>
      <c r="BQ21" s="116">
        <v>0</v>
      </c>
      <c r="BR21" s="116">
        <v>0</v>
      </c>
      <c r="BS21" s="116">
        <v>0</v>
      </c>
      <c r="BT21" s="116">
        <v>0</v>
      </c>
      <c r="BU21" s="116">
        <v>0</v>
      </c>
      <c r="BV21" s="116">
        <v>0</v>
      </c>
      <c r="BW21" s="116">
        <v>0</v>
      </c>
      <c r="BX21" s="116">
        <v>0</v>
      </c>
      <c r="BY21" s="116">
        <v>0</v>
      </c>
      <c r="BZ21" s="116">
        <v>0</v>
      </c>
      <c r="CA21" s="116">
        <v>0</v>
      </c>
      <c r="CB21" s="116">
        <v>0</v>
      </c>
      <c r="CC21" s="116">
        <v>0</v>
      </c>
      <c r="CD21" s="116">
        <v>0</v>
      </c>
      <c r="CE21" s="116">
        <v>0</v>
      </c>
      <c r="CF21" s="116">
        <v>0</v>
      </c>
      <c r="CG21" s="116">
        <v>0</v>
      </c>
      <c r="CH21" s="116">
        <v>0</v>
      </c>
      <c r="CI21" s="116">
        <v>0</v>
      </c>
      <c r="CJ21" s="116">
        <v>0</v>
      </c>
      <c r="CK21" s="116">
        <v>0</v>
      </c>
      <c r="CL21" s="116">
        <v>0</v>
      </c>
      <c r="CM21" s="116">
        <v>0</v>
      </c>
      <c r="CN21" s="116">
        <v>0</v>
      </c>
      <c r="CO21" s="116">
        <v>0</v>
      </c>
      <c r="CP21" s="116">
        <v>0</v>
      </c>
      <c r="CQ21" s="116">
        <v>0</v>
      </c>
      <c r="CR21" s="116">
        <v>0</v>
      </c>
      <c r="CS21" s="116">
        <v>0</v>
      </c>
      <c r="CT21" s="116">
        <v>0</v>
      </c>
      <c r="CU21" s="116">
        <v>0</v>
      </c>
      <c r="CV21" s="116">
        <v>0</v>
      </c>
      <c r="CW21" s="116">
        <v>0</v>
      </c>
      <c r="CX21" s="116">
        <v>0</v>
      </c>
      <c r="CY21" s="116">
        <v>0</v>
      </c>
      <c r="CZ21" s="116">
        <v>0</v>
      </c>
      <c r="DA21" s="116">
        <v>0</v>
      </c>
      <c r="DB21" s="116">
        <v>0</v>
      </c>
      <c r="DC21" s="116">
        <v>0</v>
      </c>
      <c r="DD21" s="116">
        <v>0</v>
      </c>
      <c r="DE21" s="116">
        <v>0</v>
      </c>
      <c r="DF21" s="116">
        <v>0</v>
      </c>
      <c r="DG21" s="116">
        <v>0</v>
      </c>
      <c r="DH21" s="116">
        <v>0</v>
      </c>
      <c r="DI21" s="116">
        <v>0</v>
      </c>
      <c r="DJ21" s="116">
        <v>0</v>
      </c>
      <c r="DK21" s="116">
        <v>0</v>
      </c>
      <c r="DL21" s="116">
        <v>0</v>
      </c>
      <c r="DM21" s="116">
        <v>0</v>
      </c>
      <c r="DN21" s="116">
        <v>0</v>
      </c>
      <c r="DO21" s="116">
        <v>0</v>
      </c>
      <c r="DP21" s="116"/>
      <c r="DQ21" s="116"/>
      <c r="DR21" s="116"/>
      <c r="DS21" s="116"/>
      <c r="DT21" s="116"/>
      <c r="DU21" s="116"/>
      <c r="DV21" s="116"/>
      <c r="DW21" s="116"/>
      <c r="DX21" s="116"/>
      <c r="DY21" s="116"/>
      <c r="DZ21" s="149"/>
      <c r="EA21" s="121">
        <v>23718</v>
      </c>
      <c r="EB21" s="121">
        <v>16.57</v>
      </c>
      <c r="EC21" s="121">
        <v>1</v>
      </c>
    </row>
    <row r="22" spans="1:137">
      <c r="A22" s="154" t="s">
        <v>564</v>
      </c>
      <c r="B22" s="154" t="s">
        <v>92</v>
      </c>
      <c r="C22" s="155">
        <v>4</v>
      </c>
      <c r="D22" s="154" t="s">
        <v>91</v>
      </c>
      <c r="E22" s="116"/>
      <c r="F22" s="116"/>
      <c r="G22" s="116"/>
      <c r="H22" s="116"/>
      <c r="I22" s="116"/>
      <c r="J22" s="116"/>
      <c r="K22" s="116"/>
      <c r="L22" s="116"/>
      <c r="M22" s="116"/>
      <c r="N22" s="116"/>
      <c r="O22" s="116"/>
      <c r="P22" s="116"/>
      <c r="Q22" s="116"/>
      <c r="R22" s="116"/>
      <c r="S22" s="116"/>
      <c r="T22" s="116"/>
      <c r="U22" s="116"/>
      <c r="V22" s="116"/>
      <c r="W22" s="116"/>
      <c r="X22" s="116">
        <v>0</v>
      </c>
      <c r="Y22" s="116">
        <v>0</v>
      </c>
      <c r="Z22" s="116">
        <v>0</v>
      </c>
      <c r="AA22" s="116">
        <v>0</v>
      </c>
      <c r="AB22" s="116">
        <v>0</v>
      </c>
      <c r="AC22" s="116">
        <v>0</v>
      </c>
      <c r="AD22" s="148" t="str">
        <f t="shared" si="0"/>
        <v>A</v>
      </c>
      <c r="AE22" s="116">
        <v>0</v>
      </c>
      <c r="AF22" s="148" t="str">
        <f t="shared" si="1"/>
        <v>A</v>
      </c>
      <c r="AG22" s="116">
        <v>0</v>
      </c>
      <c r="AH22" s="116">
        <v>0</v>
      </c>
      <c r="AI22" s="116">
        <v>0</v>
      </c>
      <c r="AJ22" s="116">
        <v>0</v>
      </c>
      <c r="AK22" s="116">
        <v>0</v>
      </c>
      <c r="AL22" s="148" t="str">
        <f t="shared" si="2"/>
        <v>A</v>
      </c>
      <c r="AM22" s="116">
        <v>0</v>
      </c>
      <c r="AN22" s="116">
        <v>0</v>
      </c>
      <c r="AO22" s="116">
        <v>0</v>
      </c>
      <c r="AP22" s="116">
        <v>0</v>
      </c>
      <c r="AQ22" s="148" t="str">
        <f t="shared" si="3"/>
        <v>A</v>
      </c>
      <c r="AR22" s="116">
        <v>0</v>
      </c>
      <c r="AS22" s="116">
        <v>0</v>
      </c>
      <c r="AT22" s="116">
        <v>0</v>
      </c>
      <c r="AU22" s="116">
        <v>0</v>
      </c>
      <c r="AV22" s="116">
        <v>0</v>
      </c>
      <c r="AW22" s="116">
        <v>0</v>
      </c>
      <c r="AX22" s="116">
        <v>0</v>
      </c>
      <c r="AY22" s="148" t="str">
        <f t="shared" si="4"/>
        <v>A</v>
      </c>
      <c r="AZ22" s="116">
        <v>0</v>
      </c>
      <c r="BA22" s="116">
        <v>0</v>
      </c>
      <c r="BB22" s="116">
        <v>0</v>
      </c>
      <c r="BC22" s="116">
        <v>0</v>
      </c>
      <c r="BD22" s="116">
        <v>0</v>
      </c>
      <c r="BE22" s="116">
        <v>0</v>
      </c>
      <c r="BF22" s="116">
        <v>0</v>
      </c>
      <c r="BG22" s="116">
        <v>0</v>
      </c>
      <c r="BH22" s="116">
        <v>0</v>
      </c>
      <c r="BI22" s="116">
        <v>0</v>
      </c>
      <c r="BJ22" s="116">
        <v>0</v>
      </c>
      <c r="BK22" s="116">
        <v>0</v>
      </c>
      <c r="BL22" s="116">
        <v>0</v>
      </c>
      <c r="BM22" s="116">
        <v>0</v>
      </c>
      <c r="BN22" s="116">
        <v>0</v>
      </c>
      <c r="BO22" s="116">
        <v>0</v>
      </c>
      <c r="BP22" s="116">
        <v>0</v>
      </c>
      <c r="BQ22" s="116">
        <v>0</v>
      </c>
      <c r="BR22" s="116">
        <v>0</v>
      </c>
      <c r="BS22" s="116">
        <v>0</v>
      </c>
      <c r="BT22" s="116">
        <v>0</v>
      </c>
      <c r="BU22" s="116">
        <v>0</v>
      </c>
      <c r="BV22" s="116">
        <v>0</v>
      </c>
      <c r="BW22" s="116">
        <v>0</v>
      </c>
      <c r="BX22" s="116">
        <v>0</v>
      </c>
      <c r="BY22" s="116">
        <v>0</v>
      </c>
      <c r="BZ22" s="116">
        <v>0</v>
      </c>
      <c r="CA22" s="116">
        <v>0</v>
      </c>
      <c r="CB22" s="116">
        <v>0</v>
      </c>
      <c r="CC22" s="116">
        <v>0</v>
      </c>
      <c r="CD22" s="116">
        <v>0</v>
      </c>
      <c r="CE22" s="116">
        <v>0</v>
      </c>
      <c r="CF22" s="116">
        <v>0</v>
      </c>
      <c r="CG22" s="116">
        <v>0</v>
      </c>
      <c r="CH22" s="116">
        <v>0</v>
      </c>
      <c r="CI22" s="116">
        <v>0</v>
      </c>
      <c r="CJ22" s="116">
        <v>0</v>
      </c>
      <c r="CK22" s="116">
        <v>0</v>
      </c>
      <c r="CL22" s="116">
        <v>0</v>
      </c>
      <c r="CM22" s="116">
        <v>0</v>
      </c>
      <c r="CN22" s="116">
        <v>0</v>
      </c>
      <c r="CO22" s="116">
        <v>0</v>
      </c>
      <c r="CP22" s="116">
        <v>0</v>
      </c>
      <c r="CQ22" s="116">
        <v>0</v>
      </c>
      <c r="CR22" s="116">
        <v>0</v>
      </c>
      <c r="CS22" s="116">
        <v>0</v>
      </c>
      <c r="CT22" s="116">
        <v>0</v>
      </c>
      <c r="CU22" s="116">
        <v>0</v>
      </c>
      <c r="CV22" s="116">
        <v>0</v>
      </c>
      <c r="CW22" s="116">
        <v>0</v>
      </c>
      <c r="CX22" s="116">
        <v>0</v>
      </c>
      <c r="CY22" s="116">
        <v>0</v>
      </c>
      <c r="CZ22" s="116">
        <v>0</v>
      </c>
      <c r="DA22" s="116">
        <v>0</v>
      </c>
      <c r="DB22" s="116">
        <v>0</v>
      </c>
      <c r="DC22" s="116">
        <v>0</v>
      </c>
      <c r="DD22" s="116">
        <v>0</v>
      </c>
      <c r="DE22" s="116">
        <v>0</v>
      </c>
      <c r="DF22" s="116">
        <v>0</v>
      </c>
      <c r="DG22" s="116">
        <v>0</v>
      </c>
      <c r="DH22" s="116">
        <v>0</v>
      </c>
      <c r="DI22" s="116">
        <v>0</v>
      </c>
      <c r="DJ22" s="116">
        <v>0</v>
      </c>
      <c r="DK22" s="116">
        <v>0</v>
      </c>
      <c r="DL22" s="116">
        <v>0</v>
      </c>
      <c r="DM22" s="116">
        <v>0</v>
      </c>
      <c r="DN22" s="116">
        <v>0</v>
      </c>
      <c r="DO22" s="116">
        <v>0</v>
      </c>
      <c r="DP22" s="116"/>
      <c r="DQ22" s="116"/>
      <c r="DR22" s="116"/>
      <c r="DS22" s="116"/>
      <c r="DT22" s="116"/>
      <c r="DU22" s="116"/>
      <c r="DV22" s="116"/>
      <c r="DW22" s="116"/>
      <c r="DX22" s="116"/>
      <c r="DY22" s="116"/>
      <c r="DZ22" s="149"/>
      <c r="EA22" s="121">
        <v>12045</v>
      </c>
      <c r="EB22" s="121">
        <v>15.8</v>
      </c>
      <c r="EC22" s="121">
        <v>3</v>
      </c>
    </row>
    <row r="23" spans="1:137" ht="36">
      <c r="A23" s="116" t="s">
        <v>564</v>
      </c>
      <c r="B23" s="116" t="s">
        <v>90</v>
      </c>
      <c r="C23" s="147">
        <v>4</v>
      </c>
      <c r="D23" s="116" t="s">
        <v>89</v>
      </c>
      <c r="E23" s="116" t="s">
        <v>3217</v>
      </c>
      <c r="F23" s="116" t="s">
        <v>3218</v>
      </c>
      <c r="G23" s="116">
        <v>19321</v>
      </c>
      <c r="H23" s="116" t="s">
        <v>72</v>
      </c>
      <c r="I23" s="116" t="s">
        <v>3219</v>
      </c>
      <c r="J23" s="116" t="s">
        <v>3220</v>
      </c>
      <c r="K23" s="116" t="s">
        <v>3221</v>
      </c>
      <c r="L23" s="116" t="s">
        <v>961</v>
      </c>
      <c r="M23" s="116" t="s">
        <v>3222</v>
      </c>
      <c r="N23" s="116" t="s">
        <v>3223</v>
      </c>
      <c r="O23" s="116"/>
      <c r="P23" s="116">
        <v>271071635</v>
      </c>
      <c r="Q23" s="116" t="s">
        <v>3224</v>
      </c>
      <c r="R23" s="116" t="s">
        <v>961</v>
      </c>
      <c r="S23" s="116" t="s">
        <v>3222</v>
      </c>
      <c r="T23" s="116" t="s">
        <v>3223</v>
      </c>
      <c r="U23" s="116"/>
      <c r="V23" s="116">
        <v>271071635</v>
      </c>
      <c r="W23" s="116" t="s">
        <v>3224</v>
      </c>
      <c r="X23" s="116">
        <v>6</v>
      </c>
      <c r="Y23" s="116">
        <v>1</v>
      </c>
      <c r="Z23" s="116">
        <v>7</v>
      </c>
      <c r="AA23" s="116">
        <v>6</v>
      </c>
      <c r="AB23" s="116">
        <v>1</v>
      </c>
      <c r="AC23" s="116">
        <v>7</v>
      </c>
      <c r="AD23" s="148" t="str">
        <f t="shared" si="0"/>
        <v>A</v>
      </c>
      <c r="AE23" s="116">
        <v>6</v>
      </c>
      <c r="AF23" s="148" t="str">
        <f t="shared" si="1"/>
        <v>A</v>
      </c>
      <c r="AG23" s="116">
        <v>0</v>
      </c>
      <c r="AH23" s="116">
        <v>2</v>
      </c>
      <c r="AI23" s="116">
        <v>0</v>
      </c>
      <c r="AJ23" s="116">
        <v>4</v>
      </c>
      <c r="AK23" s="116">
        <v>6</v>
      </c>
      <c r="AL23" s="148" t="str">
        <f t="shared" si="2"/>
        <v>A</v>
      </c>
      <c r="AM23" s="116">
        <v>0</v>
      </c>
      <c r="AN23" s="116">
        <v>0</v>
      </c>
      <c r="AO23" s="116">
        <v>6</v>
      </c>
      <c r="AP23" s="116">
        <v>6</v>
      </c>
      <c r="AQ23" s="148" t="str">
        <f t="shared" si="3"/>
        <v>A</v>
      </c>
      <c r="AR23" s="116">
        <v>0</v>
      </c>
      <c r="AS23" s="116">
        <v>0</v>
      </c>
      <c r="AT23" s="116">
        <v>0</v>
      </c>
      <c r="AU23" s="116">
        <v>3</v>
      </c>
      <c r="AV23" s="116">
        <v>3</v>
      </c>
      <c r="AW23" s="116">
        <v>0</v>
      </c>
      <c r="AX23" s="116">
        <v>6</v>
      </c>
      <c r="AY23" s="148" t="str">
        <f t="shared" si="4"/>
        <v>A</v>
      </c>
      <c r="AZ23" s="116">
        <v>1</v>
      </c>
      <c r="BA23" s="116">
        <v>1</v>
      </c>
      <c r="BB23" s="116">
        <v>1</v>
      </c>
      <c r="BC23" s="116">
        <v>0</v>
      </c>
      <c r="BD23" s="116">
        <v>2</v>
      </c>
      <c r="BE23" s="116">
        <v>4</v>
      </c>
      <c r="BF23" s="116">
        <v>0</v>
      </c>
      <c r="BG23" s="116">
        <v>0</v>
      </c>
      <c r="BH23" s="116">
        <v>1</v>
      </c>
      <c r="BI23" s="116">
        <v>0</v>
      </c>
      <c r="BJ23" s="116">
        <v>0</v>
      </c>
      <c r="BK23" s="116">
        <v>0</v>
      </c>
      <c r="BL23" s="116">
        <v>8</v>
      </c>
      <c r="BM23" s="116">
        <v>0</v>
      </c>
      <c r="BN23" s="116">
        <v>1</v>
      </c>
      <c r="BO23" s="116">
        <v>0</v>
      </c>
      <c r="BP23" s="116">
        <v>0</v>
      </c>
      <c r="BQ23" s="116">
        <v>0</v>
      </c>
      <c r="BR23" s="116">
        <v>0</v>
      </c>
      <c r="BS23" s="116">
        <v>0</v>
      </c>
      <c r="BT23" s="116">
        <v>0</v>
      </c>
      <c r="BU23" s="116">
        <v>0</v>
      </c>
      <c r="BV23" s="116">
        <v>0</v>
      </c>
      <c r="BW23" s="116">
        <v>0</v>
      </c>
      <c r="BX23" s="116">
        <v>0</v>
      </c>
      <c r="BY23" s="116">
        <v>0</v>
      </c>
      <c r="BZ23" s="116">
        <v>0</v>
      </c>
      <c r="CA23" s="116">
        <v>0</v>
      </c>
      <c r="CB23" s="116">
        <v>0</v>
      </c>
      <c r="CC23" s="116">
        <v>0</v>
      </c>
      <c r="CD23" s="116">
        <v>0</v>
      </c>
      <c r="CE23" s="116">
        <v>0</v>
      </c>
      <c r="CF23" s="116">
        <v>0</v>
      </c>
      <c r="CG23" s="116">
        <v>0</v>
      </c>
      <c r="CH23" s="116">
        <v>0</v>
      </c>
      <c r="CI23" s="116">
        <v>0</v>
      </c>
      <c r="CJ23" s="116">
        <v>0</v>
      </c>
      <c r="CK23" s="116">
        <v>0</v>
      </c>
      <c r="CL23" s="116">
        <v>0</v>
      </c>
      <c r="CM23" s="116">
        <v>0</v>
      </c>
      <c r="CN23" s="116">
        <v>0</v>
      </c>
      <c r="CO23" s="116">
        <v>0</v>
      </c>
      <c r="CP23" s="116">
        <v>0</v>
      </c>
      <c r="CQ23" s="116">
        <v>0</v>
      </c>
      <c r="CR23" s="116">
        <v>0</v>
      </c>
      <c r="CS23" s="116">
        <v>0</v>
      </c>
      <c r="CT23" s="116">
        <v>0</v>
      </c>
      <c r="CU23" s="116">
        <v>0</v>
      </c>
      <c r="CV23" s="116">
        <v>0</v>
      </c>
      <c r="CW23" s="116">
        <v>0</v>
      </c>
      <c r="CX23" s="116">
        <v>0</v>
      </c>
      <c r="CY23" s="116">
        <v>0</v>
      </c>
      <c r="CZ23" s="116">
        <v>0</v>
      </c>
      <c r="DA23" s="116">
        <v>0</v>
      </c>
      <c r="DB23" s="116">
        <v>0</v>
      </c>
      <c r="DC23" s="116">
        <v>0</v>
      </c>
      <c r="DD23" s="116">
        <v>0</v>
      </c>
      <c r="DE23" s="116">
        <v>0</v>
      </c>
      <c r="DF23" s="116">
        <v>0</v>
      </c>
      <c r="DG23" s="116">
        <v>0</v>
      </c>
      <c r="DH23" s="116">
        <v>0</v>
      </c>
      <c r="DI23" s="116">
        <v>0</v>
      </c>
      <c r="DJ23" s="116">
        <v>0</v>
      </c>
      <c r="DK23" s="116">
        <v>0</v>
      </c>
      <c r="DL23" s="116">
        <v>0</v>
      </c>
      <c r="DM23" s="116">
        <v>0</v>
      </c>
      <c r="DN23" s="116">
        <v>0</v>
      </c>
      <c r="DO23" s="116">
        <v>0</v>
      </c>
      <c r="DP23" s="116">
        <v>100</v>
      </c>
      <c r="DQ23" s="116">
        <v>1</v>
      </c>
      <c r="DR23" s="116" t="s">
        <v>3225</v>
      </c>
      <c r="DS23" s="116">
        <v>3</v>
      </c>
      <c r="DT23" s="116" t="s">
        <v>3226</v>
      </c>
      <c r="DU23" s="116" t="s">
        <v>3227</v>
      </c>
      <c r="DV23" s="116">
        <v>1</v>
      </c>
      <c r="DW23" s="116">
        <v>1</v>
      </c>
      <c r="DX23" s="116">
        <v>1</v>
      </c>
      <c r="DY23" s="116"/>
      <c r="DZ23" s="149" t="s">
        <v>3228</v>
      </c>
      <c r="EA23" s="121">
        <v>15065</v>
      </c>
      <c r="EB23" s="121">
        <v>16.940000000000001</v>
      </c>
      <c r="EC23" s="121">
        <v>2</v>
      </c>
    </row>
    <row r="24" spans="1:137">
      <c r="A24" s="154" t="s">
        <v>564</v>
      </c>
      <c r="B24" s="154" t="s">
        <v>96</v>
      </c>
      <c r="C24" s="155">
        <v>4</v>
      </c>
      <c r="D24" s="154" t="s">
        <v>95</v>
      </c>
      <c r="E24" s="116"/>
      <c r="F24" s="156"/>
      <c r="G24" s="116"/>
      <c r="H24" s="116"/>
      <c r="I24" s="116"/>
      <c r="J24" s="116"/>
      <c r="K24" s="116"/>
      <c r="L24" s="116"/>
      <c r="M24" s="116"/>
      <c r="N24" s="116"/>
      <c r="O24" s="116"/>
      <c r="P24" s="116"/>
      <c r="Q24" s="116"/>
      <c r="R24" s="116"/>
      <c r="S24" s="116"/>
      <c r="T24" s="116"/>
      <c r="U24" s="116"/>
      <c r="V24" s="116"/>
      <c r="W24" s="116"/>
      <c r="X24" s="116">
        <v>0</v>
      </c>
      <c r="Y24" s="116">
        <v>0</v>
      </c>
      <c r="Z24" s="116">
        <v>0</v>
      </c>
      <c r="AA24" s="116">
        <v>0</v>
      </c>
      <c r="AB24" s="116">
        <v>0</v>
      </c>
      <c r="AC24" s="116">
        <v>0</v>
      </c>
      <c r="AD24" s="148" t="str">
        <f t="shared" si="0"/>
        <v>A</v>
      </c>
      <c r="AE24" s="116">
        <v>0</v>
      </c>
      <c r="AF24" s="148" t="str">
        <f t="shared" si="1"/>
        <v>A</v>
      </c>
      <c r="AG24" s="116">
        <v>0</v>
      </c>
      <c r="AH24" s="116">
        <v>0</v>
      </c>
      <c r="AI24" s="116">
        <v>0</v>
      </c>
      <c r="AJ24" s="116">
        <v>0</v>
      </c>
      <c r="AK24" s="116">
        <v>0</v>
      </c>
      <c r="AL24" s="148" t="str">
        <f t="shared" si="2"/>
        <v>A</v>
      </c>
      <c r="AM24" s="116">
        <v>0</v>
      </c>
      <c r="AN24" s="116">
        <v>0</v>
      </c>
      <c r="AO24" s="116">
        <v>0</v>
      </c>
      <c r="AP24" s="116">
        <v>0</v>
      </c>
      <c r="AQ24" s="148" t="str">
        <f t="shared" si="3"/>
        <v>A</v>
      </c>
      <c r="AR24" s="116">
        <v>0</v>
      </c>
      <c r="AS24" s="116">
        <v>0</v>
      </c>
      <c r="AT24" s="116">
        <v>0</v>
      </c>
      <c r="AU24" s="116">
        <v>0</v>
      </c>
      <c r="AV24" s="116">
        <v>0</v>
      </c>
      <c r="AW24" s="116">
        <v>0</v>
      </c>
      <c r="AX24" s="116">
        <v>0</v>
      </c>
      <c r="AY24" s="148" t="str">
        <f t="shared" si="4"/>
        <v>A</v>
      </c>
      <c r="AZ24" s="116">
        <v>0</v>
      </c>
      <c r="BA24" s="116">
        <v>0</v>
      </c>
      <c r="BB24" s="116">
        <v>0</v>
      </c>
      <c r="BC24" s="116">
        <v>0</v>
      </c>
      <c r="BD24" s="116">
        <v>0</v>
      </c>
      <c r="BE24" s="116">
        <v>0</v>
      </c>
      <c r="BF24" s="116">
        <v>0</v>
      </c>
      <c r="BG24" s="116">
        <v>0</v>
      </c>
      <c r="BH24" s="116">
        <v>0</v>
      </c>
      <c r="BI24" s="116">
        <v>0</v>
      </c>
      <c r="BJ24" s="116">
        <v>0</v>
      </c>
      <c r="BK24" s="116">
        <v>0</v>
      </c>
      <c r="BL24" s="116">
        <v>0</v>
      </c>
      <c r="BM24" s="116">
        <v>0</v>
      </c>
      <c r="BN24" s="116">
        <v>0</v>
      </c>
      <c r="BO24" s="116">
        <v>0</v>
      </c>
      <c r="BP24" s="116">
        <v>0</v>
      </c>
      <c r="BQ24" s="116">
        <v>0</v>
      </c>
      <c r="BR24" s="116">
        <v>0</v>
      </c>
      <c r="BS24" s="116">
        <v>0</v>
      </c>
      <c r="BT24" s="116">
        <v>0</v>
      </c>
      <c r="BU24" s="116">
        <v>0</v>
      </c>
      <c r="BV24" s="116">
        <v>0</v>
      </c>
      <c r="BW24" s="116">
        <v>0</v>
      </c>
      <c r="BX24" s="116">
        <v>0</v>
      </c>
      <c r="BY24" s="116">
        <v>0</v>
      </c>
      <c r="BZ24" s="116">
        <v>0</v>
      </c>
      <c r="CA24" s="116">
        <v>0</v>
      </c>
      <c r="CB24" s="116">
        <v>0</v>
      </c>
      <c r="CC24" s="116">
        <v>0</v>
      </c>
      <c r="CD24" s="116">
        <v>0</v>
      </c>
      <c r="CE24" s="116">
        <v>0</v>
      </c>
      <c r="CF24" s="116">
        <v>0</v>
      </c>
      <c r="CG24" s="116">
        <v>0</v>
      </c>
      <c r="CH24" s="116">
        <v>0</v>
      </c>
      <c r="CI24" s="116">
        <v>0</v>
      </c>
      <c r="CJ24" s="116">
        <v>0</v>
      </c>
      <c r="CK24" s="116">
        <v>0</v>
      </c>
      <c r="CL24" s="116">
        <v>0</v>
      </c>
      <c r="CM24" s="116">
        <v>0</v>
      </c>
      <c r="CN24" s="116">
        <v>0</v>
      </c>
      <c r="CO24" s="116">
        <v>0</v>
      </c>
      <c r="CP24" s="116">
        <v>0</v>
      </c>
      <c r="CQ24" s="116">
        <v>0</v>
      </c>
      <c r="CR24" s="116">
        <v>0</v>
      </c>
      <c r="CS24" s="116">
        <v>0</v>
      </c>
      <c r="CT24" s="116">
        <v>0</v>
      </c>
      <c r="CU24" s="116">
        <v>0</v>
      </c>
      <c r="CV24" s="116">
        <v>0</v>
      </c>
      <c r="CW24" s="116">
        <v>0</v>
      </c>
      <c r="CX24" s="116">
        <v>0</v>
      </c>
      <c r="CY24" s="116">
        <v>0</v>
      </c>
      <c r="CZ24" s="116">
        <v>0</v>
      </c>
      <c r="DA24" s="116">
        <v>0</v>
      </c>
      <c r="DB24" s="116">
        <v>0</v>
      </c>
      <c r="DC24" s="116">
        <v>0</v>
      </c>
      <c r="DD24" s="116">
        <v>0</v>
      </c>
      <c r="DE24" s="116">
        <v>0</v>
      </c>
      <c r="DF24" s="116">
        <v>0</v>
      </c>
      <c r="DG24" s="116">
        <v>0</v>
      </c>
      <c r="DH24" s="116">
        <v>0</v>
      </c>
      <c r="DI24" s="116">
        <v>0</v>
      </c>
      <c r="DJ24" s="116">
        <v>0</v>
      </c>
      <c r="DK24" s="116">
        <v>0</v>
      </c>
      <c r="DL24" s="116">
        <v>0</v>
      </c>
      <c r="DM24" s="116">
        <v>0</v>
      </c>
      <c r="DN24" s="116">
        <v>0</v>
      </c>
      <c r="DO24" s="116">
        <v>0</v>
      </c>
      <c r="DP24" s="116"/>
      <c r="DQ24" s="116"/>
      <c r="DR24" s="116"/>
      <c r="DS24" s="116"/>
      <c r="DT24" s="116"/>
      <c r="DU24" s="116"/>
      <c r="DV24" s="116"/>
      <c r="DW24" s="116"/>
      <c r="DX24" s="116"/>
      <c r="DY24" s="116"/>
      <c r="DZ24" s="149"/>
      <c r="EA24" s="121">
        <v>16521</v>
      </c>
      <c r="EB24" s="121">
        <v>26.64</v>
      </c>
      <c r="EC24" s="121">
        <v>4</v>
      </c>
    </row>
    <row r="25" spans="1:137" ht="60">
      <c r="A25" s="116" t="s">
        <v>564</v>
      </c>
      <c r="B25" s="116" t="s">
        <v>98</v>
      </c>
      <c r="C25" s="147">
        <v>4</v>
      </c>
      <c r="D25" s="116" t="s">
        <v>97</v>
      </c>
      <c r="E25" s="116" t="s">
        <v>3229</v>
      </c>
      <c r="F25" s="116" t="s">
        <v>3230</v>
      </c>
      <c r="G25" s="116">
        <v>10400</v>
      </c>
      <c r="H25" s="116" t="s">
        <v>3231</v>
      </c>
      <c r="I25" s="116" t="s">
        <v>3232</v>
      </c>
      <c r="J25" s="116" t="s">
        <v>3233</v>
      </c>
      <c r="K25" s="116" t="s">
        <v>1462</v>
      </c>
      <c r="L25" s="116" t="s">
        <v>1000</v>
      </c>
      <c r="M25" s="116" t="s">
        <v>1668</v>
      </c>
      <c r="N25" s="116" t="s">
        <v>3234</v>
      </c>
      <c r="O25" s="116"/>
      <c r="P25" s="116">
        <v>271071898</v>
      </c>
      <c r="Q25" s="116" t="s">
        <v>3235</v>
      </c>
      <c r="R25" s="116" t="s">
        <v>961</v>
      </c>
      <c r="S25" s="116" t="s">
        <v>1083</v>
      </c>
      <c r="T25" s="116" t="s">
        <v>3236</v>
      </c>
      <c r="U25" s="116"/>
      <c r="V25" s="116">
        <v>271071891</v>
      </c>
      <c r="W25" s="116" t="s">
        <v>3237</v>
      </c>
      <c r="X25" s="116">
        <v>3</v>
      </c>
      <c r="Y25" s="116">
        <v>0</v>
      </c>
      <c r="Z25" s="116">
        <v>3</v>
      </c>
      <c r="AA25" s="116">
        <v>2</v>
      </c>
      <c r="AB25" s="116">
        <v>1</v>
      </c>
      <c r="AC25" s="116">
        <v>3</v>
      </c>
      <c r="AD25" s="148" t="str">
        <f t="shared" si="0"/>
        <v>A</v>
      </c>
      <c r="AE25" s="116">
        <v>2</v>
      </c>
      <c r="AF25" s="148" t="str">
        <f t="shared" si="1"/>
        <v>A</v>
      </c>
      <c r="AG25" s="116">
        <v>0</v>
      </c>
      <c r="AH25" s="116">
        <v>0</v>
      </c>
      <c r="AI25" s="116">
        <v>0</v>
      </c>
      <c r="AJ25" s="116">
        <v>3</v>
      </c>
      <c r="AK25" s="116">
        <v>3</v>
      </c>
      <c r="AL25" s="148" t="str">
        <f t="shared" si="2"/>
        <v>A</v>
      </c>
      <c r="AM25" s="116">
        <v>0</v>
      </c>
      <c r="AN25" s="116">
        <v>0</v>
      </c>
      <c r="AO25" s="116">
        <v>3</v>
      </c>
      <c r="AP25" s="116">
        <v>3</v>
      </c>
      <c r="AQ25" s="148" t="str">
        <f t="shared" si="3"/>
        <v>A</v>
      </c>
      <c r="AR25" s="116">
        <v>0</v>
      </c>
      <c r="AS25" s="116">
        <v>0</v>
      </c>
      <c r="AT25" s="116">
        <v>0</v>
      </c>
      <c r="AU25" s="116">
        <v>1</v>
      </c>
      <c r="AV25" s="116">
        <v>1</v>
      </c>
      <c r="AW25" s="116">
        <v>1</v>
      </c>
      <c r="AX25" s="116">
        <v>3</v>
      </c>
      <c r="AY25" s="148" t="str">
        <f t="shared" si="4"/>
        <v>A</v>
      </c>
      <c r="AZ25" s="116">
        <v>0</v>
      </c>
      <c r="BA25" s="116">
        <v>1</v>
      </c>
      <c r="BB25" s="116">
        <v>1</v>
      </c>
      <c r="BC25" s="116">
        <v>1</v>
      </c>
      <c r="BD25" s="116">
        <v>0</v>
      </c>
      <c r="BE25" s="116">
        <v>3</v>
      </c>
      <c r="BF25" s="116">
        <v>0</v>
      </c>
      <c r="BG25" s="116">
        <v>0</v>
      </c>
      <c r="BH25" s="116">
        <v>0</v>
      </c>
      <c r="BI25" s="116">
        <v>0</v>
      </c>
      <c r="BJ25" s="116">
        <v>0</v>
      </c>
      <c r="BK25" s="116">
        <v>0</v>
      </c>
      <c r="BL25" s="116">
        <v>8</v>
      </c>
      <c r="BM25" s="116">
        <v>1</v>
      </c>
      <c r="BN25" s="116">
        <v>1</v>
      </c>
      <c r="BO25" s="116">
        <v>0</v>
      </c>
      <c r="BP25" s="116">
        <v>0</v>
      </c>
      <c r="BQ25" s="116">
        <v>0</v>
      </c>
      <c r="BR25" s="116">
        <v>0</v>
      </c>
      <c r="BS25" s="116">
        <v>1</v>
      </c>
      <c r="BT25" s="116">
        <v>0</v>
      </c>
      <c r="BU25" s="116">
        <v>0</v>
      </c>
      <c r="BV25" s="116">
        <v>1</v>
      </c>
      <c r="BW25" s="116">
        <v>0</v>
      </c>
      <c r="BX25" s="116">
        <v>0</v>
      </c>
      <c r="BY25" s="116">
        <v>0</v>
      </c>
      <c r="BZ25" s="116">
        <v>0</v>
      </c>
      <c r="CA25" s="116">
        <v>0</v>
      </c>
      <c r="CB25" s="116">
        <v>0</v>
      </c>
      <c r="CC25" s="116">
        <v>0</v>
      </c>
      <c r="CD25" s="116">
        <v>0</v>
      </c>
      <c r="CE25" s="116">
        <v>0</v>
      </c>
      <c r="CF25" s="116">
        <v>0</v>
      </c>
      <c r="CG25" s="116">
        <v>0</v>
      </c>
      <c r="CH25" s="116">
        <v>0</v>
      </c>
      <c r="CI25" s="116">
        <v>0</v>
      </c>
      <c r="CJ25" s="116">
        <v>0</v>
      </c>
      <c r="CK25" s="116">
        <v>0</v>
      </c>
      <c r="CL25" s="116">
        <v>0</v>
      </c>
      <c r="CM25" s="116">
        <v>1</v>
      </c>
      <c r="CN25" s="116">
        <v>0</v>
      </c>
      <c r="CO25" s="116">
        <v>0</v>
      </c>
      <c r="CP25" s="116">
        <v>0</v>
      </c>
      <c r="CQ25" s="116">
        <v>0</v>
      </c>
      <c r="CR25" s="116">
        <v>0</v>
      </c>
      <c r="CS25" s="116">
        <v>0</v>
      </c>
      <c r="CT25" s="116">
        <v>0</v>
      </c>
      <c r="CU25" s="116">
        <v>0</v>
      </c>
      <c r="CV25" s="116">
        <v>0</v>
      </c>
      <c r="CW25" s="116">
        <v>0</v>
      </c>
      <c r="CX25" s="116">
        <v>0</v>
      </c>
      <c r="CY25" s="116">
        <v>0</v>
      </c>
      <c r="CZ25" s="116">
        <v>0</v>
      </c>
      <c r="DA25" s="116">
        <v>0</v>
      </c>
      <c r="DB25" s="116">
        <v>0</v>
      </c>
      <c r="DC25" s="116">
        <v>0</v>
      </c>
      <c r="DD25" s="116">
        <v>0</v>
      </c>
      <c r="DE25" s="116">
        <v>0</v>
      </c>
      <c r="DF25" s="116">
        <v>0</v>
      </c>
      <c r="DG25" s="116">
        <v>0</v>
      </c>
      <c r="DH25" s="116">
        <v>0</v>
      </c>
      <c r="DI25" s="116">
        <v>0</v>
      </c>
      <c r="DJ25" s="116">
        <v>0</v>
      </c>
      <c r="DK25" s="116">
        <v>0</v>
      </c>
      <c r="DL25" s="116">
        <v>0</v>
      </c>
      <c r="DM25" s="116">
        <v>2</v>
      </c>
      <c r="DN25" s="116">
        <v>0</v>
      </c>
      <c r="DO25" s="116">
        <v>0</v>
      </c>
      <c r="DP25" s="116">
        <v>80</v>
      </c>
      <c r="DQ25" s="116">
        <v>0</v>
      </c>
      <c r="DR25" s="116"/>
      <c r="DS25" s="116">
        <v>2</v>
      </c>
      <c r="DT25" s="116" t="s">
        <v>3238</v>
      </c>
      <c r="DU25" s="116" t="s">
        <v>3239</v>
      </c>
      <c r="DV25" s="116">
        <v>1</v>
      </c>
      <c r="DW25" s="116">
        <v>1</v>
      </c>
      <c r="DX25" s="116">
        <v>1</v>
      </c>
      <c r="DY25" s="116"/>
      <c r="DZ25" s="149" t="s">
        <v>3240</v>
      </c>
      <c r="EA25" s="121">
        <v>13138</v>
      </c>
      <c r="EB25" s="121">
        <v>33.659999999999997</v>
      </c>
      <c r="EC25" s="121">
        <v>5</v>
      </c>
    </row>
    <row r="26" spans="1:137" ht="24">
      <c r="A26" s="116" t="s">
        <v>375</v>
      </c>
      <c r="B26" s="116" t="s">
        <v>377</v>
      </c>
      <c r="C26" s="147">
        <v>3</v>
      </c>
      <c r="D26" s="116" t="s">
        <v>645</v>
      </c>
      <c r="E26" s="116" t="s">
        <v>3241</v>
      </c>
      <c r="F26" s="116" t="s">
        <v>3242</v>
      </c>
      <c r="G26" s="116">
        <v>32300</v>
      </c>
      <c r="H26" s="116" t="s">
        <v>3243</v>
      </c>
      <c r="I26" s="116" t="s">
        <v>3244</v>
      </c>
      <c r="J26" s="116" t="s">
        <v>3245</v>
      </c>
      <c r="K26" s="116" t="s">
        <v>3246</v>
      </c>
      <c r="L26" s="116" t="s">
        <v>961</v>
      </c>
      <c r="M26" s="116" t="s">
        <v>1475</v>
      </c>
      <c r="N26" s="116" t="s">
        <v>3247</v>
      </c>
      <c r="O26" s="116"/>
      <c r="P26" s="116">
        <v>606739160</v>
      </c>
      <c r="Q26" s="116" t="s">
        <v>3248</v>
      </c>
      <c r="R26" s="116" t="s">
        <v>961</v>
      </c>
      <c r="S26" s="116" t="s">
        <v>1475</v>
      </c>
      <c r="T26" s="116" t="s">
        <v>3247</v>
      </c>
      <c r="U26" s="116"/>
      <c r="V26" s="116">
        <v>606739160</v>
      </c>
      <c r="W26" s="116" t="s">
        <v>3248</v>
      </c>
      <c r="X26" s="116">
        <v>5</v>
      </c>
      <c r="Y26" s="116">
        <v>0</v>
      </c>
      <c r="Z26" s="116">
        <v>5</v>
      </c>
      <c r="AA26" s="116">
        <v>5</v>
      </c>
      <c r="AB26" s="116">
        <v>0</v>
      </c>
      <c r="AC26" s="116">
        <v>5</v>
      </c>
      <c r="AD26" s="148" t="str">
        <f t="shared" si="0"/>
        <v>A</v>
      </c>
      <c r="AE26" s="116">
        <v>5</v>
      </c>
      <c r="AF26" s="148" t="str">
        <f t="shared" si="1"/>
        <v>A</v>
      </c>
      <c r="AG26" s="116">
        <v>0</v>
      </c>
      <c r="AH26" s="116">
        <v>3</v>
      </c>
      <c r="AI26" s="116">
        <v>1</v>
      </c>
      <c r="AJ26" s="116">
        <v>1</v>
      </c>
      <c r="AK26" s="116">
        <v>5</v>
      </c>
      <c r="AL26" s="148" t="str">
        <f t="shared" si="2"/>
        <v>A</v>
      </c>
      <c r="AM26" s="116">
        <v>1</v>
      </c>
      <c r="AN26" s="116">
        <v>1</v>
      </c>
      <c r="AO26" s="116">
        <v>3</v>
      </c>
      <c r="AP26" s="116">
        <v>5</v>
      </c>
      <c r="AQ26" s="148" t="str">
        <f t="shared" si="3"/>
        <v>A</v>
      </c>
      <c r="AR26" s="116">
        <v>0</v>
      </c>
      <c r="AS26" s="116">
        <v>0</v>
      </c>
      <c r="AT26" s="116">
        <v>4</v>
      </c>
      <c r="AU26" s="116">
        <v>0</v>
      </c>
      <c r="AV26" s="116">
        <v>1</v>
      </c>
      <c r="AW26" s="116">
        <v>0</v>
      </c>
      <c r="AX26" s="116">
        <v>5</v>
      </c>
      <c r="AY26" s="148" t="str">
        <f t="shared" si="4"/>
        <v>A</v>
      </c>
      <c r="AZ26" s="116">
        <v>1</v>
      </c>
      <c r="BA26" s="116">
        <v>0</v>
      </c>
      <c r="BB26" s="116">
        <v>0</v>
      </c>
      <c r="BC26" s="116">
        <v>1</v>
      </c>
      <c r="BD26" s="116">
        <v>33</v>
      </c>
      <c r="BE26" s="116">
        <v>30</v>
      </c>
      <c r="BF26" s="116">
        <v>19</v>
      </c>
      <c r="BG26" s="116">
        <v>0</v>
      </c>
      <c r="BH26" s="116">
        <v>14</v>
      </c>
      <c r="BI26" s="116">
        <v>1</v>
      </c>
      <c r="BJ26" s="116">
        <v>1</v>
      </c>
      <c r="BK26" s="116">
        <v>0</v>
      </c>
      <c r="BL26" s="116">
        <v>61</v>
      </c>
      <c r="BM26" s="116">
        <v>3</v>
      </c>
      <c r="BN26" s="116">
        <v>3</v>
      </c>
      <c r="BO26" s="116">
        <v>0</v>
      </c>
      <c r="BP26" s="116">
        <v>8</v>
      </c>
      <c r="BQ26" s="116">
        <v>14</v>
      </c>
      <c r="BR26" s="116">
        <v>0</v>
      </c>
      <c r="BS26" s="116">
        <v>10</v>
      </c>
      <c r="BT26" s="116">
        <v>0</v>
      </c>
      <c r="BU26" s="116">
        <v>0</v>
      </c>
      <c r="BV26" s="116">
        <v>4</v>
      </c>
      <c r="BW26" s="116">
        <v>0</v>
      </c>
      <c r="BX26" s="116">
        <v>0</v>
      </c>
      <c r="BY26" s="116">
        <v>0</v>
      </c>
      <c r="BZ26" s="116">
        <v>0</v>
      </c>
      <c r="CA26" s="116">
        <v>0</v>
      </c>
      <c r="CB26" s="116">
        <v>1</v>
      </c>
      <c r="CC26" s="116">
        <v>0</v>
      </c>
      <c r="CD26" s="116">
        <v>0</v>
      </c>
      <c r="CE26" s="116">
        <v>5</v>
      </c>
      <c r="CF26" s="116">
        <v>14</v>
      </c>
      <c r="CG26" s="116">
        <v>0</v>
      </c>
      <c r="CH26" s="116">
        <v>0</v>
      </c>
      <c r="CI26" s="116">
        <v>0</v>
      </c>
      <c r="CJ26" s="116">
        <v>0</v>
      </c>
      <c r="CK26" s="116">
        <v>0</v>
      </c>
      <c r="CL26" s="116">
        <v>0</v>
      </c>
      <c r="CM26" s="116">
        <v>0</v>
      </c>
      <c r="CN26" s="116">
        <v>0</v>
      </c>
      <c r="CO26" s="116">
        <v>0</v>
      </c>
      <c r="CP26" s="116">
        <v>0</v>
      </c>
      <c r="CQ26" s="116">
        <v>0</v>
      </c>
      <c r="CR26" s="116">
        <v>0</v>
      </c>
      <c r="CS26" s="116">
        <v>0</v>
      </c>
      <c r="CT26" s="116">
        <v>0</v>
      </c>
      <c r="CU26" s="116">
        <v>0</v>
      </c>
      <c r="CV26" s="116">
        <v>0</v>
      </c>
      <c r="CW26" s="116">
        <v>0</v>
      </c>
      <c r="CX26" s="116">
        <v>0</v>
      </c>
      <c r="CY26" s="116">
        <v>0</v>
      </c>
      <c r="CZ26" s="116">
        <v>0</v>
      </c>
      <c r="DA26" s="116">
        <v>0</v>
      </c>
      <c r="DB26" s="116">
        <v>0</v>
      </c>
      <c r="DC26" s="116">
        <v>0</v>
      </c>
      <c r="DD26" s="116">
        <v>0</v>
      </c>
      <c r="DE26" s="116">
        <v>0</v>
      </c>
      <c r="DF26" s="116">
        <v>0</v>
      </c>
      <c r="DG26" s="116">
        <v>0</v>
      </c>
      <c r="DH26" s="116">
        <v>0</v>
      </c>
      <c r="DI26" s="116">
        <v>0</v>
      </c>
      <c r="DJ26" s="116">
        <v>0</v>
      </c>
      <c r="DK26" s="116">
        <v>0</v>
      </c>
      <c r="DL26" s="116">
        <v>0</v>
      </c>
      <c r="DM26" s="116">
        <v>2</v>
      </c>
      <c r="DN26" s="116">
        <v>0</v>
      </c>
      <c r="DO26" s="116">
        <v>0</v>
      </c>
      <c r="DP26" s="116">
        <v>5</v>
      </c>
      <c r="DQ26" s="116">
        <v>0</v>
      </c>
      <c r="DR26" s="116"/>
      <c r="DS26" s="116">
        <v>2</v>
      </c>
      <c r="DT26" s="116" t="s">
        <v>3249</v>
      </c>
      <c r="DU26" s="116"/>
      <c r="DV26" s="116">
        <v>1</v>
      </c>
      <c r="DW26" s="116">
        <v>1</v>
      </c>
      <c r="DX26" s="116">
        <v>0</v>
      </c>
      <c r="DY26" s="116"/>
      <c r="DZ26" s="149"/>
      <c r="EA26" s="121">
        <v>55000</v>
      </c>
      <c r="EB26" s="121">
        <v>24.89</v>
      </c>
      <c r="EC26" s="124">
        <v>1</v>
      </c>
      <c r="EE26" s="158"/>
      <c r="EF26" s="158"/>
      <c r="EG26" s="158"/>
    </row>
    <row r="27" spans="1:137">
      <c r="A27" s="116" t="s">
        <v>375</v>
      </c>
      <c r="B27" s="116" t="s">
        <v>379</v>
      </c>
      <c r="C27" s="147">
        <v>3</v>
      </c>
      <c r="D27" s="116" t="s">
        <v>378</v>
      </c>
      <c r="E27" s="116" t="s">
        <v>3250</v>
      </c>
      <c r="F27" s="156">
        <v>83</v>
      </c>
      <c r="G27" s="116">
        <v>30753</v>
      </c>
      <c r="H27" s="116" t="s">
        <v>3251</v>
      </c>
      <c r="I27" s="116" t="s">
        <v>3252</v>
      </c>
      <c r="J27" s="116" t="s">
        <v>3253</v>
      </c>
      <c r="K27" s="116" t="s">
        <v>3254</v>
      </c>
      <c r="L27" s="116" t="s">
        <v>961</v>
      </c>
      <c r="M27" s="116" t="s">
        <v>1752</v>
      </c>
      <c r="N27" s="116" t="s">
        <v>3255</v>
      </c>
      <c r="O27" s="116"/>
      <c r="P27" s="116">
        <v>378036280</v>
      </c>
      <c r="Q27" s="116" t="s">
        <v>3256</v>
      </c>
      <c r="R27" s="116" t="s">
        <v>961</v>
      </c>
      <c r="S27" s="116" t="s">
        <v>1752</v>
      </c>
      <c r="T27" s="116" t="s">
        <v>3255</v>
      </c>
      <c r="U27" s="116"/>
      <c r="V27" s="116"/>
      <c r="W27" s="116"/>
      <c r="X27" s="116">
        <v>1</v>
      </c>
      <c r="Y27" s="116">
        <v>0</v>
      </c>
      <c r="Z27" s="116">
        <v>1</v>
      </c>
      <c r="AA27" s="116">
        <v>1</v>
      </c>
      <c r="AB27" s="116">
        <v>0</v>
      </c>
      <c r="AC27" s="116">
        <v>1</v>
      </c>
      <c r="AD27" s="148" t="str">
        <f t="shared" si="0"/>
        <v>A</v>
      </c>
      <c r="AE27" s="116">
        <v>1</v>
      </c>
      <c r="AF27" s="148" t="str">
        <f t="shared" si="1"/>
        <v>A</v>
      </c>
      <c r="AG27" s="116">
        <v>0</v>
      </c>
      <c r="AH27" s="116">
        <v>1</v>
      </c>
      <c r="AI27" s="116">
        <v>0</v>
      </c>
      <c r="AJ27" s="116">
        <v>0</v>
      </c>
      <c r="AK27" s="116">
        <v>1</v>
      </c>
      <c r="AL27" s="148" t="str">
        <f t="shared" si="2"/>
        <v>A</v>
      </c>
      <c r="AM27" s="116">
        <v>0</v>
      </c>
      <c r="AN27" s="116">
        <v>0</v>
      </c>
      <c r="AO27" s="116">
        <v>1</v>
      </c>
      <c r="AP27" s="116">
        <v>1</v>
      </c>
      <c r="AQ27" s="148" t="str">
        <f t="shared" si="3"/>
        <v>A</v>
      </c>
      <c r="AR27" s="116">
        <v>0</v>
      </c>
      <c r="AS27" s="116">
        <v>0</v>
      </c>
      <c r="AT27" s="116">
        <v>0</v>
      </c>
      <c r="AU27" s="116">
        <v>0</v>
      </c>
      <c r="AV27" s="116">
        <v>0</v>
      </c>
      <c r="AW27" s="116">
        <v>0</v>
      </c>
      <c r="AX27" s="116">
        <v>0</v>
      </c>
      <c r="AY27" s="148" t="str">
        <f t="shared" si="4"/>
        <v>N</v>
      </c>
      <c r="AZ27" s="116">
        <v>1</v>
      </c>
      <c r="BA27" s="116">
        <v>1</v>
      </c>
      <c r="BB27" s="116">
        <v>0</v>
      </c>
      <c r="BC27" s="116">
        <v>1</v>
      </c>
      <c r="BD27" s="116">
        <v>0</v>
      </c>
      <c r="BE27" s="116">
        <v>3</v>
      </c>
      <c r="BF27" s="116">
        <v>0</v>
      </c>
      <c r="BG27" s="116">
        <v>0</v>
      </c>
      <c r="BH27" s="116">
        <v>0</v>
      </c>
      <c r="BI27" s="116">
        <v>0</v>
      </c>
      <c r="BJ27" s="116">
        <v>0</v>
      </c>
      <c r="BK27" s="116">
        <v>0</v>
      </c>
      <c r="BL27" s="116">
        <v>1</v>
      </c>
      <c r="BM27" s="116">
        <v>0</v>
      </c>
      <c r="BN27" s="116">
        <v>0</v>
      </c>
      <c r="BO27" s="116">
        <v>0</v>
      </c>
      <c r="BP27" s="116">
        <v>0</v>
      </c>
      <c r="BQ27" s="116">
        <v>0</v>
      </c>
      <c r="BR27" s="116">
        <v>0</v>
      </c>
      <c r="BS27" s="116">
        <v>0</v>
      </c>
      <c r="BT27" s="116">
        <v>0</v>
      </c>
      <c r="BU27" s="116">
        <v>0</v>
      </c>
      <c r="BV27" s="116">
        <v>0</v>
      </c>
      <c r="BW27" s="116">
        <v>0</v>
      </c>
      <c r="BX27" s="116">
        <v>0</v>
      </c>
      <c r="BY27" s="116">
        <v>0</v>
      </c>
      <c r="BZ27" s="116">
        <v>0</v>
      </c>
      <c r="CA27" s="116">
        <v>0</v>
      </c>
      <c r="CB27" s="116">
        <v>0</v>
      </c>
      <c r="CC27" s="116">
        <v>0</v>
      </c>
      <c r="CD27" s="116">
        <v>0</v>
      </c>
      <c r="CE27" s="116">
        <v>0</v>
      </c>
      <c r="CF27" s="116">
        <v>0</v>
      </c>
      <c r="CG27" s="116">
        <v>0</v>
      </c>
      <c r="CH27" s="116">
        <v>0</v>
      </c>
      <c r="CI27" s="116">
        <v>0</v>
      </c>
      <c r="CJ27" s="116">
        <v>0</v>
      </c>
      <c r="CK27" s="116">
        <v>0</v>
      </c>
      <c r="CL27" s="116">
        <v>0</v>
      </c>
      <c r="CM27" s="116">
        <v>0</v>
      </c>
      <c r="CN27" s="116">
        <v>0</v>
      </c>
      <c r="CO27" s="116">
        <v>0</v>
      </c>
      <c r="CP27" s="116">
        <v>0</v>
      </c>
      <c r="CQ27" s="116">
        <v>0</v>
      </c>
      <c r="CR27" s="116">
        <v>0</v>
      </c>
      <c r="CS27" s="116">
        <v>0</v>
      </c>
      <c r="CT27" s="116">
        <v>0</v>
      </c>
      <c r="CU27" s="116">
        <v>0</v>
      </c>
      <c r="CV27" s="116">
        <v>0</v>
      </c>
      <c r="CW27" s="116">
        <v>0</v>
      </c>
      <c r="CX27" s="116">
        <v>0</v>
      </c>
      <c r="CY27" s="116">
        <v>0</v>
      </c>
      <c r="CZ27" s="116">
        <v>0</v>
      </c>
      <c r="DA27" s="116">
        <v>0</v>
      </c>
      <c r="DB27" s="116">
        <v>0</v>
      </c>
      <c r="DC27" s="116">
        <v>0</v>
      </c>
      <c r="DD27" s="116">
        <v>0</v>
      </c>
      <c r="DE27" s="116">
        <v>0</v>
      </c>
      <c r="DF27" s="116">
        <v>0</v>
      </c>
      <c r="DG27" s="116">
        <v>0</v>
      </c>
      <c r="DH27" s="116">
        <v>0</v>
      </c>
      <c r="DI27" s="116">
        <v>0</v>
      </c>
      <c r="DJ27" s="116">
        <v>0</v>
      </c>
      <c r="DK27" s="116">
        <v>0</v>
      </c>
      <c r="DL27" s="116">
        <v>0</v>
      </c>
      <c r="DM27" s="116">
        <v>0</v>
      </c>
      <c r="DN27" s="116">
        <v>0</v>
      </c>
      <c r="DO27" s="116">
        <v>0</v>
      </c>
      <c r="DP27" s="116">
        <v>95</v>
      </c>
      <c r="DQ27" s="116">
        <v>1</v>
      </c>
      <c r="DR27" s="116" t="s">
        <v>3257</v>
      </c>
      <c r="DS27" s="116">
        <v>2</v>
      </c>
      <c r="DT27" s="116"/>
      <c r="DU27" s="116"/>
      <c r="DV27" s="116">
        <v>1</v>
      </c>
      <c r="DW27" s="116">
        <v>1</v>
      </c>
      <c r="DX27" s="116">
        <v>1</v>
      </c>
      <c r="DY27" s="116"/>
      <c r="DZ27" s="149"/>
      <c r="EA27" s="121">
        <v>36000</v>
      </c>
      <c r="EB27" s="121">
        <v>18.64</v>
      </c>
      <c r="EC27" s="124">
        <v>1</v>
      </c>
    </row>
    <row r="28" spans="1:137" ht="24">
      <c r="A28" s="116" t="s">
        <v>375</v>
      </c>
      <c r="B28" s="116" t="s">
        <v>569</v>
      </c>
      <c r="C28" s="147">
        <v>3</v>
      </c>
      <c r="D28" s="116" t="s">
        <v>646</v>
      </c>
      <c r="E28" s="116" t="s">
        <v>3258</v>
      </c>
      <c r="F28" s="116" t="s">
        <v>3259</v>
      </c>
      <c r="G28" s="116">
        <v>30583</v>
      </c>
      <c r="H28" s="116" t="s">
        <v>375</v>
      </c>
      <c r="I28" s="116" t="s">
        <v>3260</v>
      </c>
      <c r="J28" s="116" t="s">
        <v>3261</v>
      </c>
      <c r="K28" s="116" t="s">
        <v>1462</v>
      </c>
      <c r="L28" s="116"/>
      <c r="M28" s="116"/>
      <c r="N28" s="116"/>
      <c r="O28" s="116"/>
      <c r="P28" s="116"/>
      <c r="Q28" s="116"/>
      <c r="R28" s="116"/>
      <c r="S28" s="116" t="s">
        <v>1646</v>
      </c>
      <c r="T28" s="116" t="s">
        <v>3262</v>
      </c>
      <c r="U28" s="116"/>
      <c r="V28" s="116">
        <v>378036480</v>
      </c>
      <c r="W28" s="116" t="s">
        <v>3263</v>
      </c>
      <c r="X28" s="116">
        <v>11</v>
      </c>
      <c r="Y28" s="116">
        <v>1</v>
      </c>
      <c r="Z28" s="116">
        <v>12</v>
      </c>
      <c r="AA28" s="116">
        <v>11</v>
      </c>
      <c r="AB28" s="116">
        <v>1</v>
      </c>
      <c r="AC28" s="116">
        <v>12</v>
      </c>
      <c r="AD28" s="148" t="str">
        <f t="shared" si="0"/>
        <v>A</v>
      </c>
      <c r="AE28" s="116">
        <v>9</v>
      </c>
      <c r="AF28" s="148" t="str">
        <f t="shared" si="1"/>
        <v>A</v>
      </c>
      <c r="AG28" s="116">
        <v>0</v>
      </c>
      <c r="AH28" s="116">
        <v>9</v>
      </c>
      <c r="AI28" s="116">
        <v>0</v>
      </c>
      <c r="AJ28" s="116">
        <v>2</v>
      </c>
      <c r="AK28" s="116">
        <v>11</v>
      </c>
      <c r="AL28" s="148" t="str">
        <f t="shared" si="2"/>
        <v>A</v>
      </c>
      <c r="AM28" s="116">
        <v>3</v>
      </c>
      <c r="AN28" s="116">
        <v>3</v>
      </c>
      <c r="AO28" s="116">
        <v>5</v>
      </c>
      <c r="AP28" s="116">
        <v>11</v>
      </c>
      <c r="AQ28" s="148" t="str">
        <f t="shared" si="3"/>
        <v>A</v>
      </c>
      <c r="AR28" s="116">
        <v>0</v>
      </c>
      <c r="AS28" s="116">
        <v>0</v>
      </c>
      <c r="AT28" s="116">
        <v>9</v>
      </c>
      <c r="AU28" s="116">
        <v>1</v>
      </c>
      <c r="AV28" s="116">
        <v>1</v>
      </c>
      <c r="AW28" s="116">
        <v>0</v>
      </c>
      <c r="AX28" s="116">
        <v>11</v>
      </c>
      <c r="AY28" s="148" t="str">
        <f t="shared" si="4"/>
        <v>A</v>
      </c>
      <c r="AZ28" s="116">
        <v>1</v>
      </c>
      <c r="BA28" s="116">
        <v>1</v>
      </c>
      <c r="BB28" s="116">
        <v>1</v>
      </c>
      <c r="BC28" s="116">
        <v>0</v>
      </c>
      <c r="BD28" s="116">
        <v>0</v>
      </c>
      <c r="BE28" s="116">
        <v>0</v>
      </c>
      <c r="BF28" s="116">
        <v>0</v>
      </c>
      <c r="BG28" s="116">
        <v>0</v>
      </c>
      <c r="BH28" s="116">
        <v>0</v>
      </c>
      <c r="BI28" s="116">
        <v>0</v>
      </c>
      <c r="BJ28" s="116">
        <v>0</v>
      </c>
      <c r="BK28" s="116">
        <v>0</v>
      </c>
      <c r="BL28" s="116">
        <v>0</v>
      </c>
      <c r="BM28" s="116">
        <v>0</v>
      </c>
      <c r="BN28" s="116">
        <v>0</v>
      </c>
      <c r="BO28" s="116">
        <v>0</v>
      </c>
      <c r="BP28" s="116">
        <v>0</v>
      </c>
      <c r="BQ28" s="116">
        <v>0</v>
      </c>
      <c r="BR28" s="116">
        <v>0</v>
      </c>
      <c r="BS28" s="116">
        <v>0</v>
      </c>
      <c r="BT28" s="116">
        <v>0</v>
      </c>
      <c r="BU28" s="116">
        <v>0</v>
      </c>
      <c r="BV28" s="116">
        <v>0</v>
      </c>
      <c r="BW28" s="116">
        <v>0</v>
      </c>
      <c r="BX28" s="116">
        <v>0</v>
      </c>
      <c r="BY28" s="116">
        <v>0</v>
      </c>
      <c r="BZ28" s="116">
        <v>0</v>
      </c>
      <c r="CA28" s="116">
        <v>0</v>
      </c>
      <c r="CB28" s="116">
        <v>0</v>
      </c>
      <c r="CC28" s="116">
        <v>0</v>
      </c>
      <c r="CD28" s="116">
        <v>0</v>
      </c>
      <c r="CE28" s="116">
        <v>0</v>
      </c>
      <c r="CF28" s="116">
        <v>0</v>
      </c>
      <c r="CG28" s="116">
        <v>0</v>
      </c>
      <c r="CH28" s="116">
        <v>0</v>
      </c>
      <c r="CI28" s="116">
        <v>0</v>
      </c>
      <c r="CJ28" s="116">
        <v>0</v>
      </c>
      <c r="CK28" s="116">
        <v>0</v>
      </c>
      <c r="CL28" s="116">
        <v>0</v>
      </c>
      <c r="CM28" s="116">
        <v>0</v>
      </c>
      <c r="CN28" s="116">
        <v>0</v>
      </c>
      <c r="CO28" s="116">
        <v>0</v>
      </c>
      <c r="CP28" s="116">
        <v>0</v>
      </c>
      <c r="CQ28" s="116">
        <v>0</v>
      </c>
      <c r="CR28" s="116">
        <v>0</v>
      </c>
      <c r="CS28" s="116">
        <v>0</v>
      </c>
      <c r="CT28" s="116">
        <v>0</v>
      </c>
      <c r="CU28" s="116">
        <v>0</v>
      </c>
      <c r="CV28" s="116">
        <v>0</v>
      </c>
      <c r="CW28" s="116">
        <v>0</v>
      </c>
      <c r="CX28" s="116">
        <v>0</v>
      </c>
      <c r="CY28" s="116">
        <v>0</v>
      </c>
      <c r="CZ28" s="116">
        <v>0</v>
      </c>
      <c r="DA28" s="116">
        <v>0</v>
      </c>
      <c r="DB28" s="116">
        <v>0</v>
      </c>
      <c r="DC28" s="116">
        <v>0</v>
      </c>
      <c r="DD28" s="116">
        <v>0</v>
      </c>
      <c r="DE28" s="116">
        <v>0</v>
      </c>
      <c r="DF28" s="116">
        <v>0</v>
      </c>
      <c r="DG28" s="116">
        <v>0</v>
      </c>
      <c r="DH28" s="116">
        <v>0</v>
      </c>
      <c r="DI28" s="116">
        <v>0</v>
      </c>
      <c r="DJ28" s="116">
        <v>0</v>
      </c>
      <c r="DK28" s="116">
        <v>0</v>
      </c>
      <c r="DL28" s="116">
        <v>0</v>
      </c>
      <c r="DM28" s="116">
        <v>0</v>
      </c>
      <c r="DN28" s="116">
        <v>0</v>
      </c>
      <c r="DO28" s="116">
        <v>0</v>
      </c>
      <c r="DP28" s="116">
        <v>100</v>
      </c>
      <c r="DQ28" s="116">
        <v>1</v>
      </c>
      <c r="DR28" s="116" t="s">
        <v>3264</v>
      </c>
      <c r="DS28" s="116">
        <v>1</v>
      </c>
      <c r="DT28" s="116" t="s">
        <v>3265</v>
      </c>
      <c r="DU28" s="116"/>
      <c r="DV28" s="116">
        <v>1</v>
      </c>
      <c r="DW28" s="116"/>
      <c r="DX28" s="116">
        <v>1</v>
      </c>
      <c r="DY28" s="116"/>
      <c r="DZ28" s="149"/>
      <c r="EA28" s="121">
        <v>50017</v>
      </c>
      <c r="EB28" s="121">
        <v>34.869999999999997</v>
      </c>
      <c r="EC28" s="124">
        <v>1</v>
      </c>
    </row>
    <row r="29" spans="1:137" ht="24">
      <c r="A29" s="116" t="s">
        <v>375</v>
      </c>
      <c r="B29" s="116" t="s">
        <v>570</v>
      </c>
      <c r="C29" s="147">
        <v>3</v>
      </c>
      <c r="D29" s="116" t="s">
        <v>647</v>
      </c>
      <c r="E29" s="116" t="s">
        <v>3266</v>
      </c>
      <c r="F29" s="116" t="s">
        <v>3267</v>
      </c>
      <c r="G29" s="116">
        <v>31200</v>
      </c>
      <c r="H29" s="116" t="s">
        <v>3268</v>
      </c>
      <c r="I29" s="116" t="s">
        <v>3269</v>
      </c>
      <c r="J29" s="116" t="s">
        <v>3270</v>
      </c>
      <c r="K29" s="116" t="s">
        <v>3271</v>
      </c>
      <c r="L29" s="116" t="s">
        <v>1198</v>
      </c>
      <c r="M29" s="116" t="s">
        <v>1938</v>
      </c>
      <c r="N29" s="116" t="s">
        <v>3272</v>
      </c>
      <c r="O29" s="116"/>
      <c r="P29" s="116">
        <v>378036650</v>
      </c>
      <c r="Q29" s="116" t="s">
        <v>3273</v>
      </c>
      <c r="R29" s="116"/>
      <c r="S29" s="116" t="s">
        <v>1711</v>
      </c>
      <c r="T29" s="116" t="s">
        <v>3274</v>
      </c>
      <c r="U29" s="116"/>
      <c r="V29" s="116">
        <v>378036656</v>
      </c>
      <c r="W29" s="116" t="s">
        <v>3275</v>
      </c>
      <c r="X29" s="116">
        <v>5</v>
      </c>
      <c r="Y29" s="116">
        <v>1</v>
      </c>
      <c r="Z29" s="116">
        <v>6</v>
      </c>
      <c r="AA29" s="116">
        <v>4.5</v>
      </c>
      <c r="AB29" s="116">
        <v>1</v>
      </c>
      <c r="AC29" s="116">
        <v>5.5</v>
      </c>
      <c r="AD29" s="148" t="str">
        <f t="shared" si="0"/>
        <v>A</v>
      </c>
      <c r="AE29" s="116">
        <v>5</v>
      </c>
      <c r="AF29" s="148" t="str">
        <f t="shared" si="1"/>
        <v>A</v>
      </c>
      <c r="AG29" s="116">
        <v>0</v>
      </c>
      <c r="AH29" s="116">
        <v>3</v>
      </c>
      <c r="AI29" s="116">
        <v>1</v>
      </c>
      <c r="AJ29" s="116">
        <v>1</v>
      </c>
      <c r="AK29" s="116">
        <v>5</v>
      </c>
      <c r="AL29" s="148" t="str">
        <f t="shared" si="2"/>
        <v>A</v>
      </c>
      <c r="AM29" s="116">
        <v>0</v>
      </c>
      <c r="AN29" s="116">
        <v>0</v>
      </c>
      <c r="AO29" s="116">
        <v>5</v>
      </c>
      <c r="AP29" s="116">
        <v>5</v>
      </c>
      <c r="AQ29" s="148" t="str">
        <f t="shared" si="3"/>
        <v>A</v>
      </c>
      <c r="AR29" s="116">
        <v>0</v>
      </c>
      <c r="AS29" s="116">
        <v>0</v>
      </c>
      <c r="AT29" s="116">
        <v>4</v>
      </c>
      <c r="AU29" s="116">
        <v>1</v>
      </c>
      <c r="AV29" s="116">
        <v>0</v>
      </c>
      <c r="AW29" s="116">
        <v>0</v>
      </c>
      <c r="AX29" s="116">
        <v>5</v>
      </c>
      <c r="AY29" s="148" t="str">
        <f t="shared" si="4"/>
        <v>A</v>
      </c>
      <c r="AZ29" s="116">
        <v>1</v>
      </c>
      <c r="BA29" s="116">
        <v>1</v>
      </c>
      <c r="BB29" s="116">
        <v>0</v>
      </c>
      <c r="BC29" s="116">
        <v>1</v>
      </c>
      <c r="BD29" s="116">
        <v>0</v>
      </c>
      <c r="BE29" s="116">
        <v>0</v>
      </c>
      <c r="BF29" s="116">
        <v>0</v>
      </c>
      <c r="BG29" s="116">
        <v>0</v>
      </c>
      <c r="BH29" s="116">
        <v>1</v>
      </c>
      <c r="BI29" s="116">
        <v>0</v>
      </c>
      <c r="BJ29" s="116">
        <v>0</v>
      </c>
      <c r="BK29" s="116">
        <v>0</v>
      </c>
      <c r="BL29" s="116">
        <v>1</v>
      </c>
      <c r="BM29" s="116">
        <v>0</v>
      </c>
      <c r="BN29" s="116">
        <v>2</v>
      </c>
      <c r="BO29" s="116">
        <v>0</v>
      </c>
      <c r="BP29" s="116">
        <v>0</v>
      </c>
      <c r="BQ29" s="116">
        <v>0</v>
      </c>
      <c r="BR29" s="116">
        <v>0</v>
      </c>
      <c r="BS29" s="116">
        <v>0</v>
      </c>
      <c r="BT29" s="116">
        <v>0</v>
      </c>
      <c r="BU29" s="116">
        <v>0</v>
      </c>
      <c r="BV29" s="116">
        <v>0</v>
      </c>
      <c r="BW29" s="116">
        <v>0</v>
      </c>
      <c r="BX29" s="116">
        <v>0</v>
      </c>
      <c r="BY29" s="116">
        <v>0</v>
      </c>
      <c r="BZ29" s="116">
        <v>0</v>
      </c>
      <c r="CA29" s="116">
        <v>0</v>
      </c>
      <c r="CB29" s="116">
        <v>0</v>
      </c>
      <c r="CC29" s="116">
        <v>0</v>
      </c>
      <c r="CD29" s="116">
        <v>0</v>
      </c>
      <c r="CE29" s="116">
        <v>0</v>
      </c>
      <c r="CF29" s="116">
        <v>0</v>
      </c>
      <c r="CG29" s="116">
        <v>0</v>
      </c>
      <c r="CH29" s="116">
        <v>0</v>
      </c>
      <c r="CI29" s="116">
        <v>0</v>
      </c>
      <c r="CJ29" s="116">
        <v>0</v>
      </c>
      <c r="CK29" s="116">
        <v>0</v>
      </c>
      <c r="CL29" s="116">
        <v>0</v>
      </c>
      <c r="CM29" s="116">
        <v>0</v>
      </c>
      <c r="CN29" s="116">
        <v>0</v>
      </c>
      <c r="CO29" s="116">
        <v>0</v>
      </c>
      <c r="CP29" s="116">
        <v>0</v>
      </c>
      <c r="CQ29" s="116">
        <v>0</v>
      </c>
      <c r="CR29" s="116">
        <v>0</v>
      </c>
      <c r="CS29" s="116">
        <v>0</v>
      </c>
      <c r="CT29" s="116">
        <v>0</v>
      </c>
      <c r="CU29" s="116">
        <v>0</v>
      </c>
      <c r="CV29" s="116">
        <v>0</v>
      </c>
      <c r="CW29" s="116">
        <v>0</v>
      </c>
      <c r="CX29" s="116">
        <v>0</v>
      </c>
      <c r="CY29" s="116">
        <v>0</v>
      </c>
      <c r="CZ29" s="116">
        <v>0</v>
      </c>
      <c r="DA29" s="116">
        <v>0</v>
      </c>
      <c r="DB29" s="116">
        <v>0</v>
      </c>
      <c r="DC29" s="116">
        <v>0</v>
      </c>
      <c r="DD29" s="116">
        <v>0</v>
      </c>
      <c r="DE29" s="116">
        <v>0</v>
      </c>
      <c r="DF29" s="116">
        <v>0</v>
      </c>
      <c r="DG29" s="116">
        <v>0</v>
      </c>
      <c r="DH29" s="116">
        <v>0</v>
      </c>
      <c r="DI29" s="116">
        <v>0</v>
      </c>
      <c r="DJ29" s="116">
        <v>0</v>
      </c>
      <c r="DK29" s="116">
        <v>0</v>
      </c>
      <c r="DL29" s="116">
        <v>0</v>
      </c>
      <c r="DM29" s="116">
        <v>0</v>
      </c>
      <c r="DN29" s="116">
        <v>0</v>
      </c>
      <c r="DO29" s="116">
        <v>0</v>
      </c>
      <c r="DP29" s="116">
        <v>99</v>
      </c>
      <c r="DQ29" s="116">
        <v>1</v>
      </c>
      <c r="DR29" s="116" t="s">
        <v>3276</v>
      </c>
      <c r="DS29" s="116">
        <v>2</v>
      </c>
      <c r="DT29" s="116"/>
      <c r="DU29" s="116"/>
      <c r="DV29" s="116">
        <v>1</v>
      </c>
      <c r="DW29" s="116">
        <v>1</v>
      </c>
      <c r="DX29" s="116">
        <v>1</v>
      </c>
      <c r="DY29" s="116"/>
      <c r="DZ29" s="149"/>
      <c r="EA29" s="121">
        <v>23586</v>
      </c>
      <c r="EB29" s="121">
        <v>18.649999999999999</v>
      </c>
      <c r="EC29" s="124">
        <v>1</v>
      </c>
    </row>
    <row r="30" spans="1:137">
      <c r="A30" s="154" t="s">
        <v>375</v>
      </c>
      <c r="B30" s="154" t="s">
        <v>381</v>
      </c>
      <c r="C30" s="155">
        <v>3</v>
      </c>
      <c r="D30" s="154" t="s">
        <v>380</v>
      </c>
      <c r="E30" s="116"/>
      <c r="F30" s="156"/>
      <c r="G30" s="116"/>
      <c r="H30" s="116"/>
      <c r="I30" s="156"/>
      <c r="J30" s="116"/>
      <c r="K30" s="116"/>
      <c r="L30" s="116"/>
      <c r="M30" s="116"/>
      <c r="N30" s="116"/>
      <c r="O30" s="116"/>
      <c r="P30" s="116"/>
      <c r="Q30" s="116"/>
      <c r="R30" s="116"/>
      <c r="S30" s="116"/>
      <c r="T30" s="116"/>
      <c r="U30" s="116"/>
      <c r="V30" s="116"/>
      <c r="W30" s="116"/>
      <c r="X30" s="116">
        <v>0</v>
      </c>
      <c r="Y30" s="116">
        <v>0</v>
      </c>
      <c r="Z30" s="116">
        <v>0</v>
      </c>
      <c r="AA30" s="116">
        <v>0</v>
      </c>
      <c r="AB30" s="116">
        <v>0</v>
      </c>
      <c r="AC30" s="116">
        <v>0</v>
      </c>
      <c r="AD30" s="148" t="str">
        <f t="shared" si="0"/>
        <v>A</v>
      </c>
      <c r="AE30" s="116">
        <v>0</v>
      </c>
      <c r="AF30" s="148" t="str">
        <f t="shared" si="1"/>
        <v>A</v>
      </c>
      <c r="AG30" s="116">
        <v>0</v>
      </c>
      <c r="AH30" s="116">
        <v>0</v>
      </c>
      <c r="AI30" s="116">
        <v>0</v>
      </c>
      <c r="AJ30" s="116">
        <v>0</v>
      </c>
      <c r="AK30" s="116">
        <v>0</v>
      </c>
      <c r="AL30" s="148" t="str">
        <f t="shared" si="2"/>
        <v>A</v>
      </c>
      <c r="AM30" s="116">
        <v>0</v>
      </c>
      <c r="AN30" s="116">
        <v>0</v>
      </c>
      <c r="AO30" s="116">
        <v>0</v>
      </c>
      <c r="AP30" s="116">
        <v>0</v>
      </c>
      <c r="AQ30" s="148" t="str">
        <f t="shared" si="3"/>
        <v>A</v>
      </c>
      <c r="AR30" s="116">
        <v>0</v>
      </c>
      <c r="AS30" s="116">
        <v>0</v>
      </c>
      <c r="AT30" s="116">
        <v>0</v>
      </c>
      <c r="AU30" s="116">
        <v>0</v>
      </c>
      <c r="AV30" s="116">
        <v>0</v>
      </c>
      <c r="AW30" s="116">
        <v>0</v>
      </c>
      <c r="AX30" s="116">
        <v>0</v>
      </c>
      <c r="AY30" s="148" t="str">
        <f t="shared" si="4"/>
        <v>A</v>
      </c>
      <c r="AZ30" s="116">
        <v>0</v>
      </c>
      <c r="BA30" s="116">
        <v>0</v>
      </c>
      <c r="BB30" s="116">
        <v>0</v>
      </c>
      <c r="BC30" s="116">
        <v>0</v>
      </c>
      <c r="BD30" s="116">
        <v>0</v>
      </c>
      <c r="BE30" s="116">
        <v>0</v>
      </c>
      <c r="BF30" s="116">
        <v>0</v>
      </c>
      <c r="BG30" s="116">
        <v>0</v>
      </c>
      <c r="BH30" s="116">
        <v>0</v>
      </c>
      <c r="BI30" s="116">
        <v>0</v>
      </c>
      <c r="BJ30" s="116">
        <v>0</v>
      </c>
      <c r="BK30" s="116">
        <v>0</v>
      </c>
      <c r="BL30" s="116">
        <v>0</v>
      </c>
      <c r="BM30" s="116">
        <v>0</v>
      </c>
      <c r="BN30" s="116">
        <v>0</v>
      </c>
      <c r="BO30" s="116">
        <v>0</v>
      </c>
      <c r="BP30" s="116">
        <v>0</v>
      </c>
      <c r="BQ30" s="116">
        <v>0</v>
      </c>
      <c r="BR30" s="116">
        <v>0</v>
      </c>
      <c r="BS30" s="116">
        <v>0</v>
      </c>
      <c r="BT30" s="116">
        <v>0</v>
      </c>
      <c r="BU30" s="116">
        <v>0</v>
      </c>
      <c r="BV30" s="116">
        <v>0</v>
      </c>
      <c r="BW30" s="116">
        <v>0</v>
      </c>
      <c r="BX30" s="116">
        <v>0</v>
      </c>
      <c r="BY30" s="116">
        <v>0</v>
      </c>
      <c r="BZ30" s="116">
        <v>0</v>
      </c>
      <c r="CA30" s="116">
        <v>0</v>
      </c>
      <c r="CB30" s="116">
        <v>0</v>
      </c>
      <c r="CC30" s="116">
        <v>0</v>
      </c>
      <c r="CD30" s="116">
        <v>0</v>
      </c>
      <c r="CE30" s="116">
        <v>0</v>
      </c>
      <c r="CF30" s="116">
        <v>0</v>
      </c>
      <c r="CG30" s="116">
        <v>0</v>
      </c>
      <c r="CH30" s="116">
        <v>0</v>
      </c>
      <c r="CI30" s="116">
        <v>0</v>
      </c>
      <c r="CJ30" s="116">
        <v>0</v>
      </c>
      <c r="CK30" s="116">
        <v>0</v>
      </c>
      <c r="CL30" s="116">
        <v>0</v>
      </c>
      <c r="CM30" s="116">
        <v>0</v>
      </c>
      <c r="CN30" s="116">
        <v>0</v>
      </c>
      <c r="CO30" s="116">
        <v>0</v>
      </c>
      <c r="CP30" s="116">
        <v>0</v>
      </c>
      <c r="CQ30" s="116">
        <v>0</v>
      </c>
      <c r="CR30" s="116">
        <v>0</v>
      </c>
      <c r="CS30" s="116">
        <v>0</v>
      </c>
      <c r="CT30" s="116">
        <v>0</v>
      </c>
      <c r="CU30" s="116">
        <v>0</v>
      </c>
      <c r="CV30" s="116">
        <v>0</v>
      </c>
      <c r="CW30" s="116">
        <v>0</v>
      </c>
      <c r="CX30" s="116">
        <v>0</v>
      </c>
      <c r="CY30" s="116">
        <v>0</v>
      </c>
      <c r="CZ30" s="116">
        <v>0</v>
      </c>
      <c r="DA30" s="116">
        <v>0</v>
      </c>
      <c r="DB30" s="116">
        <v>0</v>
      </c>
      <c r="DC30" s="116">
        <v>0</v>
      </c>
      <c r="DD30" s="116">
        <v>0</v>
      </c>
      <c r="DE30" s="116">
        <v>0</v>
      </c>
      <c r="DF30" s="116">
        <v>0</v>
      </c>
      <c r="DG30" s="116">
        <v>0</v>
      </c>
      <c r="DH30" s="116">
        <v>0</v>
      </c>
      <c r="DI30" s="116">
        <v>0</v>
      </c>
      <c r="DJ30" s="116">
        <v>0</v>
      </c>
      <c r="DK30" s="116">
        <v>0</v>
      </c>
      <c r="DL30" s="116">
        <v>0</v>
      </c>
      <c r="DM30" s="116">
        <v>0</v>
      </c>
      <c r="DN30" s="116">
        <v>0</v>
      </c>
      <c r="DO30" s="116">
        <v>0</v>
      </c>
      <c r="DP30" s="116"/>
      <c r="DQ30" s="116"/>
      <c r="DR30" s="116"/>
      <c r="DS30" s="116"/>
      <c r="DT30" s="116"/>
      <c r="DU30" s="116"/>
      <c r="DV30" s="116"/>
      <c r="DW30" s="116"/>
      <c r="DX30" s="116"/>
      <c r="DY30" s="116"/>
      <c r="DZ30" s="149"/>
      <c r="EA30" s="121">
        <v>1831</v>
      </c>
      <c r="EB30" s="121">
        <v>7.76</v>
      </c>
      <c r="EC30" s="124">
        <v>1</v>
      </c>
    </row>
    <row r="31" spans="1:137">
      <c r="A31" s="116" t="s">
        <v>375</v>
      </c>
      <c r="B31" s="116" t="s">
        <v>383</v>
      </c>
      <c r="C31" s="147">
        <v>3</v>
      </c>
      <c r="D31" s="116" t="s">
        <v>382</v>
      </c>
      <c r="E31" s="116" t="s">
        <v>3277</v>
      </c>
      <c r="F31" s="116">
        <v>243</v>
      </c>
      <c r="G31" s="116">
        <v>32100</v>
      </c>
      <c r="H31" s="116" t="s">
        <v>3278</v>
      </c>
      <c r="I31" s="116" t="s">
        <v>3279</v>
      </c>
      <c r="J31" s="116" t="s">
        <v>3280</v>
      </c>
      <c r="K31" s="116" t="s">
        <v>3281</v>
      </c>
      <c r="L31" s="116"/>
      <c r="M31" s="116" t="s">
        <v>1449</v>
      </c>
      <c r="N31" s="116" t="s">
        <v>3282</v>
      </c>
      <c r="O31" s="116"/>
      <c r="P31" s="116">
        <v>378036822</v>
      </c>
      <c r="Q31" s="116" t="s">
        <v>3283</v>
      </c>
      <c r="R31" s="116"/>
      <c r="S31" s="116" t="s">
        <v>1449</v>
      </c>
      <c r="T31" s="116" t="s">
        <v>3282</v>
      </c>
      <c r="U31" s="116"/>
      <c r="V31" s="116">
        <v>378036822</v>
      </c>
      <c r="W31" s="116" t="s">
        <v>3283</v>
      </c>
      <c r="X31" s="116">
        <v>2</v>
      </c>
      <c r="Y31" s="116">
        <v>0</v>
      </c>
      <c r="Z31" s="116">
        <v>2</v>
      </c>
      <c r="AA31" s="116">
        <v>2</v>
      </c>
      <c r="AB31" s="116">
        <v>0</v>
      </c>
      <c r="AC31" s="116">
        <v>2</v>
      </c>
      <c r="AD31" s="148" t="str">
        <f t="shared" si="0"/>
        <v>A</v>
      </c>
      <c r="AE31" s="116">
        <v>2</v>
      </c>
      <c r="AF31" s="148" t="str">
        <f t="shared" si="1"/>
        <v>A</v>
      </c>
      <c r="AG31" s="116">
        <v>0</v>
      </c>
      <c r="AH31" s="116">
        <v>2</v>
      </c>
      <c r="AI31" s="116">
        <v>0</v>
      </c>
      <c r="AJ31" s="116">
        <v>0</v>
      </c>
      <c r="AK31" s="116">
        <v>2</v>
      </c>
      <c r="AL31" s="148" t="str">
        <f t="shared" si="2"/>
        <v>A</v>
      </c>
      <c r="AM31" s="116">
        <v>0</v>
      </c>
      <c r="AN31" s="116">
        <v>1</v>
      </c>
      <c r="AO31" s="116">
        <v>1</v>
      </c>
      <c r="AP31" s="116">
        <v>2</v>
      </c>
      <c r="AQ31" s="148" t="str">
        <f t="shared" si="3"/>
        <v>A</v>
      </c>
      <c r="AR31" s="116">
        <v>0</v>
      </c>
      <c r="AS31" s="116">
        <v>0</v>
      </c>
      <c r="AT31" s="116">
        <v>0</v>
      </c>
      <c r="AU31" s="116">
        <v>2</v>
      </c>
      <c r="AV31" s="116">
        <v>0</v>
      </c>
      <c r="AW31" s="116">
        <v>0</v>
      </c>
      <c r="AX31" s="116">
        <v>2</v>
      </c>
      <c r="AY31" s="148" t="str">
        <f t="shared" si="4"/>
        <v>A</v>
      </c>
      <c r="AZ31" s="116">
        <v>1</v>
      </c>
      <c r="BA31" s="116">
        <v>1</v>
      </c>
      <c r="BB31" s="116">
        <v>0</v>
      </c>
      <c r="BC31" s="116">
        <v>1</v>
      </c>
      <c r="BD31" s="116">
        <v>0</v>
      </c>
      <c r="BE31" s="116">
        <v>0</v>
      </c>
      <c r="BF31" s="116">
        <v>0</v>
      </c>
      <c r="BG31" s="116">
        <v>0</v>
      </c>
      <c r="BH31" s="116">
        <v>1</v>
      </c>
      <c r="BI31" s="116">
        <v>0</v>
      </c>
      <c r="BJ31" s="116">
        <v>0</v>
      </c>
      <c r="BK31" s="116">
        <v>0</v>
      </c>
      <c r="BL31" s="116">
        <v>0</v>
      </c>
      <c r="BM31" s="116">
        <v>0</v>
      </c>
      <c r="BN31" s="116">
        <v>0</v>
      </c>
      <c r="BO31" s="116">
        <v>0</v>
      </c>
      <c r="BP31" s="116">
        <v>0</v>
      </c>
      <c r="BQ31" s="116">
        <v>0</v>
      </c>
      <c r="BR31" s="116">
        <v>0</v>
      </c>
      <c r="BS31" s="116">
        <v>0</v>
      </c>
      <c r="BT31" s="116">
        <v>0</v>
      </c>
      <c r="BU31" s="116">
        <v>0</v>
      </c>
      <c r="BV31" s="116">
        <v>0</v>
      </c>
      <c r="BW31" s="116">
        <v>0</v>
      </c>
      <c r="BX31" s="116">
        <v>0</v>
      </c>
      <c r="BY31" s="116">
        <v>0</v>
      </c>
      <c r="BZ31" s="116">
        <v>0</v>
      </c>
      <c r="CA31" s="116">
        <v>0</v>
      </c>
      <c r="CB31" s="116">
        <v>0</v>
      </c>
      <c r="CC31" s="116">
        <v>0</v>
      </c>
      <c r="CD31" s="116">
        <v>0</v>
      </c>
      <c r="CE31" s="116">
        <v>0</v>
      </c>
      <c r="CF31" s="116">
        <v>0</v>
      </c>
      <c r="CG31" s="116">
        <v>0</v>
      </c>
      <c r="CH31" s="116">
        <v>0</v>
      </c>
      <c r="CI31" s="116">
        <v>0</v>
      </c>
      <c r="CJ31" s="116">
        <v>0</v>
      </c>
      <c r="CK31" s="116">
        <v>0</v>
      </c>
      <c r="CL31" s="116">
        <v>0</v>
      </c>
      <c r="CM31" s="116">
        <v>0</v>
      </c>
      <c r="CN31" s="116">
        <v>0</v>
      </c>
      <c r="CO31" s="116">
        <v>0</v>
      </c>
      <c r="CP31" s="116">
        <v>0</v>
      </c>
      <c r="CQ31" s="116">
        <v>0</v>
      </c>
      <c r="CR31" s="116">
        <v>0</v>
      </c>
      <c r="CS31" s="116">
        <v>0</v>
      </c>
      <c r="CT31" s="116">
        <v>0</v>
      </c>
      <c r="CU31" s="116">
        <v>0</v>
      </c>
      <c r="CV31" s="116">
        <v>0</v>
      </c>
      <c r="CW31" s="116">
        <v>0</v>
      </c>
      <c r="CX31" s="116">
        <v>0</v>
      </c>
      <c r="CY31" s="116">
        <v>0</v>
      </c>
      <c r="CZ31" s="116">
        <v>0</v>
      </c>
      <c r="DA31" s="116">
        <v>0</v>
      </c>
      <c r="DB31" s="116">
        <v>0</v>
      </c>
      <c r="DC31" s="116">
        <v>0</v>
      </c>
      <c r="DD31" s="116">
        <v>0</v>
      </c>
      <c r="DE31" s="116">
        <v>0</v>
      </c>
      <c r="DF31" s="116">
        <v>0</v>
      </c>
      <c r="DG31" s="116">
        <v>0</v>
      </c>
      <c r="DH31" s="116">
        <v>0</v>
      </c>
      <c r="DI31" s="116">
        <v>0</v>
      </c>
      <c r="DJ31" s="116">
        <v>0</v>
      </c>
      <c r="DK31" s="116">
        <v>0</v>
      </c>
      <c r="DL31" s="116">
        <v>0</v>
      </c>
      <c r="DM31" s="116">
        <v>1</v>
      </c>
      <c r="DN31" s="116">
        <v>0</v>
      </c>
      <c r="DO31" s="116">
        <v>0</v>
      </c>
      <c r="DP31" s="116">
        <v>5</v>
      </c>
      <c r="DQ31" s="116">
        <v>1</v>
      </c>
      <c r="DR31" s="116" t="s">
        <v>3284</v>
      </c>
      <c r="DS31" s="116">
        <v>3</v>
      </c>
      <c r="DT31" s="116" t="s">
        <v>3285</v>
      </c>
      <c r="DU31" s="116" t="s">
        <v>3286</v>
      </c>
      <c r="DV31" s="116">
        <v>1</v>
      </c>
      <c r="DW31" s="116">
        <v>1</v>
      </c>
      <c r="DX31" s="116">
        <v>1</v>
      </c>
      <c r="DY31" s="116"/>
      <c r="DZ31" s="149"/>
      <c r="EA31" s="121">
        <v>1800</v>
      </c>
      <c r="EB31" s="121">
        <v>10.82</v>
      </c>
      <c r="EC31" s="124">
        <v>1</v>
      </c>
    </row>
    <row r="32" spans="1:137" ht="24">
      <c r="A32" s="116" t="s">
        <v>375</v>
      </c>
      <c r="B32" s="116" t="s">
        <v>385</v>
      </c>
      <c r="C32" s="147">
        <v>3</v>
      </c>
      <c r="D32" s="116" t="s">
        <v>384</v>
      </c>
      <c r="E32" s="116" t="s">
        <v>3287</v>
      </c>
      <c r="F32" s="157" t="s">
        <v>3288</v>
      </c>
      <c r="G32" s="116">
        <v>32200</v>
      </c>
      <c r="H32" s="116" t="s">
        <v>3289</v>
      </c>
      <c r="I32" s="116" t="s">
        <v>3290</v>
      </c>
      <c r="J32" s="116" t="s">
        <v>3291</v>
      </c>
      <c r="K32" s="116" t="s">
        <v>3281</v>
      </c>
      <c r="L32" s="116" t="s">
        <v>1198</v>
      </c>
      <c r="M32" s="116" t="s">
        <v>2296</v>
      </c>
      <c r="N32" s="116" t="s">
        <v>3292</v>
      </c>
      <c r="O32" s="116"/>
      <c r="P32" s="116">
        <v>378036841</v>
      </c>
      <c r="Q32" s="116" t="s">
        <v>3293</v>
      </c>
      <c r="R32" s="116"/>
      <c r="S32" s="116" t="s">
        <v>3294</v>
      </c>
      <c r="T32" s="116" t="s">
        <v>3295</v>
      </c>
      <c r="U32" s="116"/>
      <c r="V32" s="116">
        <v>378036843</v>
      </c>
      <c r="W32" s="116" t="s">
        <v>3296</v>
      </c>
      <c r="X32" s="116">
        <v>1</v>
      </c>
      <c r="Y32" s="116">
        <v>0</v>
      </c>
      <c r="Z32" s="116">
        <v>1</v>
      </c>
      <c r="AA32" s="116">
        <v>1</v>
      </c>
      <c r="AB32" s="116">
        <v>0</v>
      </c>
      <c r="AC32" s="116">
        <v>1</v>
      </c>
      <c r="AD32" s="148" t="str">
        <f t="shared" si="0"/>
        <v>A</v>
      </c>
      <c r="AE32" s="116">
        <v>1</v>
      </c>
      <c r="AF32" s="148" t="str">
        <f t="shared" si="1"/>
        <v>A</v>
      </c>
      <c r="AG32" s="116">
        <v>0</v>
      </c>
      <c r="AH32" s="116">
        <v>1</v>
      </c>
      <c r="AI32" s="116">
        <v>0</v>
      </c>
      <c r="AJ32" s="116">
        <v>0</v>
      </c>
      <c r="AK32" s="116">
        <v>1</v>
      </c>
      <c r="AL32" s="148" t="str">
        <f t="shared" si="2"/>
        <v>A</v>
      </c>
      <c r="AM32" s="116">
        <v>0</v>
      </c>
      <c r="AN32" s="116">
        <v>0</v>
      </c>
      <c r="AO32" s="116">
        <v>1</v>
      </c>
      <c r="AP32" s="116">
        <v>1</v>
      </c>
      <c r="AQ32" s="148" t="str">
        <f t="shared" si="3"/>
        <v>A</v>
      </c>
      <c r="AR32" s="116">
        <v>0</v>
      </c>
      <c r="AS32" s="116">
        <v>0</v>
      </c>
      <c r="AT32" s="116">
        <v>0</v>
      </c>
      <c r="AU32" s="116">
        <v>1</v>
      </c>
      <c r="AV32" s="116">
        <v>0</v>
      </c>
      <c r="AW32" s="116">
        <v>0</v>
      </c>
      <c r="AX32" s="116">
        <v>1</v>
      </c>
      <c r="AY32" s="148" t="str">
        <f t="shared" si="4"/>
        <v>A</v>
      </c>
      <c r="AZ32" s="116">
        <v>1</v>
      </c>
      <c r="BA32" s="116">
        <v>1</v>
      </c>
      <c r="BB32" s="116">
        <v>1</v>
      </c>
      <c r="BC32" s="116">
        <v>1</v>
      </c>
      <c r="BD32" s="116">
        <v>0</v>
      </c>
      <c r="BE32" s="116">
        <v>0</v>
      </c>
      <c r="BF32" s="116">
        <v>0</v>
      </c>
      <c r="BG32" s="116">
        <v>0</v>
      </c>
      <c r="BH32" s="116">
        <v>0</v>
      </c>
      <c r="BI32" s="116">
        <v>0</v>
      </c>
      <c r="BJ32" s="116">
        <v>0</v>
      </c>
      <c r="BK32" s="116">
        <v>0</v>
      </c>
      <c r="BL32" s="116">
        <v>0</v>
      </c>
      <c r="BM32" s="116">
        <v>0</v>
      </c>
      <c r="BN32" s="116">
        <v>0</v>
      </c>
      <c r="BO32" s="116">
        <v>0</v>
      </c>
      <c r="BP32" s="116">
        <v>0</v>
      </c>
      <c r="BQ32" s="116">
        <v>0</v>
      </c>
      <c r="BR32" s="116">
        <v>0</v>
      </c>
      <c r="BS32" s="116">
        <v>0</v>
      </c>
      <c r="BT32" s="116">
        <v>0</v>
      </c>
      <c r="BU32" s="116">
        <v>0</v>
      </c>
      <c r="BV32" s="116">
        <v>0</v>
      </c>
      <c r="BW32" s="116">
        <v>0</v>
      </c>
      <c r="BX32" s="116">
        <v>0</v>
      </c>
      <c r="BY32" s="116">
        <v>0</v>
      </c>
      <c r="BZ32" s="116">
        <v>0</v>
      </c>
      <c r="CA32" s="116">
        <v>0</v>
      </c>
      <c r="CB32" s="116">
        <v>0</v>
      </c>
      <c r="CC32" s="116">
        <v>0</v>
      </c>
      <c r="CD32" s="116">
        <v>0</v>
      </c>
      <c r="CE32" s="116">
        <v>0</v>
      </c>
      <c r="CF32" s="116">
        <v>0</v>
      </c>
      <c r="CG32" s="116">
        <v>0</v>
      </c>
      <c r="CH32" s="116">
        <v>0</v>
      </c>
      <c r="CI32" s="116">
        <v>0</v>
      </c>
      <c r="CJ32" s="116">
        <v>0</v>
      </c>
      <c r="CK32" s="116">
        <v>0</v>
      </c>
      <c r="CL32" s="116">
        <v>0</v>
      </c>
      <c r="CM32" s="116">
        <v>0</v>
      </c>
      <c r="CN32" s="116">
        <v>0</v>
      </c>
      <c r="CO32" s="116">
        <v>0</v>
      </c>
      <c r="CP32" s="116">
        <v>0</v>
      </c>
      <c r="CQ32" s="116">
        <v>0</v>
      </c>
      <c r="CR32" s="116">
        <v>0</v>
      </c>
      <c r="CS32" s="116">
        <v>0</v>
      </c>
      <c r="CT32" s="116">
        <v>0</v>
      </c>
      <c r="CU32" s="116">
        <v>0</v>
      </c>
      <c r="CV32" s="116">
        <v>0</v>
      </c>
      <c r="CW32" s="116">
        <v>0</v>
      </c>
      <c r="CX32" s="116">
        <v>0</v>
      </c>
      <c r="CY32" s="116">
        <v>0</v>
      </c>
      <c r="CZ32" s="116">
        <v>0</v>
      </c>
      <c r="DA32" s="116">
        <v>0</v>
      </c>
      <c r="DB32" s="116">
        <v>0</v>
      </c>
      <c r="DC32" s="116">
        <v>0</v>
      </c>
      <c r="DD32" s="116">
        <v>0</v>
      </c>
      <c r="DE32" s="116">
        <v>0</v>
      </c>
      <c r="DF32" s="116">
        <v>0</v>
      </c>
      <c r="DG32" s="116">
        <v>0</v>
      </c>
      <c r="DH32" s="116">
        <v>0</v>
      </c>
      <c r="DI32" s="116">
        <v>0</v>
      </c>
      <c r="DJ32" s="116">
        <v>0</v>
      </c>
      <c r="DK32" s="116">
        <v>0</v>
      </c>
      <c r="DL32" s="116">
        <v>0</v>
      </c>
      <c r="DM32" s="116">
        <v>0</v>
      </c>
      <c r="DN32" s="116">
        <v>0</v>
      </c>
      <c r="DO32" s="116">
        <v>0</v>
      </c>
      <c r="DP32" s="116">
        <v>10</v>
      </c>
      <c r="DQ32" s="116">
        <v>1</v>
      </c>
      <c r="DR32" s="116" t="s">
        <v>3297</v>
      </c>
      <c r="DS32" s="116">
        <v>1</v>
      </c>
      <c r="DT32" s="116" t="s">
        <v>3298</v>
      </c>
      <c r="DU32" s="116" t="s">
        <v>991</v>
      </c>
      <c r="DV32" s="116">
        <v>1</v>
      </c>
      <c r="DW32" s="116">
        <v>1</v>
      </c>
      <c r="DX32" s="116">
        <v>1</v>
      </c>
      <c r="DY32" s="116" t="s">
        <v>991</v>
      </c>
      <c r="DZ32" s="149" t="s">
        <v>991</v>
      </c>
      <c r="EA32" s="121">
        <v>970</v>
      </c>
      <c r="EB32" s="121">
        <v>4.12</v>
      </c>
      <c r="EC32" s="124">
        <v>1</v>
      </c>
    </row>
    <row r="33" spans="1:137" ht="24">
      <c r="A33" s="116" t="s">
        <v>375</v>
      </c>
      <c r="B33" s="116" t="s">
        <v>387</v>
      </c>
      <c r="C33" s="147">
        <v>3</v>
      </c>
      <c r="D33" s="116" t="s">
        <v>386</v>
      </c>
      <c r="E33" s="116" t="s">
        <v>3299</v>
      </c>
      <c r="F33" s="116" t="s">
        <v>3300</v>
      </c>
      <c r="G33" s="116">
        <v>32600</v>
      </c>
      <c r="H33" s="116" t="s">
        <v>3251</v>
      </c>
      <c r="I33" s="116" t="s">
        <v>3301</v>
      </c>
      <c r="J33" s="116" t="s">
        <v>3302</v>
      </c>
      <c r="K33" s="116" t="s">
        <v>3303</v>
      </c>
      <c r="L33" s="116"/>
      <c r="M33" s="116"/>
      <c r="N33" s="116"/>
      <c r="O33" s="116"/>
      <c r="P33" s="116"/>
      <c r="Q33" s="116"/>
      <c r="R33" s="116"/>
      <c r="S33" s="116" t="s">
        <v>1449</v>
      </c>
      <c r="T33" s="116" t="s">
        <v>3304</v>
      </c>
      <c r="U33" s="116"/>
      <c r="V33" s="116">
        <v>378036864</v>
      </c>
      <c r="W33" s="116" t="s">
        <v>3305</v>
      </c>
      <c r="X33" s="116">
        <v>2</v>
      </c>
      <c r="Y33" s="116">
        <v>0</v>
      </c>
      <c r="Z33" s="116">
        <v>2</v>
      </c>
      <c r="AA33" s="116">
        <v>2</v>
      </c>
      <c r="AB33" s="116">
        <v>0</v>
      </c>
      <c r="AC33" s="116">
        <v>2</v>
      </c>
      <c r="AD33" s="148" t="str">
        <f t="shared" si="0"/>
        <v>A</v>
      </c>
      <c r="AE33" s="116">
        <v>2</v>
      </c>
      <c r="AF33" s="148" t="str">
        <f t="shared" si="1"/>
        <v>A</v>
      </c>
      <c r="AG33" s="116">
        <v>0</v>
      </c>
      <c r="AH33" s="116">
        <v>2</v>
      </c>
      <c r="AI33" s="116">
        <v>0</v>
      </c>
      <c r="AJ33" s="116">
        <v>0</v>
      </c>
      <c r="AK33" s="116">
        <v>2</v>
      </c>
      <c r="AL33" s="148" t="str">
        <f t="shared" si="2"/>
        <v>A</v>
      </c>
      <c r="AM33" s="116">
        <v>0</v>
      </c>
      <c r="AN33" s="116">
        <v>0</v>
      </c>
      <c r="AO33" s="116">
        <v>2</v>
      </c>
      <c r="AP33" s="116">
        <v>2</v>
      </c>
      <c r="AQ33" s="148" t="str">
        <f t="shared" si="3"/>
        <v>A</v>
      </c>
      <c r="AR33" s="116">
        <v>0</v>
      </c>
      <c r="AS33" s="116">
        <v>0</v>
      </c>
      <c r="AT33" s="116">
        <v>0</v>
      </c>
      <c r="AU33" s="116">
        <v>2</v>
      </c>
      <c r="AV33" s="116">
        <v>0</v>
      </c>
      <c r="AW33" s="116">
        <v>0</v>
      </c>
      <c r="AX33" s="116">
        <v>2</v>
      </c>
      <c r="AY33" s="148" t="str">
        <f t="shared" si="4"/>
        <v>A</v>
      </c>
      <c r="AZ33" s="116">
        <v>1</v>
      </c>
      <c r="BA33" s="116">
        <v>1</v>
      </c>
      <c r="BB33" s="116">
        <v>0</v>
      </c>
      <c r="BC33" s="116">
        <v>1</v>
      </c>
      <c r="BD33" s="116">
        <v>1</v>
      </c>
      <c r="BE33" s="116">
        <v>0</v>
      </c>
      <c r="BF33" s="116">
        <v>0</v>
      </c>
      <c r="BG33" s="116">
        <v>0</v>
      </c>
      <c r="BH33" s="116">
        <v>0</v>
      </c>
      <c r="BI33" s="116">
        <v>0</v>
      </c>
      <c r="BJ33" s="116">
        <v>0</v>
      </c>
      <c r="BK33" s="116">
        <v>0</v>
      </c>
      <c r="BL33" s="116">
        <v>0</v>
      </c>
      <c r="BM33" s="116">
        <v>0</v>
      </c>
      <c r="BN33" s="116">
        <v>0</v>
      </c>
      <c r="BO33" s="116">
        <v>0</v>
      </c>
      <c r="BP33" s="116">
        <v>0</v>
      </c>
      <c r="BQ33" s="116">
        <v>0</v>
      </c>
      <c r="BR33" s="116">
        <v>0</v>
      </c>
      <c r="BS33" s="116">
        <v>0</v>
      </c>
      <c r="BT33" s="116">
        <v>0</v>
      </c>
      <c r="BU33" s="116">
        <v>0</v>
      </c>
      <c r="BV33" s="116">
        <v>0</v>
      </c>
      <c r="BW33" s="116">
        <v>0</v>
      </c>
      <c r="BX33" s="116">
        <v>0</v>
      </c>
      <c r="BY33" s="116">
        <v>0</v>
      </c>
      <c r="BZ33" s="116">
        <v>0</v>
      </c>
      <c r="CA33" s="116">
        <v>0</v>
      </c>
      <c r="CB33" s="116">
        <v>0</v>
      </c>
      <c r="CC33" s="116">
        <v>0</v>
      </c>
      <c r="CD33" s="116">
        <v>0</v>
      </c>
      <c r="CE33" s="116">
        <v>0</v>
      </c>
      <c r="CF33" s="116">
        <v>0</v>
      </c>
      <c r="CG33" s="116">
        <v>0</v>
      </c>
      <c r="CH33" s="116">
        <v>0</v>
      </c>
      <c r="CI33" s="116">
        <v>0</v>
      </c>
      <c r="CJ33" s="116">
        <v>0</v>
      </c>
      <c r="CK33" s="116">
        <v>0</v>
      </c>
      <c r="CL33" s="116">
        <v>0</v>
      </c>
      <c r="CM33" s="116">
        <v>0</v>
      </c>
      <c r="CN33" s="116">
        <v>0</v>
      </c>
      <c r="CO33" s="116">
        <v>0</v>
      </c>
      <c r="CP33" s="116">
        <v>0</v>
      </c>
      <c r="CQ33" s="116">
        <v>0</v>
      </c>
      <c r="CR33" s="116">
        <v>0</v>
      </c>
      <c r="CS33" s="116">
        <v>0</v>
      </c>
      <c r="CT33" s="116">
        <v>0</v>
      </c>
      <c r="CU33" s="116">
        <v>0</v>
      </c>
      <c r="CV33" s="116">
        <v>0</v>
      </c>
      <c r="CW33" s="116">
        <v>0</v>
      </c>
      <c r="CX33" s="116">
        <v>0</v>
      </c>
      <c r="CY33" s="116">
        <v>0</v>
      </c>
      <c r="CZ33" s="116">
        <v>0</v>
      </c>
      <c r="DA33" s="116">
        <v>0</v>
      </c>
      <c r="DB33" s="116">
        <v>0</v>
      </c>
      <c r="DC33" s="116">
        <v>0</v>
      </c>
      <c r="DD33" s="116">
        <v>0</v>
      </c>
      <c r="DE33" s="116">
        <v>0</v>
      </c>
      <c r="DF33" s="116">
        <v>0</v>
      </c>
      <c r="DG33" s="116">
        <v>0</v>
      </c>
      <c r="DH33" s="116">
        <v>0</v>
      </c>
      <c r="DI33" s="116">
        <v>0</v>
      </c>
      <c r="DJ33" s="116">
        <v>0</v>
      </c>
      <c r="DK33" s="116">
        <v>0</v>
      </c>
      <c r="DL33" s="116">
        <v>0</v>
      </c>
      <c r="DM33" s="116">
        <v>0</v>
      </c>
      <c r="DN33" s="116">
        <v>0</v>
      </c>
      <c r="DO33" s="116">
        <v>0</v>
      </c>
      <c r="DP33" s="116">
        <v>10</v>
      </c>
      <c r="DQ33" s="116">
        <v>1</v>
      </c>
      <c r="DR33" s="116" t="s">
        <v>3306</v>
      </c>
      <c r="DS33" s="116">
        <v>2</v>
      </c>
      <c r="DT33" s="116"/>
      <c r="DU33" s="116"/>
      <c r="DV33" s="116">
        <v>1</v>
      </c>
      <c r="DW33" s="116">
        <v>1</v>
      </c>
      <c r="DX33" s="116">
        <v>1</v>
      </c>
      <c r="DY33" s="116"/>
      <c r="DZ33" s="149"/>
      <c r="EA33" s="121">
        <v>1462</v>
      </c>
      <c r="EB33" s="121">
        <v>5.01</v>
      </c>
      <c r="EC33" s="124">
        <v>1</v>
      </c>
    </row>
    <row r="34" spans="1:137">
      <c r="A34" s="116" t="s">
        <v>375</v>
      </c>
      <c r="B34" s="116" t="s">
        <v>389</v>
      </c>
      <c r="C34" s="147">
        <v>3</v>
      </c>
      <c r="D34" s="116" t="s">
        <v>388</v>
      </c>
      <c r="E34" s="116" t="s">
        <v>3307</v>
      </c>
      <c r="F34" s="116" t="s">
        <v>3308</v>
      </c>
      <c r="G34" s="116">
        <v>31800</v>
      </c>
      <c r="H34" s="116" t="s">
        <v>375</v>
      </c>
      <c r="I34" s="116" t="s">
        <v>3309</v>
      </c>
      <c r="J34" s="116" t="s">
        <v>3310</v>
      </c>
      <c r="K34" s="116" t="s">
        <v>3311</v>
      </c>
      <c r="L34" s="116"/>
      <c r="M34" s="116"/>
      <c r="N34" s="116"/>
      <c r="O34" s="116"/>
      <c r="P34" s="116"/>
      <c r="Q34" s="116"/>
      <c r="R34" s="116"/>
      <c r="S34" s="116" t="s">
        <v>3312</v>
      </c>
      <c r="T34" s="116" t="s">
        <v>3313</v>
      </c>
      <c r="U34" s="116"/>
      <c r="V34" s="116">
        <v>368036885</v>
      </c>
      <c r="W34" s="116" t="s">
        <v>3314</v>
      </c>
      <c r="X34" s="116">
        <v>1</v>
      </c>
      <c r="Y34" s="116">
        <v>0</v>
      </c>
      <c r="Z34" s="116">
        <v>1</v>
      </c>
      <c r="AA34" s="116">
        <v>1</v>
      </c>
      <c r="AB34" s="116">
        <v>0</v>
      </c>
      <c r="AC34" s="116">
        <v>1</v>
      </c>
      <c r="AD34" s="148" t="str">
        <f t="shared" si="0"/>
        <v>A</v>
      </c>
      <c r="AE34" s="116">
        <v>0</v>
      </c>
      <c r="AF34" s="148" t="str">
        <f t="shared" si="1"/>
        <v>A</v>
      </c>
      <c r="AG34" s="116">
        <v>0</v>
      </c>
      <c r="AH34" s="116">
        <v>1</v>
      </c>
      <c r="AI34" s="116">
        <v>0</v>
      </c>
      <c r="AJ34" s="116">
        <v>0</v>
      </c>
      <c r="AK34" s="116">
        <v>1</v>
      </c>
      <c r="AL34" s="148" t="str">
        <f t="shared" si="2"/>
        <v>A</v>
      </c>
      <c r="AM34" s="116">
        <v>0</v>
      </c>
      <c r="AN34" s="116">
        <v>0</v>
      </c>
      <c r="AO34" s="116">
        <v>1</v>
      </c>
      <c r="AP34" s="116">
        <v>1</v>
      </c>
      <c r="AQ34" s="148" t="str">
        <f t="shared" si="3"/>
        <v>A</v>
      </c>
      <c r="AR34" s="116">
        <v>0</v>
      </c>
      <c r="AS34" s="116">
        <v>0</v>
      </c>
      <c r="AT34" s="116">
        <v>0</v>
      </c>
      <c r="AU34" s="116">
        <v>1</v>
      </c>
      <c r="AV34" s="116">
        <v>0</v>
      </c>
      <c r="AW34" s="116">
        <v>0</v>
      </c>
      <c r="AX34" s="116">
        <v>1</v>
      </c>
      <c r="AY34" s="148" t="str">
        <f t="shared" si="4"/>
        <v>A</v>
      </c>
      <c r="AZ34" s="116">
        <v>1</v>
      </c>
      <c r="BA34" s="116">
        <v>1</v>
      </c>
      <c r="BB34" s="116">
        <v>0</v>
      </c>
      <c r="BC34" s="116">
        <v>1</v>
      </c>
      <c r="BD34" s="116">
        <v>0</v>
      </c>
      <c r="BE34" s="116">
        <v>0</v>
      </c>
      <c r="BF34" s="116">
        <v>0</v>
      </c>
      <c r="BG34" s="116">
        <v>0</v>
      </c>
      <c r="BH34" s="116">
        <v>0</v>
      </c>
      <c r="BI34" s="116">
        <v>0</v>
      </c>
      <c r="BJ34" s="116">
        <v>0</v>
      </c>
      <c r="BK34" s="116">
        <v>0</v>
      </c>
      <c r="BL34" s="116">
        <v>0</v>
      </c>
      <c r="BM34" s="116">
        <v>0</v>
      </c>
      <c r="BN34" s="116">
        <v>0</v>
      </c>
      <c r="BO34" s="116">
        <v>0</v>
      </c>
      <c r="BP34" s="116">
        <v>0</v>
      </c>
      <c r="BQ34" s="116">
        <v>0</v>
      </c>
      <c r="BR34" s="116">
        <v>0</v>
      </c>
      <c r="BS34" s="116">
        <v>0</v>
      </c>
      <c r="BT34" s="116">
        <v>0</v>
      </c>
      <c r="BU34" s="116">
        <v>0</v>
      </c>
      <c r="BV34" s="116">
        <v>0</v>
      </c>
      <c r="BW34" s="116">
        <v>0</v>
      </c>
      <c r="BX34" s="116">
        <v>0</v>
      </c>
      <c r="BY34" s="116">
        <v>0</v>
      </c>
      <c r="BZ34" s="116">
        <v>0</v>
      </c>
      <c r="CA34" s="116">
        <v>0</v>
      </c>
      <c r="CB34" s="116">
        <v>0</v>
      </c>
      <c r="CC34" s="116">
        <v>0</v>
      </c>
      <c r="CD34" s="116">
        <v>0</v>
      </c>
      <c r="CE34" s="116">
        <v>0</v>
      </c>
      <c r="CF34" s="116">
        <v>0</v>
      </c>
      <c r="CG34" s="116">
        <v>0</v>
      </c>
      <c r="CH34" s="116">
        <v>0</v>
      </c>
      <c r="CI34" s="116">
        <v>0</v>
      </c>
      <c r="CJ34" s="116">
        <v>0</v>
      </c>
      <c r="CK34" s="116">
        <v>0</v>
      </c>
      <c r="CL34" s="116">
        <v>0</v>
      </c>
      <c r="CM34" s="116">
        <v>0</v>
      </c>
      <c r="CN34" s="116">
        <v>0</v>
      </c>
      <c r="CO34" s="116">
        <v>0</v>
      </c>
      <c r="CP34" s="116">
        <v>0</v>
      </c>
      <c r="CQ34" s="116">
        <v>0</v>
      </c>
      <c r="CR34" s="116">
        <v>0</v>
      </c>
      <c r="CS34" s="116">
        <v>0</v>
      </c>
      <c r="CT34" s="116">
        <v>0</v>
      </c>
      <c r="CU34" s="116">
        <v>0</v>
      </c>
      <c r="CV34" s="116">
        <v>0</v>
      </c>
      <c r="CW34" s="116">
        <v>0</v>
      </c>
      <c r="CX34" s="116">
        <v>0</v>
      </c>
      <c r="CY34" s="116">
        <v>0</v>
      </c>
      <c r="CZ34" s="116">
        <v>0</v>
      </c>
      <c r="DA34" s="116">
        <v>0</v>
      </c>
      <c r="DB34" s="116">
        <v>0</v>
      </c>
      <c r="DC34" s="116">
        <v>0</v>
      </c>
      <c r="DD34" s="116">
        <v>0</v>
      </c>
      <c r="DE34" s="116">
        <v>0</v>
      </c>
      <c r="DF34" s="116">
        <v>0</v>
      </c>
      <c r="DG34" s="116">
        <v>0</v>
      </c>
      <c r="DH34" s="116">
        <v>0</v>
      </c>
      <c r="DI34" s="116">
        <v>0</v>
      </c>
      <c r="DJ34" s="116">
        <v>0</v>
      </c>
      <c r="DK34" s="116">
        <v>0</v>
      </c>
      <c r="DL34" s="116">
        <v>0</v>
      </c>
      <c r="DM34" s="116">
        <v>0</v>
      </c>
      <c r="DN34" s="116">
        <v>0</v>
      </c>
      <c r="DO34" s="116">
        <v>0</v>
      </c>
      <c r="DP34" s="116">
        <v>85</v>
      </c>
      <c r="DQ34" s="116">
        <v>1</v>
      </c>
      <c r="DR34" s="116" t="s">
        <v>3315</v>
      </c>
      <c r="DS34" s="116">
        <v>1</v>
      </c>
      <c r="DT34" s="116"/>
      <c r="DU34" s="116"/>
      <c r="DV34" s="116"/>
      <c r="DW34" s="116">
        <v>1</v>
      </c>
      <c r="DX34" s="116">
        <v>1</v>
      </c>
      <c r="DY34" s="116"/>
      <c r="DZ34" s="149"/>
      <c r="EA34" s="121">
        <v>693</v>
      </c>
      <c r="EB34" s="121">
        <v>9.0299999999999994</v>
      </c>
      <c r="EC34" s="124">
        <v>1</v>
      </c>
    </row>
    <row r="35" spans="1:137" ht="24">
      <c r="A35" s="116" t="s">
        <v>375</v>
      </c>
      <c r="B35" s="116" t="s">
        <v>391</v>
      </c>
      <c r="C35" s="147">
        <v>3</v>
      </c>
      <c r="D35" s="116" t="s">
        <v>390</v>
      </c>
      <c r="E35" s="116" t="s">
        <v>3316</v>
      </c>
      <c r="F35" s="116" t="s">
        <v>3317</v>
      </c>
      <c r="G35" s="116">
        <v>30100</v>
      </c>
      <c r="H35" s="116" t="s">
        <v>377</v>
      </c>
      <c r="I35" s="116" t="s">
        <v>3318</v>
      </c>
      <c r="J35" s="116" t="s">
        <v>3319</v>
      </c>
      <c r="K35" s="116" t="s">
        <v>3320</v>
      </c>
      <c r="L35" s="116" t="s">
        <v>991</v>
      </c>
      <c r="M35" s="116" t="s">
        <v>962</v>
      </c>
      <c r="N35" s="116" t="s">
        <v>1533</v>
      </c>
      <c r="O35" s="116" t="s">
        <v>991</v>
      </c>
      <c r="P35" s="116">
        <v>378036894</v>
      </c>
      <c r="Q35" s="116" t="s">
        <v>3321</v>
      </c>
      <c r="R35" s="116" t="s">
        <v>991</v>
      </c>
      <c r="S35" s="116" t="s">
        <v>962</v>
      </c>
      <c r="T35" s="116" t="s">
        <v>1533</v>
      </c>
      <c r="U35" s="116" t="s">
        <v>991</v>
      </c>
      <c r="V35" s="116">
        <v>378036894</v>
      </c>
      <c r="W35" s="116" t="s">
        <v>3321</v>
      </c>
      <c r="X35" s="116">
        <v>1</v>
      </c>
      <c r="Y35" s="116">
        <v>0</v>
      </c>
      <c r="Z35" s="116">
        <v>1</v>
      </c>
      <c r="AA35" s="116">
        <v>1</v>
      </c>
      <c r="AB35" s="116">
        <v>0</v>
      </c>
      <c r="AC35" s="116">
        <v>1</v>
      </c>
      <c r="AD35" s="148" t="str">
        <f t="shared" si="0"/>
        <v>A</v>
      </c>
      <c r="AE35" s="116">
        <v>1</v>
      </c>
      <c r="AF35" s="148" t="str">
        <f t="shared" si="1"/>
        <v>A</v>
      </c>
      <c r="AG35" s="116">
        <v>0</v>
      </c>
      <c r="AH35" s="116">
        <v>1</v>
      </c>
      <c r="AI35" s="116">
        <v>0</v>
      </c>
      <c r="AJ35" s="116">
        <v>0</v>
      </c>
      <c r="AK35" s="116">
        <v>1</v>
      </c>
      <c r="AL35" s="148" t="str">
        <f t="shared" si="2"/>
        <v>A</v>
      </c>
      <c r="AM35" s="116">
        <v>0</v>
      </c>
      <c r="AN35" s="116">
        <v>0</v>
      </c>
      <c r="AO35" s="116">
        <v>1</v>
      </c>
      <c r="AP35" s="116">
        <v>1</v>
      </c>
      <c r="AQ35" s="148" t="str">
        <f t="shared" si="3"/>
        <v>A</v>
      </c>
      <c r="AR35" s="116">
        <v>0</v>
      </c>
      <c r="AS35" s="116">
        <v>0</v>
      </c>
      <c r="AT35" s="116">
        <v>0</v>
      </c>
      <c r="AU35" s="116">
        <v>1</v>
      </c>
      <c r="AV35" s="116">
        <v>0</v>
      </c>
      <c r="AW35" s="116">
        <v>0</v>
      </c>
      <c r="AX35" s="116">
        <v>1</v>
      </c>
      <c r="AY35" s="148" t="str">
        <f t="shared" si="4"/>
        <v>A</v>
      </c>
      <c r="AZ35" s="116">
        <v>1</v>
      </c>
      <c r="BA35" s="116">
        <v>1</v>
      </c>
      <c r="BB35" s="116">
        <v>1</v>
      </c>
      <c r="BC35" s="116">
        <v>1</v>
      </c>
      <c r="BD35" s="116">
        <v>0</v>
      </c>
      <c r="BE35" s="116">
        <v>4</v>
      </c>
      <c r="BF35" s="116">
        <v>0</v>
      </c>
      <c r="BG35" s="116">
        <v>0</v>
      </c>
      <c r="BH35" s="116">
        <v>0</v>
      </c>
      <c r="BI35" s="116">
        <v>0</v>
      </c>
      <c r="BJ35" s="116">
        <v>0</v>
      </c>
      <c r="BK35" s="116">
        <v>5</v>
      </c>
      <c r="BL35" s="116">
        <v>3</v>
      </c>
      <c r="BM35" s="116">
        <v>0</v>
      </c>
      <c r="BN35" s="116">
        <v>0</v>
      </c>
      <c r="BO35" s="116">
        <v>0</v>
      </c>
      <c r="BP35" s="116">
        <v>4</v>
      </c>
      <c r="BQ35" s="116">
        <v>0</v>
      </c>
      <c r="BR35" s="116">
        <v>0</v>
      </c>
      <c r="BS35" s="116">
        <v>0</v>
      </c>
      <c r="BT35" s="116">
        <v>0</v>
      </c>
      <c r="BU35" s="116">
        <v>0</v>
      </c>
      <c r="BV35" s="116">
        <v>0</v>
      </c>
      <c r="BW35" s="116">
        <v>0</v>
      </c>
      <c r="BX35" s="116">
        <v>0</v>
      </c>
      <c r="BY35" s="116">
        <v>0</v>
      </c>
      <c r="BZ35" s="116">
        <v>0</v>
      </c>
      <c r="CA35" s="116">
        <v>0</v>
      </c>
      <c r="CB35" s="116">
        <v>0</v>
      </c>
      <c r="CC35" s="116">
        <v>0</v>
      </c>
      <c r="CD35" s="116">
        <v>0</v>
      </c>
      <c r="CE35" s="116">
        <v>0</v>
      </c>
      <c r="CF35" s="116">
        <v>0</v>
      </c>
      <c r="CG35" s="116">
        <v>0</v>
      </c>
      <c r="CH35" s="116">
        <v>0</v>
      </c>
      <c r="CI35" s="116">
        <v>0</v>
      </c>
      <c r="CJ35" s="116">
        <v>0</v>
      </c>
      <c r="CK35" s="116">
        <v>0</v>
      </c>
      <c r="CL35" s="116">
        <v>0</v>
      </c>
      <c r="CM35" s="116">
        <v>0</v>
      </c>
      <c r="CN35" s="116">
        <v>0</v>
      </c>
      <c r="CO35" s="116">
        <v>0</v>
      </c>
      <c r="CP35" s="116">
        <v>0</v>
      </c>
      <c r="CQ35" s="116">
        <v>0</v>
      </c>
      <c r="CR35" s="116">
        <v>0</v>
      </c>
      <c r="CS35" s="116">
        <v>0</v>
      </c>
      <c r="CT35" s="116">
        <v>0</v>
      </c>
      <c r="CU35" s="116">
        <v>0</v>
      </c>
      <c r="CV35" s="116">
        <v>0</v>
      </c>
      <c r="CW35" s="116">
        <v>0</v>
      </c>
      <c r="CX35" s="116">
        <v>0</v>
      </c>
      <c r="CY35" s="116">
        <v>0</v>
      </c>
      <c r="CZ35" s="116">
        <v>0</v>
      </c>
      <c r="DA35" s="116">
        <v>0</v>
      </c>
      <c r="DB35" s="116">
        <v>0</v>
      </c>
      <c r="DC35" s="116">
        <v>0</v>
      </c>
      <c r="DD35" s="116">
        <v>0</v>
      </c>
      <c r="DE35" s="116">
        <v>0</v>
      </c>
      <c r="DF35" s="116">
        <v>0</v>
      </c>
      <c r="DG35" s="116">
        <v>0</v>
      </c>
      <c r="DH35" s="116">
        <v>0</v>
      </c>
      <c r="DI35" s="116">
        <v>0</v>
      </c>
      <c r="DJ35" s="116">
        <v>0</v>
      </c>
      <c r="DK35" s="116">
        <v>0</v>
      </c>
      <c r="DL35" s="116">
        <v>0</v>
      </c>
      <c r="DM35" s="116">
        <v>0</v>
      </c>
      <c r="DN35" s="116">
        <v>0</v>
      </c>
      <c r="DO35" s="116">
        <v>0</v>
      </c>
      <c r="DP35" s="116">
        <v>99</v>
      </c>
      <c r="DQ35" s="116">
        <v>1</v>
      </c>
      <c r="DR35" s="116" t="s">
        <v>3322</v>
      </c>
      <c r="DS35" s="116">
        <v>1</v>
      </c>
      <c r="DT35" s="116" t="s">
        <v>3323</v>
      </c>
      <c r="DU35" s="116" t="s">
        <v>3324</v>
      </c>
      <c r="DV35" s="116">
        <v>1</v>
      </c>
      <c r="DW35" s="116">
        <v>1</v>
      </c>
      <c r="DX35" s="116">
        <v>1</v>
      </c>
      <c r="DY35" s="116" t="s">
        <v>3325</v>
      </c>
      <c r="DZ35" s="149" t="s">
        <v>991</v>
      </c>
      <c r="EA35" s="121">
        <v>1111</v>
      </c>
      <c r="EB35" s="121">
        <v>3.89</v>
      </c>
      <c r="EC35" s="124">
        <v>1</v>
      </c>
      <c r="ED35" s="166"/>
      <c r="EE35" s="166"/>
      <c r="EF35" s="166"/>
      <c r="EG35" s="166"/>
    </row>
    <row r="36" spans="1:137" ht="36">
      <c r="A36" s="116" t="s">
        <v>13</v>
      </c>
      <c r="B36" s="116" t="s">
        <v>27</v>
      </c>
      <c r="C36" s="147">
        <v>4</v>
      </c>
      <c r="D36" s="116" t="s">
        <v>26</v>
      </c>
      <c r="E36" s="116" t="s">
        <v>3326</v>
      </c>
      <c r="F36" s="116" t="s">
        <v>3327</v>
      </c>
      <c r="G36" s="116">
        <v>62500</v>
      </c>
      <c r="H36" s="116" t="s">
        <v>3328</v>
      </c>
      <c r="I36" s="116" t="s">
        <v>3329</v>
      </c>
      <c r="J36" s="116" t="s">
        <v>3330</v>
      </c>
      <c r="K36" s="156" t="s">
        <v>2202</v>
      </c>
      <c r="L36" s="116" t="s">
        <v>961</v>
      </c>
      <c r="M36" s="116" t="s">
        <v>2287</v>
      </c>
      <c r="N36" s="116" t="s">
        <v>3331</v>
      </c>
      <c r="O36" s="116" t="s">
        <v>991</v>
      </c>
      <c r="P36" s="116">
        <v>547423836</v>
      </c>
      <c r="Q36" s="116" t="s">
        <v>3332</v>
      </c>
      <c r="R36" s="116" t="s">
        <v>961</v>
      </c>
      <c r="S36" s="116" t="s">
        <v>2287</v>
      </c>
      <c r="T36" s="116" t="s">
        <v>3331</v>
      </c>
      <c r="U36" s="116" t="s">
        <v>991</v>
      </c>
      <c r="V36" s="116">
        <v>547423836</v>
      </c>
      <c r="W36" s="116" t="s">
        <v>3332</v>
      </c>
      <c r="X36" s="116">
        <v>4</v>
      </c>
      <c r="Y36" s="116">
        <v>0</v>
      </c>
      <c r="Z36" s="116">
        <v>4</v>
      </c>
      <c r="AA36" s="116">
        <v>4</v>
      </c>
      <c r="AB36" s="116">
        <v>0</v>
      </c>
      <c r="AC36" s="116">
        <v>4</v>
      </c>
      <c r="AD36" s="148" t="str">
        <f t="shared" si="0"/>
        <v>A</v>
      </c>
      <c r="AE36" s="116">
        <v>4</v>
      </c>
      <c r="AF36" s="148" t="str">
        <f t="shared" si="1"/>
        <v>A</v>
      </c>
      <c r="AG36" s="116">
        <v>0</v>
      </c>
      <c r="AH36" s="116">
        <v>1</v>
      </c>
      <c r="AI36" s="116">
        <v>0</v>
      </c>
      <c r="AJ36" s="116">
        <v>3</v>
      </c>
      <c r="AK36" s="116">
        <v>4</v>
      </c>
      <c r="AL36" s="148" t="str">
        <f t="shared" si="2"/>
        <v>A</v>
      </c>
      <c r="AM36" s="116">
        <v>1</v>
      </c>
      <c r="AN36" s="116">
        <v>0</v>
      </c>
      <c r="AO36" s="116">
        <v>3</v>
      </c>
      <c r="AP36" s="116">
        <v>4</v>
      </c>
      <c r="AQ36" s="148" t="str">
        <f t="shared" si="3"/>
        <v>A</v>
      </c>
      <c r="AR36" s="116">
        <v>0</v>
      </c>
      <c r="AS36" s="116">
        <v>0</v>
      </c>
      <c r="AT36" s="116">
        <v>0</v>
      </c>
      <c r="AU36" s="116">
        <v>3</v>
      </c>
      <c r="AV36" s="116">
        <v>1</v>
      </c>
      <c r="AW36" s="116">
        <v>0</v>
      </c>
      <c r="AX36" s="116">
        <v>4</v>
      </c>
      <c r="AY36" s="148" t="str">
        <f t="shared" si="4"/>
        <v>A</v>
      </c>
      <c r="AZ36" s="116">
        <v>1</v>
      </c>
      <c r="BA36" s="116">
        <v>1</v>
      </c>
      <c r="BB36" s="116">
        <v>1</v>
      </c>
      <c r="BC36" s="116">
        <v>1</v>
      </c>
      <c r="BD36" s="116">
        <v>0</v>
      </c>
      <c r="BE36" s="116">
        <v>0</v>
      </c>
      <c r="BF36" s="116">
        <v>0</v>
      </c>
      <c r="BG36" s="116">
        <v>0</v>
      </c>
      <c r="BH36" s="116">
        <v>0</v>
      </c>
      <c r="BI36" s="116">
        <v>0</v>
      </c>
      <c r="BJ36" s="116">
        <v>0</v>
      </c>
      <c r="BK36" s="116">
        <v>0</v>
      </c>
      <c r="BL36" s="116">
        <v>2</v>
      </c>
      <c r="BM36" s="116">
        <v>0</v>
      </c>
      <c r="BN36" s="116">
        <v>0</v>
      </c>
      <c r="BO36" s="116">
        <v>0</v>
      </c>
      <c r="BP36" s="116">
        <v>0</v>
      </c>
      <c r="BQ36" s="116">
        <v>0</v>
      </c>
      <c r="BR36" s="116">
        <v>0</v>
      </c>
      <c r="BS36" s="116">
        <v>0</v>
      </c>
      <c r="BT36" s="116">
        <v>0</v>
      </c>
      <c r="BU36" s="116">
        <v>0</v>
      </c>
      <c r="BV36" s="116">
        <v>0</v>
      </c>
      <c r="BW36" s="116">
        <v>0</v>
      </c>
      <c r="BX36" s="116">
        <v>0</v>
      </c>
      <c r="BY36" s="116">
        <v>0</v>
      </c>
      <c r="BZ36" s="116">
        <v>0</v>
      </c>
      <c r="CA36" s="116">
        <v>0</v>
      </c>
      <c r="CB36" s="116">
        <v>0</v>
      </c>
      <c r="CC36" s="116">
        <v>0</v>
      </c>
      <c r="CD36" s="116">
        <v>0</v>
      </c>
      <c r="CE36" s="116">
        <v>0</v>
      </c>
      <c r="CF36" s="116">
        <v>0</v>
      </c>
      <c r="CG36" s="116">
        <v>0</v>
      </c>
      <c r="CH36" s="116">
        <v>0</v>
      </c>
      <c r="CI36" s="116">
        <v>0</v>
      </c>
      <c r="CJ36" s="116">
        <v>0</v>
      </c>
      <c r="CK36" s="116">
        <v>0</v>
      </c>
      <c r="CL36" s="116">
        <v>0</v>
      </c>
      <c r="CM36" s="116">
        <v>0</v>
      </c>
      <c r="CN36" s="116">
        <v>0</v>
      </c>
      <c r="CO36" s="116">
        <v>0</v>
      </c>
      <c r="CP36" s="116">
        <v>0</v>
      </c>
      <c r="CQ36" s="116">
        <v>0</v>
      </c>
      <c r="CR36" s="116">
        <v>0</v>
      </c>
      <c r="CS36" s="116">
        <v>0</v>
      </c>
      <c r="CT36" s="116">
        <v>0</v>
      </c>
      <c r="CU36" s="116">
        <v>0</v>
      </c>
      <c r="CV36" s="116">
        <v>0</v>
      </c>
      <c r="CW36" s="116">
        <v>0</v>
      </c>
      <c r="CX36" s="116">
        <v>0</v>
      </c>
      <c r="CY36" s="116">
        <v>0</v>
      </c>
      <c r="CZ36" s="116">
        <v>0</v>
      </c>
      <c r="DA36" s="116">
        <v>0</v>
      </c>
      <c r="DB36" s="116">
        <v>0</v>
      </c>
      <c r="DC36" s="116">
        <v>0</v>
      </c>
      <c r="DD36" s="116">
        <v>0</v>
      </c>
      <c r="DE36" s="116">
        <v>0</v>
      </c>
      <c r="DF36" s="116">
        <v>0</v>
      </c>
      <c r="DG36" s="116">
        <v>0</v>
      </c>
      <c r="DH36" s="116">
        <v>0</v>
      </c>
      <c r="DI36" s="116">
        <v>0</v>
      </c>
      <c r="DJ36" s="116">
        <v>0</v>
      </c>
      <c r="DK36" s="116">
        <v>0</v>
      </c>
      <c r="DL36" s="116">
        <v>0</v>
      </c>
      <c r="DM36" s="116">
        <v>1</v>
      </c>
      <c r="DN36" s="116">
        <v>0</v>
      </c>
      <c r="DO36" s="116">
        <v>0</v>
      </c>
      <c r="DP36" s="116">
        <v>99</v>
      </c>
      <c r="DQ36" s="116">
        <v>1</v>
      </c>
      <c r="DR36" s="116" t="s">
        <v>3333</v>
      </c>
      <c r="DS36" s="116">
        <v>1</v>
      </c>
      <c r="DT36" s="116" t="s">
        <v>3334</v>
      </c>
      <c r="DU36" s="116" t="s">
        <v>991</v>
      </c>
      <c r="DV36" s="116">
        <v>1</v>
      </c>
      <c r="DW36" s="116">
        <v>1</v>
      </c>
      <c r="DX36" s="116">
        <v>1</v>
      </c>
      <c r="DY36" s="116" t="s">
        <v>991</v>
      </c>
      <c r="DZ36" s="149" t="s">
        <v>991</v>
      </c>
      <c r="EA36" s="121">
        <v>14683</v>
      </c>
      <c r="EB36" s="121">
        <v>3.02</v>
      </c>
      <c r="EC36" s="124">
        <v>1</v>
      </c>
      <c r="ED36" s="167"/>
      <c r="EE36" s="166"/>
      <c r="EF36" s="166"/>
      <c r="EG36" s="166"/>
    </row>
    <row r="37" spans="1:137" ht="36">
      <c r="A37" s="116" t="s">
        <v>13</v>
      </c>
      <c r="B37" s="116" t="s">
        <v>54</v>
      </c>
      <c r="C37" s="147">
        <v>4</v>
      </c>
      <c r="D37" s="116" t="s">
        <v>53</v>
      </c>
      <c r="E37" s="116" t="s">
        <v>3335</v>
      </c>
      <c r="F37" s="116" t="s">
        <v>3336</v>
      </c>
      <c r="G37" s="116">
        <v>64200</v>
      </c>
      <c r="H37" s="116" t="s">
        <v>3337</v>
      </c>
      <c r="I37" s="116" t="s">
        <v>3338</v>
      </c>
      <c r="J37" s="116" t="s">
        <v>3339</v>
      </c>
      <c r="K37" s="116" t="s">
        <v>3340</v>
      </c>
      <c r="L37" s="116"/>
      <c r="M37" s="116"/>
      <c r="N37" s="116"/>
      <c r="O37" s="116"/>
      <c r="P37" s="116"/>
      <c r="Q37" s="116"/>
      <c r="R37" s="116" t="s">
        <v>961</v>
      </c>
      <c r="S37" s="116" t="s">
        <v>1188</v>
      </c>
      <c r="T37" s="116" t="s">
        <v>3341</v>
      </c>
      <c r="U37" s="116"/>
      <c r="V37" s="116">
        <v>547422718</v>
      </c>
      <c r="W37" s="116" t="s">
        <v>3342</v>
      </c>
      <c r="X37" s="116">
        <v>1</v>
      </c>
      <c r="Y37" s="116">
        <v>0</v>
      </c>
      <c r="Z37" s="116">
        <v>1</v>
      </c>
      <c r="AA37" s="116">
        <v>1</v>
      </c>
      <c r="AB37" s="116">
        <v>0</v>
      </c>
      <c r="AC37" s="116">
        <v>1</v>
      </c>
      <c r="AD37" s="148" t="str">
        <f t="shared" si="0"/>
        <v>A</v>
      </c>
      <c r="AE37" s="116">
        <v>1</v>
      </c>
      <c r="AF37" s="148" t="str">
        <f t="shared" si="1"/>
        <v>A</v>
      </c>
      <c r="AG37" s="116">
        <v>0</v>
      </c>
      <c r="AH37" s="116">
        <v>0</v>
      </c>
      <c r="AI37" s="116">
        <v>0</v>
      </c>
      <c r="AJ37" s="116">
        <v>1</v>
      </c>
      <c r="AK37" s="116">
        <v>1</v>
      </c>
      <c r="AL37" s="148" t="str">
        <f t="shared" si="2"/>
        <v>A</v>
      </c>
      <c r="AM37" s="116">
        <v>0</v>
      </c>
      <c r="AN37" s="116">
        <v>1</v>
      </c>
      <c r="AO37" s="116">
        <v>0</v>
      </c>
      <c r="AP37" s="116">
        <v>1</v>
      </c>
      <c r="AQ37" s="148" t="str">
        <f t="shared" si="3"/>
        <v>A</v>
      </c>
      <c r="AR37" s="116">
        <v>0</v>
      </c>
      <c r="AS37" s="116">
        <v>0</v>
      </c>
      <c r="AT37" s="116">
        <v>0</v>
      </c>
      <c r="AU37" s="116">
        <v>1</v>
      </c>
      <c r="AV37" s="116">
        <v>0</v>
      </c>
      <c r="AW37" s="116">
        <v>0</v>
      </c>
      <c r="AX37" s="116">
        <v>1</v>
      </c>
      <c r="AY37" s="148" t="str">
        <f t="shared" si="4"/>
        <v>A</v>
      </c>
      <c r="AZ37" s="116">
        <v>1</v>
      </c>
      <c r="BA37" s="116">
        <v>1</v>
      </c>
      <c r="BB37" s="116">
        <v>1</v>
      </c>
      <c r="BC37" s="116">
        <v>1</v>
      </c>
      <c r="BD37" s="116">
        <v>0</v>
      </c>
      <c r="BE37" s="116">
        <v>0</v>
      </c>
      <c r="BF37" s="116">
        <v>0</v>
      </c>
      <c r="BG37" s="116">
        <v>0</v>
      </c>
      <c r="BH37" s="116">
        <v>0</v>
      </c>
      <c r="BI37" s="116">
        <v>0</v>
      </c>
      <c r="BJ37" s="116">
        <v>0</v>
      </c>
      <c r="BK37" s="116">
        <v>0</v>
      </c>
      <c r="BL37" s="116">
        <v>1</v>
      </c>
      <c r="BM37" s="116">
        <v>0</v>
      </c>
      <c r="BN37" s="116">
        <v>0</v>
      </c>
      <c r="BO37" s="116">
        <v>0</v>
      </c>
      <c r="BP37" s="116">
        <v>0</v>
      </c>
      <c r="BQ37" s="116">
        <v>0</v>
      </c>
      <c r="BR37" s="116">
        <v>0</v>
      </c>
      <c r="BS37" s="116">
        <v>0</v>
      </c>
      <c r="BT37" s="116">
        <v>0</v>
      </c>
      <c r="BU37" s="116">
        <v>0</v>
      </c>
      <c r="BV37" s="116">
        <v>0</v>
      </c>
      <c r="BW37" s="116">
        <v>0</v>
      </c>
      <c r="BX37" s="116">
        <v>0</v>
      </c>
      <c r="BY37" s="116">
        <v>0</v>
      </c>
      <c r="BZ37" s="116">
        <v>0</v>
      </c>
      <c r="CA37" s="116">
        <v>0</v>
      </c>
      <c r="CB37" s="116">
        <v>0</v>
      </c>
      <c r="CC37" s="116">
        <v>0</v>
      </c>
      <c r="CD37" s="116">
        <v>0</v>
      </c>
      <c r="CE37" s="116">
        <v>0</v>
      </c>
      <c r="CF37" s="116">
        <v>0</v>
      </c>
      <c r="CG37" s="116">
        <v>0</v>
      </c>
      <c r="CH37" s="116">
        <v>0</v>
      </c>
      <c r="CI37" s="116">
        <v>0</v>
      </c>
      <c r="CJ37" s="116">
        <v>0</v>
      </c>
      <c r="CK37" s="116">
        <v>0</v>
      </c>
      <c r="CL37" s="116">
        <v>0</v>
      </c>
      <c r="CM37" s="116">
        <v>0</v>
      </c>
      <c r="CN37" s="116">
        <v>0</v>
      </c>
      <c r="CO37" s="116">
        <v>0</v>
      </c>
      <c r="CP37" s="116">
        <v>0</v>
      </c>
      <c r="CQ37" s="116">
        <v>0</v>
      </c>
      <c r="CR37" s="116">
        <v>0</v>
      </c>
      <c r="CS37" s="116">
        <v>0</v>
      </c>
      <c r="CT37" s="116">
        <v>0</v>
      </c>
      <c r="CU37" s="116">
        <v>0</v>
      </c>
      <c r="CV37" s="116">
        <v>0</v>
      </c>
      <c r="CW37" s="116">
        <v>0</v>
      </c>
      <c r="CX37" s="116">
        <v>0</v>
      </c>
      <c r="CY37" s="116">
        <v>0</v>
      </c>
      <c r="CZ37" s="116">
        <v>0</v>
      </c>
      <c r="DA37" s="116">
        <v>0</v>
      </c>
      <c r="DB37" s="116">
        <v>0</v>
      </c>
      <c r="DC37" s="116">
        <v>0</v>
      </c>
      <c r="DD37" s="116">
        <v>0</v>
      </c>
      <c r="DE37" s="116">
        <v>0</v>
      </c>
      <c r="DF37" s="116">
        <v>0</v>
      </c>
      <c r="DG37" s="116">
        <v>0</v>
      </c>
      <c r="DH37" s="116">
        <v>0</v>
      </c>
      <c r="DI37" s="116">
        <v>0</v>
      </c>
      <c r="DJ37" s="116">
        <v>0</v>
      </c>
      <c r="DK37" s="116">
        <v>0</v>
      </c>
      <c r="DL37" s="116">
        <v>0</v>
      </c>
      <c r="DM37" s="116">
        <v>0</v>
      </c>
      <c r="DN37" s="116">
        <v>0</v>
      </c>
      <c r="DO37" s="116">
        <v>0</v>
      </c>
      <c r="DP37" s="116">
        <v>10</v>
      </c>
      <c r="DQ37" s="116">
        <v>1</v>
      </c>
      <c r="DR37" s="116" t="s">
        <v>3343</v>
      </c>
      <c r="DS37" s="116">
        <v>1</v>
      </c>
      <c r="DT37" s="116" t="s">
        <v>991</v>
      </c>
      <c r="DU37" s="116" t="s">
        <v>3344</v>
      </c>
      <c r="DV37" s="116">
        <v>1</v>
      </c>
      <c r="DW37" s="116">
        <v>1</v>
      </c>
      <c r="DX37" s="116">
        <v>0</v>
      </c>
      <c r="DY37" s="116" t="s">
        <v>991</v>
      </c>
      <c r="DZ37" s="149" t="s">
        <v>3345</v>
      </c>
      <c r="EA37" s="121">
        <v>2500</v>
      </c>
      <c r="EB37" s="121">
        <v>7.15</v>
      </c>
      <c r="EC37" s="121">
        <v>1</v>
      </c>
      <c r="ED37" s="167"/>
      <c r="EE37" s="168"/>
      <c r="EF37" s="169"/>
      <c r="EG37" s="170"/>
    </row>
    <row r="38" spans="1:137">
      <c r="A38" s="116" t="s">
        <v>13</v>
      </c>
      <c r="B38" s="116" t="s">
        <v>653</v>
      </c>
      <c r="C38" s="147">
        <v>4</v>
      </c>
      <c r="D38" s="116" t="s">
        <v>35</v>
      </c>
      <c r="E38" s="116" t="s">
        <v>3346</v>
      </c>
      <c r="F38" s="116">
        <v>60</v>
      </c>
      <c r="G38" s="116">
        <v>63500</v>
      </c>
      <c r="H38" s="116" t="s">
        <v>3347</v>
      </c>
      <c r="I38" s="116" t="s">
        <v>3348</v>
      </c>
      <c r="J38" s="116" t="s">
        <v>3349</v>
      </c>
      <c r="K38" s="116" t="s">
        <v>1667</v>
      </c>
      <c r="L38" s="116" t="s">
        <v>1872</v>
      </c>
      <c r="M38" s="116" t="s">
        <v>1225</v>
      </c>
      <c r="N38" s="116" t="s">
        <v>3350</v>
      </c>
      <c r="O38" s="116"/>
      <c r="P38" s="116">
        <v>546125130</v>
      </c>
      <c r="Q38" s="116" t="s">
        <v>3351</v>
      </c>
      <c r="R38" s="116" t="s">
        <v>961</v>
      </c>
      <c r="S38" s="116" t="s">
        <v>1283</v>
      </c>
      <c r="T38" s="116" t="s">
        <v>3352</v>
      </c>
      <c r="U38" s="116"/>
      <c r="V38" s="116">
        <v>546125133</v>
      </c>
      <c r="W38" s="116" t="s">
        <v>3353</v>
      </c>
      <c r="X38" s="116">
        <v>1</v>
      </c>
      <c r="Y38" s="116">
        <v>0</v>
      </c>
      <c r="Z38" s="116">
        <v>1</v>
      </c>
      <c r="AA38" s="116">
        <v>0.5</v>
      </c>
      <c r="AB38" s="116">
        <v>0</v>
      </c>
      <c r="AC38" s="116">
        <v>0.5</v>
      </c>
      <c r="AD38" s="148" t="str">
        <f t="shared" si="0"/>
        <v>A</v>
      </c>
      <c r="AE38" s="116">
        <v>1</v>
      </c>
      <c r="AF38" s="148" t="str">
        <f t="shared" si="1"/>
        <v>A</v>
      </c>
      <c r="AG38" s="116">
        <v>0</v>
      </c>
      <c r="AH38" s="116">
        <v>0</v>
      </c>
      <c r="AI38" s="116">
        <v>0</v>
      </c>
      <c r="AJ38" s="116">
        <v>1</v>
      </c>
      <c r="AK38" s="116">
        <v>1</v>
      </c>
      <c r="AL38" s="148" t="str">
        <f t="shared" si="2"/>
        <v>A</v>
      </c>
      <c r="AM38" s="116">
        <v>1</v>
      </c>
      <c r="AN38" s="116">
        <v>0</v>
      </c>
      <c r="AO38" s="116">
        <v>0</v>
      </c>
      <c r="AP38" s="116">
        <v>1</v>
      </c>
      <c r="AQ38" s="148" t="str">
        <f t="shared" si="3"/>
        <v>A</v>
      </c>
      <c r="AR38" s="116">
        <v>0</v>
      </c>
      <c r="AS38" s="116">
        <v>0</v>
      </c>
      <c r="AT38" s="116">
        <v>0</v>
      </c>
      <c r="AU38" s="116">
        <v>1</v>
      </c>
      <c r="AV38" s="116">
        <v>0</v>
      </c>
      <c r="AW38" s="116">
        <v>0</v>
      </c>
      <c r="AX38" s="116">
        <v>1</v>
      </c>
      <c r="AY38" s="148" t="str">
        <f t="shared" si="4"/>
        <v>A</v>
      </c>
      <c r="AZ38" s="116">
        <v>0</v>
      </c>
      <c r="BA38" s="116">
        <v>1</v>
      </c>
      <c r="BB38" s="116">
        <v>1</v>
      </c>
      <c r="BC38" s="116">
        <v>1</v>
      </c>
      <c r="BD38" s="116">
        <v>0</v>
      </c>
      <c r="BE38" s="116">
        <v>2</v>
      </c>
      <c r="BF38" s="116">
        <v>0</v>
      </c>
      <c r="BG38" s="116">
        <v>0</v>
      </c>
      <c r="BH38" s="116">
        <v>0</v>
      </c>
      <c r="BI38" s="116">
        <v>0</v>
      </c>
      <c r="BJ38" s="116">
        <v>0</v>
      </c>
      <c r="BK38" s="116">
        <v>0</v>
      </c>
      <c r="BL38" s="116">
        <v>6</v>
      </c>
      <c r="BM38" s="116">
        <v>0</v>
      </c>
      <c r="BN38" s="116">
        <v>2</v>
      </c>
      <c r="BO38" s="116">
        <v>0</v>
      </c>
      <c r="BP38" s="116">
        <v>0</v>
      </c>
      <c r="BQ38" s="116">
        <v>0</v>
      </c>
      <c r="BR38" s="116">
        <v>0</v>
      </c>
      <c r="BS38" s="116">
        <v>0</v>
      </c>
      <c r="BT38" s="116">
        <v>0</v>
      </c>
      <c r="BU38" s="116">
        <v>0</v>
      </c>
      <c r="BV38" s="116">
        <v>0</v>
      </c>
      <c r="BW38" s="116">
        <v>0</v>
      </c>
      <c r="BX38" s="116">
        <v>0</v>
      </c>
      <c r="BY38" s="116">
        <v>0</v>
      </c>
      <c r="BZ38" s="116">
        <v>0</v>
      </c>
      <c r="CA38" s="116">
        <v>0</v>
      </c>
      <c r="CB38" s="116">
        <v>0</v>
      </c>
      <c r="CC38" s="116">
        <v>0</v>
      </c>
      <c r="CD38" s="116">
        <v>0</v>
      </c>
      <c r="CE38" s="116">
        <v>0</v>
      </c>
      <c r="CF38" s="116">
        <v>0</v>
      </c>
      <c r="CG38" s="116">
        <v>1</v>
      </c>
      <c r="CH38" s="116">
        <v>0</v>
      </c>
      <c r="CI38" s="116">
        <v>0</v>
      </c>
      <c r="CJ38" s="116">
        <v>0</v>
      </c>
      <c r="CK38" s="116">
        <v>1</v>
      </c>
      <c r="CL38" s="116">
        <v>0</v>
      </c>
      <c r="CM38" s="116">
        <v>0</v>
      </c>
      <c r="CN38" s="116">
        <v>0</v>
      </c>
      <c r="CO38" s="116">
        <v>0</v>
      </c>
      <c r="CP38" s="116">
        <v>0</v>
      </c>
      <c r="CQ38" s="116">
        <v>0</v>
      </c>
      <c r="CR38" s="116">
        <v>0</v>
      </c>
      <c r="CS38" s="116">
        <v>0</v>
      </c>
      <c r="CT38" s="116">
        <v>0</v>
      </c>
      <c r="CU38" s="116">
        <v>0</v>
      </c>
      <c r="CV38" s="116">
        <v>0</v>
      </c>
      <c r="CW38" s="116">
        <v>0</v>
      </c>
      <c r="CX38" s="116">
        <v>0</v>
      </c>
      <c r="CY38" s="116">
        <v>0</v>
      </c>
      <c r="CZ38" s="116">
        <v>0</v>
      </c>
      <c r="DA38" s="116">
        <v>0</v>
      </c>
      <c r="DB38" s="116">
        <v>0</v>
      </c>
      <c r="DC38" s="116">
        <v>0</v>
      </c>
      <c r="DD38" s="116">
        <v>0</v>
      </c>
      <c r="DE38" s="116">
        <v>0</v>
      </c>
      <c r="DF38" s="116">
        <v>0</v>
      </c>
      <c r="DG38" s="116">
        <v>0</v>
      </c>
      <c r="DH38" s="116">
        <v>0</v>
      </c>
      <c r="DI38" s="116">
        <v>0</v>
      </c>
      <c r="DJ38" s="116">
        <v>0</v>
      </c>
      <c r="DK38" s="116">
        <v>0</v>
      </c>
      <c r="DL38" s="116">
        <v>0</v>
      </c>
      <c r="DM38" s="116">
        <v>0</v>
      </c>
      <c r="DN38" s="116">
        <v>0</v>
      </c>
      <c r="DO38" s="116">
        <v>0</v>
      </c>
      <c r="DP38" s="116">
        <v>50</v>
      </c>
      <c r="DQ38" s="116">
        <v>0</v>
      </c>
      <c r="DR38" s="116"/>
      <c r="DS38" s="116">
        <v>2</v>
      </c>
      <c r="DT38" s="116" t="s">
        <v>3354</v>
      </c>
      <c r="DU38" s="116" t="s">
        <v>3355</v>
      </c>
      <c r="DV38" s="116">
        <v>1</v>
      </c>
      <c r="DW38" s="116">
        <v>1</v>
      </c>
      <c r="DX38" s="116"/>
      <c r="DY38" s="116"/>
      <c r="DZ38" s="149" t="s">
        <v>3355</v>
      </c>
      <c r="EA38" s="121">
        <v>28507</v>
      </c>
      <c r="EB38" s="121">
        <v>51.769999999999996</v>
      </c>
      <c r="EC38" s="121">
        <v>3</v>
      </c>
      <c r="ED38" s="167"/>
    </row>
    <row r="39" spans="1:137" ht="24">
      <c r="A39" s="116" t="s">
        <v>13</v>
      </c>
      <c r="B39" s="116" t="s">
        <v>23</v>
      </c>
      <c r="C39" s="147">
        <v>4</v>
      </c>
      <c r="D39" s="116" t="s">
        <v>22</v>
      </c>
      <c r="E39" s="116" t="s">
        <v>3356</v>
      </c>
      <c r="F39" s="116" t="s">
        <v>3357</v>
      </c>
      <c r="G39" s="116">
        <v>61800</v>
      </c>
      <c r="H39" s="116" t="s">
        <v>3358</v>
      </c>
      <c r="I39" s="116" t="s">
        <v>3359</v>
      </c>
      <c r="J39" s="116" t="s">
        <v>3360</v>
      </c>
      <c r="K39" s="116" t="s">
        <v>3361</v>
      </c>
      <c r="L39" s="116" t="s">
        <v>1198</v>
      </c>
      <c r="M39" s="116" t="s">
        <v>1044</v>
      </c>
      <c r="N39" s="116" t="s">
        <v>3362</v>
      </c>
      <c r="O39" s="116"/>
      <c r="P39" s="116">
        <v>548129838</v>
      </c>
      <c r="Q39" s="116" t="s">
        <v>3363</v>
      </c>
      <c r="R39" s="116" t="s">
        <v>1198</v>
      </c>
      <c r="S39" s="116" t="s">
        <v>1044</v>
      </c>
      <c r="T39" s="116" t="s">
        <v>3362</v>
      </c>
      <c r="U39" s="116"/>
      <c r="V39" s="116">
        <v>731171346</v>
      </c>
      <c r="W39" s="116" t="s">
        <v>3363</v>
      </c>
      <c r="X39" s="116">
        <v>2</v>
      </c>
      <c r="Y39" s="116">
        <v>0</v>
      </c>
      <c r="Z39" s="116">
        <v>2</v>
      </c>
      <c r="AA39" s="116">
        <v>1</v>
      </c>
      <c r="AB39" s="116">
        <v>0</v>
      </c>
      <c r="AC39" s="116">
        <v>1</v>
      </c>
      <c r="AD39" s="148" t="str">
        <f t="shared" si="0"/>
        <v>A</v>
      </c>
      <c r="AE39" s="116">
        <v>2</v>
      </c>
      <c r="AF39" s="148" t="str">
        <f t="shared" si="1"/>
        <v>A</v>
      </c>
      <c r="AG39" s="116">
        <v>0</v>
      </c>
      <c r="AH39" s="116">
        <v>1</v>
      </c>
      <c r="AI39" s="116">
        <v>1</v>
      </c>
      <c r="AJ39" s="116">
        <v>0</v>
      </c>
      <c r="AK39" s="116">
        <v>2</v>
      </c>
      <c r="AL39" s="148" t="str">
        <f t="shared" si="2"/>
        <v>A</v>
      </c>
      <c r="AM39" s="116">
        <v>0</v>
      </c>
      <c r="AN39" s="116">
        <v>0</v>
      </c>
      <c r="AO39" s="116">
        <v>2</v>
      </c>
      <c r="AP39" s="116">
        <v>2</v>
      </c>
      <c r="AQ39" s="148" t="str">
        <f t="shared" si="3"/>
        <v>A</v>
      </c>
      <c r="AR39" s="116">
        <v>0</v>
      </c>
      <c r="AS39" s="116">
        <v>0</v>
      </c>
      <c r="AT39" s="116">
        <v>1</v>
      </c>
      <c r="AU39" s="116">
        <v>1</v>
      </c>
      <c r="AV39" s="116">
        <v>0</v>
      </c>
      <c r="AW39" s="116">
        <v>0</v>
      </c>
      <c r="AX39" s="116">
        <v>2</v>
      </c>
      <c r="AY39" s="148" t="str">
        <f t="shared" si="4"/>
        <v>A</v>
      </c>
      <c r="AZ39" s="116">
        <v>1</v>
      </c>
      <c r="BA39" s="116">
        <v>1</v>
      </c>
      <c r="BB39" s="116">
        <v>0</v>
      </c>
      <c r="BC39" s="116">
        <v>1</v>
      </c>
      <c r="BD39" s="116">
        <v>0</v>
      </c>
      <c r="BE39" s="116">
        <v>0</v>
      </c>
      <c r="BF39" s="116">
        <v>0</v>
      </c>
      <c r="BG39" s="116">
        <v>0</v>
      </c>
      <c r="BH39" s="116">
        <v>0</v>
      </c>
      <c r="BI39" s="116">
        <v>0</v>
      </c>
      <c r="BJ39" s="116">
        <v>0</v>
      </c>
      <c r="BK39" s="116">
        <v>0</v>
      </c>
      <c r="BL39" s="116">
        <v>0</v>
      </c>
      <c r="BM39" s="116">
        <v>0</v>
      </c>
      <c r="BN39" s="116">
        <v>0</v>
      </c>
      <c r="BO39" s="116">
        <v>0</v>
      </c>
      <c r="BP39" s="116">
        <v>0</v>
      </c>
      <c r="BQ39" s="116">
        <v>0</v>
      </c>
      <c r="BR39" s="116">
        <v>0</v>
      </c>
      <c r="BS39" s="116">
        <v>0</v>
      </c>
      <c r="BT39" s="116">
        <v>0</v>
      </c>
      <c r="BU39" s="116">
        <v>0</v>
      </c>
      <c r="BV39" s="116">
        <v>0</v>
      </c>
      <c r="BW39" s="116">
        <v>0</v>
      </c>
      <c r="BX39" s="116">
        <v>0</v>
      </c>
      <c r="BY39" s="116">
        <v>0</v>
      </c>
      <c r="BZ39" s="116">
        <v>0</v>
      </c>
      <c r="CA39" s="116">
        <v>0</v>
      </c>
      <c r="CB39" s="116">
        <v>0</v>
      </c>
      <c r="CC39" s="116">
        <v>0</v>
      </c>
      <c r="CD39" s="116">
        <v>0</v>
      </c>
      <c r="CE39" s="116">
        <v>0</v>
      </c>
      <c r="CF39" s="116">
        <v>0</v>
      </c>
      <c r="CG39" s="116">
        <v>0</v>
      </c>
      <c r="CH39" s="116">
        <v>0</v>
      </c>
      <c r="CI39" s="116">
        <v>0</v>
      </c>
      <c r="CJ39" s="116">
        <v>0</v>
      </c>
      <c r="CK39" s="116">
        <v>0</v>
      </c>
      <c r="CL39" s="116">
        <v>0</v>
      </c>
      <c r="CM39" s="116">
        <v>0</v>
      </c>
      <c r="CN39" s="116">
        <v>0</v>
      </c>
      <c r="CO39" s="116">
        <v>0</v>
      </c>
      <c r="CP39" s="116">
        <v>0</v>
      </c>
      <c r="CQ39" s="116">
        <v>0</v>
      </c>
      <c r="CR39" s="116">
        <v>0</v>
      </c>
      <c r="CS39" s="116">
        <v>0</v>
      </c>
      <c r="CT39" s="116">
        <v>0</v>
      </c>
      <c r="CU39" s="116">
        <v>0</v>
      </c>
      <c r="CV39" s="116">
        <v>0</v>
      </c>
      <c r="CW39" s="116">
        <v>0</v>
      </c>
      <c r="CX39" s="116">
        <v>0</v>
      </c>
      <c r="CY39" s="116">
        <v>0</v>
      </c>
      <c r="CZ39" s="116">
        <v>0</v>
      </c>
      <c r="DA39" s="116">
        <v>0</v>
      </c>
      <c r="DB39" s="116">
        <v>0</v>
      </c>
      <c r="DC39" s="116">
        <v>0</v>
      </c>
      <c r="DD39" s="116">
        <v>0</v>
      </c>
      <c r="DE39" s="116">
        <v>0</v>
      </c>
      <c r="DF39" s="116">
        <v>0</v>
      </c>
      <c r="DG39" s="116">
        <v>0</v>
      </c>
      <c r="DH39" s="116">
        <v>0</v>
      </c>
      <c r="DI39" s="116">
        <v>0</v>
      </c>
      <c r="DJ39" s="116">
        <v>0</v>
      </c>
      <c r="DK39" s="116">
        <v>0</v>
      </c>
      <c r="DL39" s="116">
        <v>0</v>
      </c>
      <c r="DM39" s="116">
        <v>2</v>
      </c>
      <c r="DN39" s="116">
        <v>0</v>
      </c>
      <c r="DO39" s="116">
        <v>0</v>
      </c>
      <c r="DP39" s="116">
        <v>10</v>
      </c>
      <c r="DQ39" s="116">
        <v>1</v>
      </c>
      <c r="DR39" s="116" t="s">
        <v>3364</v>
      </c>
      <c r="DS39" s="116">
        <v>2</v>
      </c>
      <c r="DT39" s="116"/>
      <c r="DU39" s="116"/>
      <c r="DV39" s="116">
        <v>1</v>
      </c>
      <c r="DW39" s="116"/>
      <c r="DX39" s="116">
        <v>1</v>
      </c>
      <c r="DY39" s="116"/>
      <c r="DZ39" s="149"/>
      <c r="EA39" s="125">
        <v>8024</v>
      </c>
      <c r="EB39" s="126">
        <v>6.29</v>
      </c>
      <c r="EC39" s="127">
        <v>1</v>
      </c>
      <c r="ED39" s="167"/>
      <c r="EE39" s="168"/>
      <c r="EF39" s="169"/>
      <c r="EG39" s="170"/>
    </row>
    <row r="40" spans="1:137" ht="24">
      <c r="A40" s="116" t="s">
        <v>13</v>
      </c>
      <c r="B40" s="116" t="s">
        <v>52</v>
      </c>
      <c r="C40" s="147">
        <v>4</v>
      </c>
      <c r="D40" s="116" t="s">
        <v>51</v>
      </c>
      <c r="E40" s="116" t="s">
        <v>3365</v>
      </c>
      <c r="F40" s="157" t="s">
        <v>3366</v>
      </c>
      <c r="G40" s="116">
        <v>64300</v>
      </c>
      <c r="H40" s="116" t="s">
        <v>3367</v>
      </c>
      <c r="I40" s="116" t="s">
        <v>3368</v>
      </c>
      <c r="J40" s="116" t="s">
        <v>3369</v>
      </c>
      <c r="K40" s="116" t="s">
        <v>3370</v>
      </c>
      <c r="L40" s="116" t="s">
        <v>961</v>
      </c>
      <c r="M40" s="116" t="s">
        <v>1144</v>
      </c>
      <c r="N40" s="116" t="s">
        <v>3371</v>
      </c>
      <c r="O40" s="116"/>
      <c r="P40" s="116">
        <v>545427220</v>
      </c>
      <c r="Q40" s="116" t="s">
        <v>3372</v>
      </c>
      <c r="R40" s="116" t="s">
        <v>961</v>
      </c>
      <c r="S40" s="116" t="s">
        <v>1144</v>
      </c>
      <c r="T40" s="116" t="s">
        <v>3371</v>
      </c>
      <c r="U40" s="116"/>
      <c r="V40" s="116">
        <v>545427020</v>
      </c>
      <c r="W40" s="116" t="s">
        <v>3372</v>
      </c>
      <c r="X40" s="116">
        <v>1</v>
      </c>
      <c r="Y40" s="116">
        <v>0</v>
      </c>
      <c r="Z40" s="116">
        <v>1</v>
      </c>
      <c r="AA40" s="116">
        <v>1</v>
      </c>
      <c r="AB40" s="116">
        <v>0</v>
      </c>
      <c r="AC40" s="116">
        <v>1</v>
      </c>
      <c r="AD40" s="148" t="str">
        <f t="shared" si="0"/>
        <v>A</v>
      </c>
      <c r="AE40" s="116">
        <v>1</v>
      </c>
      <c r="AF40" s="148" t="str">
        <f t="shared" si="1"/>
        <v>A</v>
      </c>
      <c r="AG40" s="116">
        <v>0</v>
      </c>
      <c r="AH40" s="116">
        <v>0</v>
      </c>
      <c r="AI40" s="116">
        <v>0</v>
      </c>
      <c r="AJ40" s="116">
        <v>1</v>
      </c>
      <c r="AK40" s="116">
        <v>1</v>
      </c>
      <c r="AL40" s="148" t="str">
        <f t="shared" si="2"/>
        <v>A</v>
      </c>
      <c r="AM40" s="116">
        <v>0</v>
      </c>
      <c r="AN40" s="116">
        <v>0</v>
      </c>
      <c r="AO40" s="116">
        <v>1</v>
      </c>
      <c r="AP40" s="116">
        <v>1</v>
      </c>
      <c r="AQ40" s="148" t="str">
        <f t="shared" si="3"/>
        <v>A</v>
      </c>
      <c r="AR40" s="116">
        <v>0</v>
      </c>
      <c r="AS40" s="116">
        <v>0</v>
      </c>
      <c r="AT40" s="116">
        <v>0</v>
      </c>
      <c r="AU40" s="116">
        <v>1</v>
      </c>
      <c r="AV40" s="116">
        <v>0</v>
      </c>
      <c r="AW40" s="116">
        <v>0</v>
      </c>
      <c r="AX40" s="116">
        <v>1</v>
      </c>
      <c r="AY40" s="148" t="str">
        <f t="shared" si="4"/>
        <v>A</v>
      </c>
      <c r="AZ40" s="116">
        <v>1</v>
      </c>
      <c r="BA40" s="116">
        <v>1</v>
      </c>
      <c r="BB40" s="116">
        <v>1</v>
      </c>
      <c r="BC40" s="116">
        <v>1</v>
      </c>
      <c r="BD40" s="116">
        <v>0</v>
      </c>
      <c r="BE40" s="116">
        <v>4</v>
      </c>
      <c r="BF40" s="116">
        <v>0</v>
      </c>
      <c r="BG40" s="116">
        <v>0</v>
      </c>
      <c r="BH40" s="116">
        <v>0</v>
      </c>
      <c r="BI40" s="116">
        <v>0</v>
      </c>
      <c r="BJ40" s="116">
        <v>0</v>
      </c>
      <c r="BK40" s="116">
        <v>0</v>
      </c>
      <c r="BL40" s="116">
        <v>0</v>
      </c>
      <c r="BM40" s="116">
        <v>0</v>
      </c>
      <c r="BN40" s="116">
        <v>0</v>
      </c>
      <c r="BO40" s="116">
        <v>0</v>
      </c>
      <c r="BP40" s="116">
        <v>0</v>
      </c>
      <c r="BQ40" s="116">
        <v>0</v>
      </c>
      <c r="BR40" s="116">
        <v>0</v>
      </c>
      <c r="BS40" s="116">
        <v>0</v>
      </c>
      <c r="BT40" s="116">
        <v>0</v>
      </c>
      <c r="BU40" s="116">
        <v>0</v>
      </c>
      <c r="BV40" s="116">
        <v>0</v>
      </c>
      <c r="BW40" s="116">
        <v>0</v>
      </c>
      <c r="BX40" s="116">
        <v>0</v>
      </c>
      <c r="BY40" s="116">
        <v>0</v>
      </c>
      <c r="BZ40" s="116">
        <v>0</v>
      </c>
      <c r="CA40" s="116">
        <v>0</v>
      </c>
      <c r="CB40" s="116">
        <v>0</v>
      </c>
      <c r="CC40" s="116">
        <v>0</v>
      </c>
      <c r="CD40" s="116">
        <v>0</v>
      </c>
      <c r="CE40" s="116">
        <v>0</v>
      </c>
      <c r="CF40" s="116">
        <v>0</v>
      </c>
      <c r="CG40" s="116">
        <v>0</v>
      </c>
      <c r="CH40" s="116">
        <v>4</v>
      </c>
      <c r="CI40" s="116">
        <v>0</v>
      </c>
      <c r="CJ40" s="116">
        <v>0</v>
      </c>
      <c r="CK40" s="116">
        <v>0</v>
      </c>
      <c r="CL40" s="116">
        <v>0</v>
      </c>
      <c r="CM40" s="116">
        <v>0</v>
      </c>
      <c r="CN40" s="116">
        <v>0</v>
      </c>
      <c r="CO40" s="116">
        <v>0</v>
      </c>
      <c r="CP40" s="116">
        <v>0</v>
      </c>
      <c r="CQ40" s="116">
        <v>0</v>
      </c>
      <c r="CR40" s="116">
        <v>0</v>
      </c>
      <c r="CS40" s="116">
        <v>0</v>
      </c>
      <c r="CT40" s="116">
        <v>0</v>
      </c>
      <c r="CU40" s="116">
        <v>0</v>
      </c>
      <c r="CV40" s="116">
        <v>0</v>
      </c>
      <c r="CW40" s="116">
        <v>0</v>
      </c>
      <c r="CX40" s="116">
        <v>0</v>
      </c>
      <c r="CY40" s="116">
        <v>0</v>
      </c>
      <c r="CZ40" s="116">
        <v>0</v>
      </c>
      <c r="DA40" s="116">
        <v>0</v>
      </c>
      <c r="DB40" s="116">
        <v>0</v>
      </c>
      <c r="DC40" s="116">
        <v>0</v>
      </c>
      <c r="DD40" s="116">
        <v>0</v>
      </c>
      <c r="DE40" s="116">
        <v>0</v>
      </c>
      <c r="DF40" s="116">
        <v>0</v>
      </c>
      <c r="DG40" s="116">
        <v>0</v>
      </c>
      <c r="DH40" s="116">
        <v>0</v>
      </c>
      <c r="DI40" s="116">
        <v>0</v>
      </c>
      <c r="DJ40" s="116">
        <v>0</v>
      </c>
      <c r="DK40" s="116">
        <v>0</v>
      </c>
      <c r="DL40" s="116">
        <v>0</v>
      </c>
      <c r="DM40" s="116">
        <v>0</v>
      </c>
      <c r="DN40" s="116">
        <v>0</v>
      </c>
      <c r="DO40" s="116">
        <v>0</v>
      </c>
      <c r="DP40" s="116">
        <v>95</v>
      </c>
      <c r="DQ40" s="116">
        <v>1</v>
      </c>
      <c r="DR40" s="116" t="s">
        <v>3373</v>
      </c>
      <c r="DS40" s="116">
        <v>1</v>
      </c>
      <c r="DT40" s="116" t="s">
        <v>3374</v>
      </c>
      <c r="DU40" s="116" t="s">
        <v>1559</v>
      </c>
      <c r="DV40" s="116">
        <v>1</v>
      </c>
      <c r="DW40" s="116">
        <v>1</v>
      </c>
      <c r="DX40" s="116">
        <v>0</v>
      </c>
      <c r="DY40" s="116"/>
      <c r="DZ40" s="149" t="s">
        <v>3375</v>
      </c>
      <c r="EA40" s="125">
        <v>3200</v>
      </c>
      <c r="EB40" s="126">
        <v>9.49</v>
      </c>
      <c r="EC40" s="127">
        <v>1</v>
      </c>
      <c r="ED40" s="167"/>
      <c r="EE40" s="168"/>
      <c r="EF40" s="169"/>
      <c r="EG40" s="170"/>
    </row>
    <row r="41" spans="1:137" ht="24">
      <c r="A41" s="156" t="s">
        <v>13</v>
      </c>
      <c r="B41" s="156" t="s">
        <v>25</v>
      </c>
      <c r="C41" s="160">
        <v>4</v>
      </c>
      <c r="D41" s="156" t="s">
        <v>24</v>
      </c>
      <c r="E41" s="116" t="s">
        <v>3376</v>
      </c>
      <c r="F41" s="116" t="s">
        <v>3377</v>
      </c>
      <c r="G41" s="116">
        <v>61700</v>
      </c>
      <c r="H41" s="116" t="s">
        <v>3378</v>
      </c>
      <c r="I41" s="116" t="s">
        <v>3379</v>
      </c>
      <c r="J41" s="116" t="s">
        <v>3380</v>
      </c>
      <c r="K41" s="116" t="s">
        <v>1708</v>
      </c>
      <c r="L41" s="116" t="s">
        <v>961</v>
      </c>
      <c r="M41" s="116" t="s">
        <v>1911</v>
      </c>
      <c r="N41" s="116" t="s">
        <v>3381</v>
      </c>
      <c r="O41" s="116"/>
      <c r="P41" s="116">
        <v>545427516</v>
      </c>
      <c r="Q41" s="116" t="s">
        <v>3382</v>
      </c>
      <c r="R41" s="116" t="s">
        <v>961</v>
      </c>
      <c r="S41" s="116" t="s">
        <v>1058</v>
      </c>
      <c r="T41" s="116" t="s">
        <v>3383</v>
      </c>
      <c r="U41" s="116"/>
      <c r="V41" s="116">
        <v>545427538</v>
      </c>
      <c r="W41" s="116" t="s">
        <v>3384</v>
      </c>
      <c r="X41" s="116">
        <v>2</v>
      </c>
      <c r="Y41" s="116">
        <v>0</v>
      </c>
      <c r="Z41" s="116">
        <v>2</v>
      </c>
      <c r="AA41" s="116">
        <v>2</v>
      </c>
      <c r="AB41" s="116">
        <v>0</v>
      </c>
      <c r="AC41" s="116">
        <v>2</v>
      </c>
      <c r="AD41" s="148" t="str">
        <f t="shared" si="0"/>
        <v>A</v>
      </c>
      <c r="AE41" s="116">
        <v>1</v>
      </c>
      <c r="AF41" s="148" t="str">
        <f t="shared" si="1"/>
        <v>A</v>
      </c>
      <c r="AG41" s="116">
        <v>0</v>
      </c>
      <c r="AH41" s="116">
        <v>0</v>
      </c>
      <c r="AI41" s="116">
        <v>0</v>
      </c>
      <c r="AJ41" s="116">
        <v>2</v>
      </c>
      <c r="AK41" s="116">
        <v>2</v>
      </c>
      <c r="AL41" s="148" t="str">
        <f t="shared" si="2"/>
        <v>A</v>
      </c>
      <c r="AM41" s="116">
        <v>1</v>
      </c>
      <c r="AN41" s="116">
        <v>0</v>
      </c>
      <c r="AO41" s="116">
        <v>1</v>
      </c>
      <c r="AP41" s="116">
        <v>2</v>
      </c>
      <c r="AQ41" s="148" t="str">
        <f t="shared" si="3"/>
        <v>A</v>
      </c>
      <c r="AR41" s="116">
        <v>0</v>
      </c>
      <c r="AS41" s="116">
        <v>0</v>
      </c>
      <c r="AT41" s="116">
        <v>0</v>
      </c>
      <c r="AU41" s="116">
        <v>1</v>
      </c>
      <c r="AV41" s="116">
        <v>1</v>
      </c>
      <c r="AW41" s="116">
        <v>0</v>
      </c>
      <c r="AX41" s="116">
        <v>2</v>
      </c>
      <c r="AY41" s="148" t="str">
        <f t="shared" si="4"/>
        <v>A</v>
      </c>
      <c r="AZ41" s="116">
        <v>1</v>
      </c>
      <c r="BA41" s="116">
        <v>1</v>
      </c>
      <c r="BB41" s="116">
        <v>1</v>
      </c>
      <c r="BC41" s="116">
        <v>1</v>
      </c>
      <c r="BD41" s="116">
        <v>1</v>
      </c>
      <c r="BE41" s="116">
        <v>7</v>
      </c>
      <c r="BF41" s="116">
        <v>0</v>
      </c>
      <c r="BG41" s="116">
        <v>0</v>
      </c>
      <c r="BH41" s="116">
        <v>0</v>
      </c>
      <c r="BI41" s="116">
        <v>0</v>
      </c>
      <c r="BJ41" s="116">
        <v>0</v>
      </c>
      <c r="BK41" s="116">
        <v>0</v>
      </c>
      <c r="BL41" s="116">
        <v>5</v>
      </c>
      <c r="BM41" s="116">
        <v>0</v>
      </c>
      <c r="BN41" s="116">
        <v>0</v>
      </c>
      <c r="BO41" s="116">
        <v>0</v>
      </c>
      <c r="BP41" s="116">
        <v>0</v>
      </c>
      <c r="BQ41" s="116">
        <v>0</v>
      </c>
      <c r="BR41" s="116">
        <v>0</v>
      </c>
      <c r="BS41" s="116">
        <v>0</v>
      </c>
      <c r="BT41" s="116">
        <v>0</v>
      </c>
      <c r="BU41" s="116">
        <v>0</v>
      </c>
      <c r="BV41" s="116">
        <v>0</v>
      </c>
      <c r="BW41" s="116">
        <v>0</v>
      </c>
      <c r="BX41" s="116">
        <v>0</v>
      </c>
      <c r="BY41" s="116">
        <v>0</v>
      </c>
      <c r="BZ41" s="116">
        <v>0</v>
      </c>
      <c r="CA41" s="116">
        <v>0</v>
      </c>
      <c r="CB41" s="116">
        <v>0</v>
      </c>
      <c r="CC41" s="116">
        <v>0</v>
      </c>
      <c r="CD41" s="116">
        <v>0</v>
      </c>
      <c r="CE41" s="116">
        <v>0</v>
      </c>
      <c r="CF41" s="116">
        <v>0</v>
      </c>
      <c r="CG41" s="116">
        <v>0</v>
      </c>
      <c r="CH41" s="116">
        <v>0</v>
      </c>
      <c r="CI41" s="116">
        <v>0</v>
      </c>
      <c r="CJ41" s="116">
        <v>0</v>
      </c>
      <c r="CK41" s="116">
        <v>0</v>
      </c>
      <c r="CL41" s="116">
        <v>0</v>
      </c>
      <c r="CM41" s="116">
        <v>0</v>
      </c>
      <c r="CN41" s="116">
        <v>0</v>
      </c>
      <c r="CO41" s="116">
        <v>0</v>
      </c>
      <c r="CP41" s="116">
        <v>0</v>
      </c>
      <c r="CQ41" s="116">
        <v>0</v>
      </c>
      <c r="CR41" s="116">
        <v>0</v>
      </c>
      <c r="CS41" s="116">
        <v>0</v>
      </c>
      <c r="CT41" s="116">
        <v>0</v>
      </c>
      <c r="CU41" s="116">
        <v>0</v>
      </c>
      <c r="CV41" s="116">
        <v>0</v>
      </c>
      <c r="CW41" s="116">
        <v>0</v>
      </c>
      <c r="CX41" s="116">
        <v>0</v>
      </c>
      <c r="CY41" s="116">
        <v>0</v>
      </c>
      <c r="CZ41" s="116">
        <v>0</v>
      </c>
      <c r="DA41" s="116">
        <v>0</v>
      </c>
      <c r="DB41" s="116">
        <v>0</v>
      </c>
      <c r="DC41" s="116">
        <v>0</v>
      </c>
      <c r="DD41" s="116">
        <v>0</v>
      </c>
      <c r="DE41" s="116">
        <v>0</v>
      </c>
      <c r="DF41" s="116">
        <v>0</v>
      </c>
      <c r="DG41" s="116">
        <v>0</v>
      </c>
      <c r="DH41" s="116">
        <v>0</v>
      </c>
      <c r="DI41" s="116">
        <v>0</v>
      </c>
      <c r="DJ41" s="116">
        <v>0</v>
      </c>
      <c r="DK41" s="116">
        <v>0</v>
      </c>
      <c r="DL41" s="116">
        <v>0</v>
      </c>
      <c r="DM41" s="116">
        <v>0</v>
      </c>
      <c r="DN41" s="116">
        <v>0</v>
      </c>
      <c r="DO41" s="116">
        <v>0</v>
      </c>
      <c r="DP41" s="116">
        <v>90</v>
      </c>
      <c r="DQ41" s="116">
        <v>1</v>
      </c>
      <c r="DR41" s="116" t="s">
        <v>3385</v>
      </c>
      <c r="DS41" s="116">
        <v>2</v>
      </c>
      <c r="DT41" s="116"/>
      <c r="DU41" s="116"/>
      <c r="DV41" s="116">
        <v>1</v>
      </c>
      <c r="DW41" s="116">
        <v>1</v>
      </c>
      <c r="DX41" s="116">
        <v>1</v>
      </c>
      <c r="DY41" s="116"/>
      <c r="DZ41" s="149"/>
      <c r="EA41" s="125">
        <v>7640</v>
      </c>
      <c r="EB41" s="126">
        <v>12.79</v>
      </c>
      <c r="EC41" s="127">
        <v>1</v>
      </c>
      <c r="ED41" s="167"/>
      <c r="EE41" s="168"/>
      <c r="EF41" s="169"/>
      <c r="EG41" s="170"/>
    </row>
    <row r="42" spans="1:137" ht="72">
      <c r="A42" s="116" t="s">
        <v>13</v>
      </c>
      <c r="B42" s="116" t="s">
        <v>34</v>
      </c>
      <c r="C42" s="147">
        <v>4</v>
      </c>
      <c r="D42" s="116" t="s">
        <v>33</v>
      </c>
      <c r="E42" s="116" t="s">
        <v>3386</v>
      </c>
      <c r="F42" s="116" t="s">
        <v>3387</v>
      </c>
      <c r="G42" s="116">
        <v>63700</v>
      </c>
      <c r="H42" s="116" t="s">
        <v>3388</v>
      </c>
      <c r="I42" s="116" t="s">
        <v>3389</v>
      </c>
      <c r="J42" s="116" t="s">
        <v>3390</v>
      </c>
      <c r="K42" s="116" t="s">
        <v>1667</v>
      </c>
      <c r="L42" s="116" t="s">
        <v>1872</v>
      </c>
      <c r="M42" s="116" t="s">
        <v>1283</v>
      </c>
      <c r="N42" s="116" t="s">
        <v>3391</v>
      </c>
      <c r="O42" s="116"/>
      <c r="P42" s="116">
        <v>541420378</v>
      </c>
      <c r="Q42" s="116" t="s">
        <v>3392</v>
      </c>
      <c r="R42" s="116" t="s">
        <v>1872</v>
      </c>
      <c r="S42" s="116" t="s">
        <v>1283</v>
      </c>
      <c r="T42" s="116" t="s">
        <v>3391</v>
      </c>
      <c r="U42" s="116"/>
      <c r="V42" s="116">
        <v>541420378</v>
      </c>
      <c r="W42" s="116" t="s">
        <v>3392</v>
      </c>
      <c r="X42" s="116">
        <v>3</v>
      </c>
      <c r="Y42" s="116">
        <v>0</v>
      </c>
      <c r="Z42" s="116">
        <v>3</v>
      </c>
      <c r="AA42" s="116">
        <v>2.75</v>
      </c>
      <c r="AB42" s="116">
        <v>0</v>
      </c>
      <c r="AC42" s="116">
        <v>2.75</v>
      </c>
      <c r="AD42" s="148" t="str">
        <f t="shared" si="0"/>
        <v>A</v>
      </c>
      <c r="AE42" s="116">
        <v>3</v>
      </c>
      <c r="AF42" s="148" t="str">
        <f t="shared" si="1"/>
        <v>A</v>
      </c>
      <c r="AG42" s="116">
        <v>0</v>
      </c>
      <c r="AH42" s="116">
        <v>1</v>
      </c>
      <c r="AI42" s="116">
        <v>0</v>
      </c>
      <c r="AJ42" s="116">
        <v>2</v>
      </c>
      <c r="AK42" s="116">
        <v>3</v>
      </c>
      <c r="AL42" s="148" t="str">
        <f t="shared" si="2"/>
        <v>A</v>
      </c>
      <c r="AM42" s="116">
        <v>1</v>
      </c>
      <c r="AN42" s="116">
        <v>1</v>
      </c>
      <c r="AO42" s="116">
        <v>1</v>
      </c>
      <c r="AP42" s="116">
        <v>3</v>
      </c>
      <c r="AQ42" s="148" t="str">
        <f t="shared" si="3"/>
        <v>A</v>
      </c>
      <c r="AR42" s="116">
        <v>0</v>
      </c>
      <c r="AS42" s="116">
        <v>0</v>
      </c>
      <c r="AT42" s="116">
        <v>0</v>
      </c>
      <c r="AU42" s="116">
        <v>2</v>
      </c>
      <c r="AV42" s="116">
        <v>1</v>
      </c>
      <c r="AW42" s="116">
        <v>0</v>
      </c>
      <c r="AX42" s="116">
        <v>3</v>
      </c>
      <c r="AY42" s="148" t="str">
        <f t="shared" si="4"/>
        <v>A</v>
      </c>
      <c r="AZ42" s="116">
        <v>1</v>
      </c>
      <c r="BA42" s="116">
        <v>1</v>
      </c>
      <c r="BB42" s="116">
        <v>1</v>
      </c>
      <c r="BC42" s="116">
        <v>1</v>
      </c>
      <c r="BD42" s="116">
        <v>0</v>
      </c>
      <c r="BE42" s="116">
        <v>1</v>
      </c>
      <c r="BF42" s="116">
        <v>0</v>
      </c>
      <c r="BG42" s="116">
        <v>0</v>
      </c>
      <c r="BH42" s="116">
        <v>0</v>
      </c>
      <c r="BI42" s="116">
        <v>1</v>
      </c>
      <c r="BJ42" s="116">
        <v>0</v>
      </c>
      <c r="BK42" s="116">
        <v>0</v>
      </c>
      <c r="BL42" s="116">
        <v>2</v>
      </c>
      <c r="BM42" s="116">
        <v>0</v>
      </c>
      <c r="BN42" s="116">
        <v>1</v>
      </c>
      <c r="BO42" s="116">
        <v>0</v>
      </c>
      <c r="BP42" s="116">
        <v>0</v>
      </c>
      <c r="BQ42" s="116">
        <v>0</v>
      </c>
      <c r="BR42" s="116">
        <v>0</v>
      </c>
      <c r="BS42" s="116">
        <v>0</v>
      </c>
      <c r="BT42" s="116">
        <v>0</v>
      </c>
      <c r="BU42" s="116">
        <v>0</v>
      </c>
      <c r="BV42" s="116">
        <v>0</v>
      </c>
      <c r="BW42" s="116">
        <v>0</v>
      </c>
      <c r="BX42" s="116">
        <v>0</v>
      </c>
      <c r="BY42" s="116">
        <v>0</v>
      </c>
      <c r="BZ42" s="116">
        <v>0</v>
      </c>
      <c r="CA42" s="116">
        <v>0</v>
      </c>
      <c r="CB42" s="116">
        <v>0</v>
      </c>
      <c r="CC42" s="116">
        <v>0</v>
      </c>
      <c r="CD42" s="116">
        <v>0</v>
      </c>
      <c r="CE42" s="116">
        <v>0</v>
      </c>
      <c r="CF42" s="116">
        <v>0</v>
      </c>
      <c r="CG42" s="116">
        <v>0</v>
      </c>
      <c r="CH42" s="116">
        <v>2</v>
      </c>
      <c r="CI42" s="116">
        <v>0</v>
      </c>
      <c r="CJ42" s="116">
        <v>0</v>
      </c>
      <c r="CK42" s="116">
        <v>0</v>
      </c>
      <c r="CL42" s="116">
        <v>0</v>
      </c>
      <c r="CM42" s="116">
        <v>0</v>
      </c>
      <c r="CN42" s="116">
        <v>0</v>
      </c>
      <c r="CO42" s="116">
        <v>0</v>
      </c>
      <c r="CP42" s="116">
        <v>0</v>
      </c>
      <c r="CQ42" s="116">
        <v>0</v>
      </c>
      <c r="CR42" s="116">
        <v>0</v>
      </c>
      <c r="CS42" s="116">
        <v>0</v>
      </c>
      <c r="CT42" s="116">
        <v>0</v>
      </c>
      <c r="CU42" s="116">
        <v>0</v>
      </c>
      <c r="CV42" s="116">
        <v>0</v>
      </c>
      <c r="CW42" s="116">
        <v>0</v>
      </c>
      <c r="CX42" s="116">
        <v>0</v>
      </c>
      <c r="CY42" s="116">
        <v>0</v>
      </c>
      <c r="CZ42" s="116">
        <v>0</v>
      </c>
      <c r="DA42" s="116">
        <v>0</v>
      </c>
      <c r="DB42" s="116">
        <v>0</v>
      </c>
      <c r="DC42" s="116">
        <v>0</v>
      </c>
      <c r="DD42" s="116">
        <v>0</v>
      </c>
      <c r="DE42" s="116">
        <v>0</v>
      </c>
      <c r="DF42" s="116">
        <v>0</v>
      </c>
      <c r="DG42" s="116">
        <v>0</v>
      </c>
      <c r="DH42" s="116">
        <v>0</v>
      </c>
      <c r="DI42" s="116">
        <v>0</v>
      </c>
      <c r="DJ42" s="116">
        <v>0</v>
      </c>
      <c r="DK42" s="116">
        <v>0</v>
      </c>
      <c r="DL42" s="116">
        <v>0</v>
      </c>
      <c r="DM42" s="116">
        <v>0</v>
      </c>
      <c r="DN42" s="116">
        <v>0</v>
      </c>
      <c r="DO42" s="116">
        <v>0</v>
      </c>
      <c r="DP42" s="116">
        <v>85</v>
      </c>
      <c r="DQ42" s="116">
        <v>1</v>
      </c>
      <c r="DR42" s="116" t="s">
        <v>3393</v>
      </c>
      <c r="DS42" s="116">
        <v>3</v>
      </c>
      <c r="DT42" s="116" t="s">
        <v>3394</v>
      </c>
      <c r="DU42" s="116" t="s">
        <v>3395</v>
      </c>
      <c r="DV42" s="116">
        <v>1</v>
      </c>
      <c r="DW42" s="116">
        <v>0</v>
      </c>
      <c r="DX42" s="116">
        <v>1</v>
      </c>
      <c r="DY42" s="116" t="s">
        <v>3396</v>
      </c>
      <c r="DZ42" s="149" t="s">
        <v>3397</v>
      </c>
      <c r="EA42" s="125">
        <v>4000</v>
      </c>
      <c r="EB42" s="126">
        <v>4.22</v>
      </c>
      <c r="EC42" s="127">
        <v>1</v>
      </c>
      <c r="ED42" s="167"/>
    </row>
    <row r="43" spans="1:137" ht="24">
      <c r="A43" s="156" t="s">
        <v>13</v>
      </c>
      <c r="B43" s="156" t="s">
        <v>32</v>
      </c>
      <c r="C43" s="160">
        <v>4</v>
      </c>
      <c r="D43" s="156" t="s">
        <v>677</v>
      </c>
      <c r="E43" s="116" t="s">
        <v>3398</v>
      </c>
      <c r="F43" s="116" t="s">
        <v>3399</v>
      </c>
      <c r="G43" s="116">
        <v>62300</v>
      </c>
      <c r="H43" s="116" t="s">
        <v>3400</v>
      </c>
      <c r="I43" s="116" t="s">
        <v>3401</v>
      </c>
      <c r="J43" s="116" t="s">
        <v>3402</v>
      </c>
      <c r="K43" s="116" t="s">
        <v>1850</v>
      </c>
      <c r="L43" s="116" t="s">
        <v>1872</v>
      </c>
      <c r="M43" s="116" t="s">
        <v>1842</v>
      </c>
      <c r="N43" s="116" t="s">
        <v>3403</v>
      </c>
      <c r="O43" s="116"/>
      <c r="P43" s="116">
        <v>547130589</v>
      </c>
      <c r="Q43" s="116" t="s">
        <v>3404</v>
      </c>
      <c r="R43" s="116" t="s">
        <v>961</v>
      </c>
      <c r="S43" s="116" t="s">
        <v>1144</v>
      </c>
      <c r="T43" s="116" t="s">
        <v>3405</v>
      </c>
      <c r="U43" s="116"/>
      <c r="V43" s="116">
        <v>547130581</v>
      </c>
      <c r="W43" s="116" t="s">
        <v>3406</v>
      </c>
      <c r="X43" s="116">
        <v>1</v>
      </c>
      <c r="Y43" s="116">
        <v>0</v>
      </c>
      <c r="Z43" s="116">
        <v>1</v>
      </c>
      <c r="AA43" s="116">
        <v>0.1</v>
      </c>
      <c r="AB43" s="116">
        <v>0</v>
      </c>
      <c r="AC43" s="116">
        <v>0.1</v>
      </c>
      <c r="AD43" s="148" t="str">
        <f t="shared" si="0"/>
        <v>A</v>
      </c>
      <c r="AE43" s="116">
        <v>1</v>
      </c>
      <c r="AF43" s="148" t="str">
        <f t="shared" si="1"/>
        <v>A</v>
      </c>
      <c r="AG43" s="116">
        <v>0</v>
      </c>
      <c r="AH43" s="116">
        <v>0</v>
      </c>
      <c r="AI43" s="116">
        <v>0</v>
      </c>
      <c r="AJ43" s="116">
        <v>1</v>
      </c>
      <c r="AK43" s="116">
        <v>1</v>
      </c>
      <c r="AL43" s="148" t="str">
        <f t="shared" si="2"/>
        <v>A</v>
      </c>
      <c r="AM43" s="116">
        <v>0</v>
      </c>
      <c r="AN43" s="116">
        <v>0</v>
      </c>
      <c r="AO43" s="116">
        <v>1</v>
      </c>
      <c r="AP43" s="116">
        <v>1</v>
      </c>
      <c r="AQ43" s="148" t="str">
        <f t="shared" si="3"/>
        <v>A</v>
      </c>
      <c r="AR43" s="116">
        <v>0</v>
      </c>
      <c r="AS43" s="116">
        <v>0</v>
      </c>
      <c r="AT43" s="116">
        <v>0</v>
      </c>
      <c r="AU43" s="116">
        <v>1</v>
      </c>
      <c r="AV43" s="116">
        <v>0</v>
      </c>
      <c r="AW43" s="116">
        <v>0</v>
      </c>
      <c r="AX43" s="116">
        <v>1</v>
      </c>
      <c r="AY43" s="148" t="str">
        <f t="shared" si="4"/>
        <v>A</v>
      </c>
      <c r="AZ43" s="116">
        <v>1</v>
      </c>
      <c r="BA43" s="116">
        <v>1</v>
      </c>
      <c r="BB43" s="116">
        <v>0</v>
      </c>
      <c r="BC43" s="116">
        <v>1</v>
      </c>
      <c r="BD43" s="116">
        <v>0</v>
      </c>
      <c r="BE43" s="116">
        <v>0</v>
      </c>
      <c r="BF43" s="116">
        <v>0</v>
      </c>
      <c r="BG43" s="116">
        <v>0</v>
      </c>
      <c r="BH43" s="116">
        <v>0</v>
      </c>
      <c r="BI43" s="116">
        <v>0</v>
      </c>
      <c r="BJ43" s="116">
        <v>0</v>
      </c>
      <c r="BK43" s="116">
        <v>0</v>
      </c>
      <c r="BL43" s="116">
        <v>3</v>
      </c>
      <c r="BM43" s="116">
        <v>0</v>
      </c>
      <c r="BN43" s="116">
        <v>0</v>
      </c>
      <c r="BO43" s="116">
        <v>0</v>
      </c>
      <c r="BP43" s="116">
        <v>0</v>
      </c>
      <c r="BQ43" s="116">
        <v>0</v>
      </c>
      <c r="BR43" s="116">
        <v>0</v>
      </c>
      <c r="BS43" s="116">
        <v>0</v>
      </c>
      <c r="BT43" s="116">
        <v>0</v>
      </c>
      <c r="BU43" s="116">
        <v>0</v>
      </c>
      <c r="BV43" s="116">
        <v>0</v>
      </c>
      <c r="BW43" s="116">
        <v>0</v>
      </c>
      <c r="BX43" s="116">
        <v>0</v>
      </c>
      <c r="BY43" s="116">
        <v>0</v>
      </c>
      <c r="BZ43" s="116">
        <v>0</v>
      </c>
      <c r="CA43" s="116">
        <v>0</v>
      </c>
      <c r="CB43" s="116">
        <v>0</v>
      </c>
      <c r="CC43" s="116">
        <v>0</v>
      </c>
      <c r="CD43" s="116">
        <v>0</v>
      </c>
      <c r="CE43" s="116">
        <v>0</v>
      </c>
      <c r="CF43" s="116">
        <v>0</v>
      </c>
      <c r="CG43" s="116">
        <v>0</v>
      </c>
      <c r="CH43" s="116">
        <v>0</v>
      </c>
      <c r="CI43" s="116">
        <v>0</v>
      </c>
      <c r="CJ43" s="116">
        <v>0</v>
      </c>
      <c r="CK43" s="116">
        <v>0</v>
      </c>
      <c r="CL43" s="116">
        <v>0</v>
      </c>
      <c r="CM43" s="116">
        <v>0</v>
      </c>
      <c r="CN43" s="116">
        <v>0</v>
      </c>
      <c r="CO43" s="116">
        <v>0</v>
      </c>
      <c r="CP43" s="116">
        <v>0</v>
      </c>
      <c r="CQ43" s="116">
        <v>0</v>
      </c>
      <c r="CR43" s="116">
        <v>0</v>
      </c>
      <c r="CS43" s="116">
        <v>0</v>
      </c>
      <c r="CT43" s="116">
        <v>0</v>
      </c>
      <c r="CU43" s="116">
        <v>0</v>
      </c>
      <c r="CV43" s="116">
        <v>0</v>
      </c>
      <c r="CW43" s="116">
        <v>0</v>
      </c>
      <c r="CX43" s="116">
        <v>0</v>
      </c>
      <c r="CY43" s="116">
        <v>0</v>
      </c>
      <c r="CZ43" s="116">
        <v>0</v>
      </c>
      <c r="DA43" s="116">
        <v>0</v>
      </c>
      <c r="DB43" s="116">
        <v>0</v>
      </c>
      <c r="DC43" s="116">
        <v>0</v>
      </c>
      <c r="DD43" s="116">
        <v>0</v>
      </c>
      <c r="DE43" s="116">
        <v>0</v>
      </c>
      <c r="DF43" s="116">
        <v>0</v>
      </c>
      <c r="DG43" s="116">
        <v>0</v>
      </c>
      <c r="DH43" s="116">
        <v>0</v>
      </c>
      <c r="DI43" s="116">
        <v>0</v>
      </c>
      <c r="DJ43" s="116">
        <v>0</v>
      </c>
      <c r="DK43" s="116">
        <v>0</v>
      </c>
      <c r="DL43" s="116">
        <v>0</v>
      </c>
      <c r="DM43" s="116">
        <v>0</v>
      </c>
      <c r="DN43" s="116">
        <v>0</v>
      </c>
      <c r="DO43" s="116">
        <v>2</v>
      </c>
      <c r="DP43" s="116">
        <v>100</v>
      </c>
      <c r="DQ43" s="116">
        <v>0</v>
      </c>
      <c r="DR43" s="116"/>
      <c r="DS43" s="116">
        <v>2</v>
      </c>
      <c r="DT43" s="116"/>
      <c r="DU43" s="116"/>
      <c r="DV43" s="116">
        <v>1</v>
      </c>
      <c r="DW43" s="116">
        <v>0</v>
      </c>
      <c r="DX43" s="116">
        <v>1</v>
      </c>
      <c r="DY43" s="116"/>
      <c r="DZ43" s="149" t="s">
        <v>1919</v>
      </c>
      <c r="EA43" s="125">
        <v>12800</v>
      </c>
      <c r="EB43" s="126">
        <v>4.09</v>
      </c>
      <c r="EC43" s="127">
        <v>1</v>
      </c>
      <c r="ED43" s="167"/>
    </row>
    <row r="44" spans="1:137">
      <c r="A44" s="150" t="s">
        <v>13</v>
      </c>
      <c r="B44" s="150" t="s">
        <v>37</v>
      </c>
      <c r="C44" s="151">
        <v>4</v>
      </c>
      <c r="D44" s="150" t="s">
        <v>36</v>
      </c>
      <c r="E44" s="116"/>
      <c r="F44" s="116"/>
      <c r="G44" s="116"/>
      <c r="H44" s="116"/>
      <c r="I44" s="116"/>
      <c r="J44" s="116"/>
      <c r="K44" s="116"/>
      <c r="L44" s="116"/>
      <c r="M44" s="116"/>
      <c r="N44" s="116"/>
      <c r="O44" s="116"/>
      <c r="P44" s="116"/>
      <c r="Q44" s="116"/>
      <c r="R44" s="116"/>
      <c r="S44" s="116"/>
      <c r="T44" s="116"/>
      <c r="U44" s="116"/>
      <c r="V44" s="116"/>
      <c r="W44" s="116"/>
      <c r="X44" s="116">
        <v>0</v>
      </c>
      <c r="Y44" s="116">
        <v>0</v>
      </c>
      <c r="Z44" s="116">
        <v>0</v>
      </c>
      <c r="AA44" s="116">
        <v>0</v>
      </c>
      <c r="AB44" s="116">
        <v>0</v>
      </c>
      <c r="AC44" s="116">
        <v>0</v>
      </c>
      <c r="AD44" s="148" t="str">
        <f t="shared" si="0"/>
        <v>A</v>
      </c>
      <c r="AE44" s="116">
        <v>0</v>
      </c>
      <c r="AF44" s="148" t="str">
        <f t="shared" si="1"/>
        <v>A</v>
      </c>
      <c r="AG44" s="116">
        <v>0</v>
      </c>
      <c r="AH44" s="116">
        <v>0</v>
      </c>
      <c r="AI44" s="116">
        <v>0</v>
      </c>
      <c r="AJ44" s="116">
        <v>0</v>
      </c>
      <c r="AK44" s="116">
        <v>0</v>
      </c>
      <c r="AL44" s="148" t="str">
        <f t="shared" si="2"/>
        <v>A</v>
      </c>
      <c r="AM44" s="116">
        <v>0</v>
      </c>
      <c r="AN44" s="116">
        <v>0</v>
      </c>
      <c r="AO44" s="116">
        <v>0</v>
      </c>
      <c r="AP44" s="116">
        <v>0</v>
      </c>
      <c r="AQ44" s="148" t="str">
        <f t="shared" si="3"/>
        <v>A</v>
      </c>
      <c r="AR44" s="116">
        <v>0</v>
      </c>
      <c r="AS44" s="116">
        <v>0</v>
      </c>
      <c r="AT44" s="116">
        <v>0</v>
      </c>
      <c r="AU44" s="116">
        <v>0</v>
      </c>
      <c r="AV44" s="116">
        <v>0</v>
      </c>
      <c r="AW44" s="116">
        <v>0</v>
      </c>
      <c r="AX44" s="116">
        <v>0</v>
      </c>
      <c r="AY44" s="148" t="str">
        <f t="shared" si="4"/>
        <v>A</v>
      </c>
      <c r="AZ44" s="116">
        <v>0</v>
      </c>
      <c r="BA44" s="116">
        <v>0</v>
      </c>
      <c r="BB44" s="116">
        <v>0</v>
      </c>
      <c r="BC44" s="116">
        <v>0</v>
      </c>
      <c r="BD44" s="116">
        <v>0</v>
      </c>
      <c r="BE44" s="116">
        <v>0</v>
      </c>
      <c r="BF44" s="116">
        <v>0</v>
      </c>
      <c r="BG44" s="116">
        <v>0</v>
      </c>
      <c r="BH44" s="116">
        <v>0</v>
      </c>
      <c r="BI44" s="116">
        <v>0</v>
      </c>
      <c r="BJ44" s="116">
        <v>0</v>
      </c>
      <c r="BK44" s="116">
        <v>0</v>
      </c>
      <c r="BL44" s="116">
        <v>0</v>
      </c>
      <c r="BM44" s="116">
        <v>0</v>
      </c>
      <c r="BN44" s="116">
        <v>0</v>
      </c>
      <c r="BO44" s="116">
        <v>0</v>
      </c>
      <c r="BP44" s="116">
        <v>0</v>
      </c>
      <c r="BQ44" s="116">
        <v>0</v>
      </c>
      <c r="BR44" s="116">
        <v>0</v>
      </c>
      <c r="BS44" s="116">
        <v>0</v>
      </c>
      <c r="BT44" s="116">
        <v>0</v>
      </c>
      <c r="BU44" s="116">
        <v>0</v>
      </c>
      <c r="BV44" s="116">
        <v>0</v>
      </c>
      <c r="BW44" s="116">
        <v>0</v>
      </c>
      <c r="BX44" s="116">
        <v>0</v>
      </c>
      <c r="BY44" s="116">
        <v>0</v>
      </c>
      <c r="BZ44" s="116">
        <v>0</v>
      </c>
      <c r="CA44" s="116">
        <v>0</v>
      </c>
      <c r="CB44" s="116">
        <v>0</v>
      </c>
      <c r="CC44" s="116">
        <v>0</v>
      </c>
      <c r="CD44" s="116">
        <v>0</v>
      </c>
      <c r="CE44" s="116">
        <v>0</v>
      </c>
      <c r="CF44" s="116">
        <v>0</v>
      </c>
      <c r="CG44" s="116">
        <v>0</v>
      </c>
      <c r="CH44" s="116">
        <v>0</v>
      </c>
      <c r="CI44" s="116">
        <v>0</v>
      </c>
      <c r="CJ44" s="116">
        <v>0</v>
      </c>
      <c r="CK44" s="116">
        <v>0</v>
      </c>
      <c r="CL44" s="116">
        <v>0</v>
      </c>
      <c r="CM44" s="116">
        <v>0</v>
      </c>
      <c r="CN44" s="116">
        <v>0</v>
      </c>
      <c r="CO44" s="116">
        <v>0</v>
      </c>
      <c r="CP44" s="116">
        <v>0</v>
      </c>
      <c r="CQ44" s="116">
        <v>0</v>
      </c>
      <c r="CR44" s="116">
        <v>0</v>
      </c>
      <c r="CS44" s="116">
        <v>0</v>
      </c>
      <c r="CT44" s="116">
        <v>0</v>
      </c>
      <c r="CU44" s="116">
        <v>0</v>
      </c>
      <c r="CV44" s="116">
        <v>0</v>
      </c>
      <c r="CW44" s="116">
        <v>0</v>
      </c>
      <c r="CX44" s="116">
        <v>0</v>
      </c>
      <c r="CY44" s="116">
        <v>0</v>
      </c>
      <c r="CZ44" s="116">
        <v>0</v>
      </c>
      <c r="DA44" s="116">
        <v>0</v>
      </c>
      <c r="DB44" s="116">
        <v>0</v>
      </c>
      <c r="DC44" s="116">
        <v>0</v>
      </c>
      <c r="DD44" s="116">
        <v>0</v>
      </c>
      <c r="DE44" s="116">
        <v>0</v>
      </c>
      <c r="DF44" s="116">
        <v>0</v>
      </c>
      <c r="DG44" s="116">
        <v>0</v>
      </c>
      <c r="DH44" s="116">
        <v>0</v>
      </c>
      <c r="DI44" s="116">
        <v>0</v>
      </c>
      <c r="DJ44" s="116">
        <v>0</v>
      </c>
      <c r="DK44" s="116">
        <v>0</v>
      </c>
      <c r="DL44" s="116">
        <v>0</v>
      </c>
      <c r="DM44" s="116">
        <v>0</v>
      </c>
      <c r="DN44" s="116">
        <v>0</v>
      </c>
      <c r="DO44" s="116">
        <v>0</v>
      </c>
      <c r="DP44" s="116"/>
      <c r="DQ44" s="116"/>
      <c r="DR44" s="116"/>
      <c r="DS44" s="116"/>
      <c r="DT44" s="116"/>
      <c r="DU44" s="116"/>
      <c r="DV44" s="116"/>
      <c r="DW44" s="116"/>
      <c r="DX44" s="116"/>
      <c r="DY44" s="116"/>
      <c r="DZ44" s="149"/>
      <c r="EA44" s="125">
        <v>7200</v>
      </c>
      <c r="EB44" s="126">
        <v>7.6</v>
      </c>
      <c r="EC44" s="127">
        <v>1</v>
      </c>
      <c r="ED44" s="167"/>
    </row>
    <row r="45" spans="1:137" ht="24">
      <c r="A45" s="154" t="s">
        <v>13</v>
      </c>
      <c r="B45" s="154" t="s">
        <v>676</v>
      </c>
      <c r="C45" s="155">
        <v>4</v>
      </c>
      <c r="D45" s="154" t="s">
        <v>644</v>
      </c>
      <c r="E45" s="116"/>
      <c r="F45" s="116"/>
      <c r="G45" s="116"/>
      <c r="H45" s="116"/>
      <c r="I45" s="116"/>
      <c r="J45" s="116"/>
      <c r="K45" s="116"/>
      <c r="L45" s="116"/>
      <c r="M45" s="116"/>
      <c r="N45" s="116"/>
      <c r="O45" s="116"/>
      <c r="P45" s="116"/>
      <c r="Q45" s="116"/>
      <c r="R45" s="116"/>
      <c r="S45" s="116"/>
      <c r="T45" s="116"/>
      <c r="U45" s="116"/>
      <c r="V45" s="116"/>
      <c r="W45" s="116"/>
      <c r="X45" s="116">
        <v>0</v>
      </c>
      <c r="Y45" s="116">
        <v>0</v>
      </c>
      <c r="Z45" s="116">
        <v>0</v>
      </c>
      <c r="AA45" s="116">
        <v>0</v>
      </c>
      <c r="AB45" s="116">
        <v>0</v>
      </c>
      <c r="AC45" s="116">
        <v>0</v>
      </c>
      <c r="AD45" s="148" t="str">
        <f t="shared" si="0"/>
        <v>A</v>
      </c>
      <c r="AE45" s="116">
        <v>0</v>
      </c>
      <c r="AF45" s="148" t="str">
        <f t="shared" si="1"/>
        <v>A</v>
      </c>
      <c r="AG45" s="116">
        <v>0</v>
      </c>
      <c r="AH45" s="116">
        <v>0</v>
      </c>
      <c r="AI45" s="116">
        <v>0</v>
      </c>
      <c r="AJ45" s="116">
        <v>0</v>
      </c>
      <c r="AK45" s="116">
        <v>0</v>
      </c>
      <c r="AL45" s="148" t="str">
        <f t="shared" si="2"/>
        <v>A</v>
      </c>
      <c r="AM45" s="116">
        <v>0</v>
      </c>
      <c r="AN45" s="116">
        <v>0</v>
      </c>
      <c r="AO45" s="116">
        <v>0</v>
      </c>
      <c r="AP45" s="116">
        <v>0</v>
      </c>
      <c r="AQ45" s="148" t="str">
        <f t="shared" si="3"/>
        <v>A</v>
      </c>
      <c r="AR45" s="116">
        <v>0</v>
      </c>
      <c r="AS45" s="116">
        <v>0</v>
      </c>
      <c r="AT45" s="116">
        <v>0</v>
      </c>
      <c r="AU45" s="116">
        <v>0</v>
      </c>
      <c r="AV45" s="116">
        <v>0</v>
      </c>
      <c r="AW45" s="116">
        <v>0</v>
      </c>
      <c r="AX45" s="116">
        <v>0</v>
      </c>
      <c r="AY45" s="148" t="str">
        <f t="shared" ref="AY45:AY78" si="5">IF(AX45=X45,"A","N")</f>
        <v>A</v>
      </c>
      <c r="AZ45" s="116">
        <v>0</v>
      </c>
      <c r="BA45" s="116">
        <v>0</v>
      </c>
      <c r="BB45" s="116">
        <v>0</v>
      </c>
      <c r="BC45" s="116">
        <v>0</v>
      </c>
      <c r="BD45" s="116">
        <v>0</v>
      </c>
      <c r="BE45" s="116">
        <v>0</v>
      </c>
      <c r="BF45" s="116">
        <v>0</v>
      </c>
      <c r="BG45" s="116">
        <v>0</v>
      </c>
      <c r="BH45" s="116">
        <v>0</v>
      </c>
      <c r="BI45" s="116">
        <v>0</v>
      </c>
      <c r="BJ45" s="116">
        <v>0</v>
      </c>
      <c r="BK45" s="116">
        <v>0</v>
      </c>
      <c r="BL45" s="116">
        <v>0</v>
      </c>
      <c r="BM45" s="116">
        <v>0</v>
      </c>
      <c r="BN45" s="116">
        <v>0</v>
      </c>
      <c r="BO45" s="116">
        <v>0</v>
      </c>
      <c r="BP45" s="116">
        <v>0</v>
      </c>
      <c r="BQ45" s="116">
        <v>0</v>
      </c>
      <c r="BR45" s="116">
        <v>0</v>
      </c>
      <c r="BS45" s="116">
        <v>0</v>
      </c>
      <c r="BT45" s="116">
        <v>0</v>
      </c>
      <c r="BU45" s="116">
        <v>0</v>
      </c>
      <c r="BV45" s="116">
        <v>0</v>
      </c>
      <c r="BW45" s="116">
        <v>0</v>
      </c>
      <c r="BX45" s="116">
        <v>0</v>
      </c>
      <c r="BY45" s="116">
        <v>0</v>
      </c>
      <c r="BZ45" s="116">
        <v>0</v>
      </c>
      <c r="CA45" s="116">
        <v>0</v>
      </c>
      <c r="CB45" s="116">
        <v>0</v>
      </c>
      <c r="CC45" s="116">
        <v>0</v>
      </c>
      <c r="CD45" s="116">
        <v>0</v>
      </c>
      <c r="CE45" s="116">
        <v>0</v>
      </c>
      <c r="CF45" s="116">
        <v>0</v>
      </c>
      <c r="CG45" s="116">
        <v>0</v>
      </c>
      <c r="CH45" s="116">
        <v>0</v>
      </c>
      <c r="CI45" s="116">
        <v>0</v>
      </c>
      <c r="CJ45" s="116">
        <v>0</v>
      </c>
      <c r="CK45" s="116">
        <v>0</v>
      </c>
      <c r="CL45" s="116">
        <v>0</v>
      </c>
      <c r="CM45" s="116">
        <v>0</v>
      </c>
      <c r="CN45" s="116">
        <v>0</v>
      </c>
      <c r="CO45" s="116">
        <v>0</v>
      </c>
      <c r="CP45" s="116">
        <v>0</v>
      </c>
      <c r="CQ45" s="116">
        <v>0</v>
      </c>
      <c r="CR45" s="116">
        <v>0</v>
      </c>
      <c r="CS45" s="116">
        <v>0</v>
      </c>
      <c r="CT45" s="116">
        <v>0</v>
      </c>
      <c r="CU45" s="116">
        <v>0</v>
      </c>
      <c r="CV45" s="116">
        <v>0</v>
      </c>
      <c r="CW45" s="116">
        <v>0</v>
      </c>
      <c r="CX45" s="116">
        <v>0</v>
      </c>
      <c r="CY45" s="116">
        <v>0</v>
      </c>
      <c r="CZ45" s="116">
        <v>0</v>
      </c>
      <c r="DA45" s="116">
        <v>0</v>
      </c>
      <c r="DB45" s="116">
        <v>0</v>
      </c>
      <c r="DC45" s="116">
        <v>0</v>
      </c>
      <c r="DD45" s="116">
        <v>0</v>
      </c>
      <c r="DE45" s="116">
        <v>0</v>
      </c>
      <c r="DF45" s="116">
        <v>0</v>
      </c>
      <c r="DG45" s="116">
        <v>0</v>
      </c>
      <c r="DH45" s="116">
        <v>0</v>
      </c>
      <c r="DI45" s="116">
        <v>0</v>
      </c>
      <c r="DJ45" s="116">
        <v>0</v>
      </c>
      <c r="DK45" s="116">
        <v>0</v>
      </c>
      <c r="DL45" s="116">
        <v>0</v>
      </c>
      <c r="DM45" s="116">
        <v>0</v>
      </c>
      <c r="DN45" s="116">
        <v>0</v>
      </c>
      <c r="DO45" s="116">
        <v>0</v>
      </c>
      <c r="DP45" s="116"/>
      <c r="DQ45" s="116"/>
      <c r="DR45" s="116"/>
      <c r="DS45" s="116"/>
      <c r="DT45" s="116"/>
      <c r="DU45" s="116"/>
      <c r="DV45" s="116"/>
      <c r="DW45" s="116"/>
      <c r="DX45" s="116"/>
      <c r="DY45" s="116"/>
      <c r="DZ45" s="149"/>
      <c r="EA45" s="125">
        <v>24657</v>
      </c>
      <c r="EB45" s="126">
        <v>15.33</v>
      </c>
      <c r="EC45" s="127">
        <v>3</v>
      </c>
      <c r="ED45" s="167"/>
      <c r="EE45" s="168"/>
      <c r="EF45" s="169"/>
      <c r="EG45" s="170"/>
    </row>
    <row r="46" spans="1:137">
      <c r="A46" s="116" t="s">
        <v>13</v>
      </c>
      <c r="B46" s="116" t="s">
        <v>46</v>
      </c>
      <c r="C46" s="147">
        <v>4</v>
      </c>
      <c r="D46" s="116" t="s">
        <v>45</v>
      </c>
      <c r="E46" s="116" t="s">
        <v>3407</v>
      </c>
      <c r="F46" s="116" t="s">
        <v>3408</v>
      </c>
      <c r="G46" s="116">
        <v>62800</v>
      </c>
      <c r="H46" s="116" t="s">
        <v>3409</v>
      </c>
      <c r="I46" s="116" t="s">
        <v>3410</v>
      </c>
      <c r="J46" s="116" t="s">
        <v>3411</v>
      </c>
      <c r="K46" s="116" t="s">
        <v>3412</v>
      </c>
      <c r="L46" s="116" t="s">
        <v>991</v>
      </c>
      <c r="M46" s="116" t="s">
        <v>991</v>
      </c>
      <c r="N46" s="116" t="s">
        <v>991</v>
      </c>
      <c r="O46" s="116" t="s">
        <v>991</v>
      </c>
      <c r="P46" s="116" t="s">
        <v>991</v>
      </c>
      <c r="Q46" s="116" t="s">
        <v>991</v>
      </c>
      <c r="R46" s="116" t="s">
        <v>991</v>
      </c>
      <c r="S46" s="116" t="s">
        <v>3413</v>
      </c>
      <c r="T46" s="116" t="s">
        <v>3414</v>
      </c>
      <c r="U46" s="116" t="s">
        <v>991</v>
      </c>
      <c r="V46" s="116">
        <v>544424878</v>
      </c>
      <c r="W46" s="116" t="s">
        <v>3415</v>
      </c>
      <c r="X46" s="116">
        <v>1</v>
      </c>
      <c r="Y46" s="116">
        <v>0</v>
      </c>
      <c r="Z46" s="116">
        <v>1</v>
      </c>
      <c r="AA46" s="116">
        <v>1</v>
      </c>
      <c r="AB46" s="116">
        <v>0</v>
      </c>
      <c r="AC46" s="116">
        <v>1</v>
      </c>
      <c r="AD46" s="148" t="str">
        <f t="shared" si="0"/>
        <v>A</v>
      </c>
      <c r="AE46" s="116">
        <v>1</v>
      </c>
      <c r="AF46" s="148" t="str">
        <f t="shared" si="1"/>
        <v>A</v>
      </c>
      <c r="AG46" s="116">
        <v>0</v>
      </c>
      <c r="AH46" s="116">
        <v>1</v>
      </c>
      <c r="AI46" s="116">
        <v>0</v>
      </c>
      <c r="AJ46" s="116">
        <v>0</v>
      </c>
      <c r="AK46" s="116">
        <v>1</v>
      </c>
      <c r="AL46" s="148" t="str">
        <f t="shared" si="2"/>
        <v>A</v>
      </c>
      <c r="AM46" s="116">
        <v>0</v>
      </c>
      <c r="AN46" s="116">
        <v>0</v>
      </c>
      <c r="AO46" s="116">
        <v>1</v>
      </c>
      <c r="AP46" s="116">
        <v>1</v>
      </c>
      <c r="AQ46" s="148" t="str">
        <f t="shared" si="3"/>
        <v>A</v>
      </c>
      <c r="AR46" s="116">
        <v>0</v>
      </c>
      <c r="AS46" s="116">
        <v>0</v>
      </c>
      <c r="AT46" s="116">
        <v>1</v>
      </c>
      <c r="AU46" s="116">
        <v>0</v>
      </c>
      <c r="AV46" s="116">
        <v>0</v>
      </c>
      <c r="AW46" s="116">
        <v>0</v>
      </c>
      <c r="AX46" s="116">
        <v>1</v>
      </c>
      <c r="AY46" s="148" t="str">
        <f t="shared" si="5"/>
        <v>A</v>
      </c>
      <c r="AZ46" s="116">
        <v>1</v>
      </c>
      <c r="BA46" s="116">
        <v>0</v>
      </c>
      <c r="BB46" s="116">
        <v>0</v>
      </c>
      <c r="BC46" s="116">
        <v>0</v>
      </c>
      <c r="BD46" s="116">
        <v>0</v>
      </c>
      <c r="BE46" s="116">
        <v>4</v>
      </c>
      <c r="BF46" s="116">
        <v>0</v>
      </c>
      <c r="BG46" s="116">
        <v>0</v>
      </c>
      <c r="BH46" s="116">
        <v>0</v>
      </c>
      <c r="BI46" s="116">
        <v>0</v>
      </c>
      <c r="BJ46" s="116">
        <v>0</v>
      </c>
      <c r="BK46" s="116">
        <v>0</v>
      </c>
      <c r="BL46" s="116">
        <v>2</v>
      </c>
      <c r="BM46" s="116">
        <v>0</v>
      </c>
      <c r="BN46" s="116">
        <v>0</v>
      </c>
      <c r="BO46" s="116">
        <v>0</v>
      </c>
      <c r="BP46" s="116">
        <v>6</v>
      </c>
      <c r="BQ46" s="116">
        <v>0</v>
      </c>
      <c r="BR46" s="116">
        <v>0</v>
      </c>
      <c r="BS46" s="116">
        <v>0</v>
      </c>
      <c r="BT46" s="116">
        <v>0</v>
      </c>
      <c r="BU46" s="116">
        <v>0</v>
      </c>
      <c r="BV46" s="116">
        <v>0</v>
      </c>
      <c r="BW46" s="116">
        <v>0</v>
      </c>
      <c r="BX46" s="116">
        <v>0</v>
      </c>
      <c r="BY46" s="116">
        <v>0</v>
      </c>
      <c r="BZ46" s="116">
        <v>0</v>
      </c>
      <c r="CA46" s="116">
        <v>0</v>
      </c>
      <c r="CB46" s="116">
        <v>0</v>
      </c>
      <c r="CC46" s="116">
        <v>0</v>
      </c>
      <c r="CD46" s="116">
        <v>0</v>
      </c>
      <c r="CE46" s="116">
        <v>0</v>
      </c>
      <c r="CF46" s="116">
        <v>0</v>
      </c>
      <c r="CG46" s="116">
        <v>0</v>
      </c>
      <c r="CH46" s="116">
        <v>0</v>
      </c>
      <c r="CI46" s="116">
        <v>0</v>
      </c>
      <c r="CJ46" s="116">
        <v>0</v>
      </c>
      <c r="CK46" s="116">
        <v>0</v>
      </c>
      <c r="CL46" s="116">
        <v>0</v>
      </c>
      <c r="CM46" s="116">
        <v>0</v>
      </c>
      <c r="CN46" s="116">
        <v>0</v>
      </c>
      <c r="CO46" s="116">
        <v>0</v>
      </c>
      <c r="CP46" s="116">
        <v>0</v>
      </c>
      <c r="CQ46" s="116">
        <v>0</v>
      </c>
      <c r="CR46" s="116">
        <v>0</v>
      </c>
      <c r="CS46" s="116">
        <v>0</v>
      </c>
      <c r="CT46" s="116">
        <v>0</v>
      </c>
      <c r="CU46" s="116">
        <v>0</v>
      </c>
      <c r="CV46" s="116">
        <v>0</v>
      </c>
      <c r="CW46" s="116">
        <v>0</v>
      </c>
      <c r="CX46" s="116">
        <v>0</v>
      </c>
      <c r="CY46" s="116">
        <v>0</v>
      </c>
      <c r="CZ46" s="116">
        <v>0</v>
      </c>
      <c r="DA46" s="116">
        <v>0</v>
      </c>
      <c r="DB46" s="116">
        <v>0</v>
      </c>
      <c r="DC46" s="116">
        <v>0</v>
      </c>
      <c r="DD46" s="116">
        <v>0</v>
      </c>
      <c r="DE46" s="116">
        <v>0</v>
      </c>
      <c r="DF46" s="116">
        <v>0</v>
      </c>
      <c r="DG46" s="116">
        <v>0</v>
      </c>
      <c r="DH46" s="116">
        <v>0</v>
      </c>
      <c r="DI46" s="116">
        <v>0</v>
      </c>
      <c r="DJ46" s="116">
        <v>0</v>
      </c>
      <c r="DK46" s="116">
        <v>0</v>
      </c>
      <c r="DL46" s="116">
        <v>0</v>
      </c>
      <c r="DM46" s="116">
        <v>0</v>
      </c>
      <c r="DN46" s="116">
        <v>0</v>
      </c>
      <c r="DO46" s="116">
        <v>0</v>
      </c>
      <c r="DP46" s="116">
        <v>30</v>
      </c>
      <c r="DQ46" s="116">
        <v>1</v>
      </c>
      <c r="DR46" s="116" t="s">
        <v>3416</v>
      </c>
      <c r="DS46" s="116">
        <v>2</v>
      </c>
      <c r="DT46" s="116" t="s">
        <v>991</v>
      </c>
      <c r="DU46" s="116" t="s">
        <v>3417</v>
      </c>
      <c r="DV46" s="116">
        <v>1</v>
      </c>
      <c r="DW46" s="116">
        <v>1</v>
      </c>
      <c r="DX46" s="116">
        <v>1</v>
      </c>
      <c r="DY46" s="116" t="s">
        <v>991</v>
      </c>
      <c r="DZ46" s="149" t="s">
        <v>991</v>
      </c>
      <c r="EA46" s="125">
        <v>25798</v>
      </c>
      <c r="EB46" s="126">
        <v>15.71</v>
      </c>
      <c r="EC46" s="127">
        <v>1</v>
      </c>
      <c r="ED46" s="167"/>
      <c r="EE46" s="168"/>
      <c r="EF46" s="169"/>
      <c r="EG46" s="170"/>
    </row>
    <row r="47" spans="1:137" ht="24">
      <c r="A47" s="116" t="s">
        <v>13</v>
      </c>
      <c r="B47" s="116" t="s">
        <v>42</v>
      </c>
      <c r="C47" s="147">
        <v>4</v>
      </c>
      <c r="D47" s="116" t="s">
        <v>41</v>
      </c>
      <c r="E47" s="116" t="s">
        <v>3418</v>
      </c>
      <c r="F47" s="116" t="s">
        <v>3419</v>
      </c>
      <c r="G47" s="116">
        <v>61400</v>
      </c>
      <c r="H47" s="116" t="s">
        <v>3420</v>
      </c>
      <c r="I47" s="116" t="s">
        <v>3421</v>
      </c>
      <c r="J47" s="116" t="s">
        <v>3422</v>
      </c>
      <c r="K47" s="116" t="s">
        <v>3423</v>
      </c>
      <c r="L47" s="116" t="s">
        <v>961</v>
      </c>
      <c r="M47" s="116" t="s">
        <v>1788</v>
      </c>
      <c r="N47" s="116" t="s">
        <v>3424</v>
      </c>
      <c r="O47" s="116"/>
      <c r="P47" s="116">
        <v>545423948</v>
      </c>
      <c r="Q47" s="116" t="s">
        <v>3425</v>
      </c>
      <c r="R47" s="116" t="s">
        <v>961</v>
      </c>
      <c r="S47" s="116" t="s">
        <v>1788</v>
      </c>
      <c r="T47" s="116" t="s">
        <v>3424</v>
      </c>
      <c r="U47" s="116"/>
      <c r="V47" s="116">
        <v>545423948</v>
      </c>
      <c r="W47" s="116" t="s">
        <v>3425</v>
      </c>
      <c r="X47" s="116">
        <v>1</v>
      </c>
      <c r="Y47" s="116">
        <v>0</v>
      </c>
      <c r="Z47" s="116">
        <v>1</v>
      </c>
      <c r="AA47" s="116">
        <v>1</v>
      </c>
      <c r="AB47" s="116">
        <v>0</v>
      </c>
      <c r="AC47" s="116">
        <v>1</v>
      </c>
      <c r="AD47" s="148" t="str">
        <f t="shared" si="0"/>
        <v>A</v>
      </c>
      <c r="AE47" s="116">
        <v>1</v>
      </c>
      <c r="AF47" s="148" t="str">
        <f t="shared" si="1"/>
        <v>A</v>
      </c>
      <c r="AG47" s="116">
        <v>0</v>
      </c>
      <c r="AH47" s="116">
        <v>0</v>
      </c>
      <c r="AI47" s="116">
        <v>0</v>
      </c>
      <c r="AJ47" s="116">
        <v>1</v>
      </c>
      <c r="AK47" s="116">
        <v>1</v>
      </c>
      <c r="AL47" s="148" t="str">
        <f t="shared" si="2"/>
        <v>A</v>
      </c>
      <c r="AM47" s="116">
        <v>0</v>
      </c>
      <c r="AN47" s="116">
        <v>0</v>
      </c>
      <c r="AO47" s="116">
        <v>1</v>
      </c>
      <c r="AP47" s="116">
        <v>1</v>
      </c>
      <c r="AQ47" s="148" t="str">
        <f t="shared" si="3"/>
        <v>A</v>
      </c>
      <c r="AR47" s="116">
        <v>0</v>
      </c>
      <c r="AS47" s="116">
        <v>0</v>
      </c>
      <c r="AT47" s="116">
        <v>0</v>
      </c>
      <c r="AU47" s="116">
        <v>0</v>
      </c>
      <c r="AV47" s="116">
        <v>1</v>
      </c>
      <c r="AW47" s="116">
        <v>0</v>
      </c>
      <c r="AX47" s="116">
        <v>1</v>
      </c>
      <c r="AY47" s="148" t="str">
        <f t="shared" si="5"/>
        <v>A</v>
      </c>
      <c r="AZ47" s="116">
        <v>1</v>
      </c>
      <c r="BA47" s="116">
        <v>1</v>
      </c>
      <c r="BB47" s="116">
        <v>1</v>
      </c>
      <c r="BC47" s="116">
        <v>1</v>
      </c>
      <c r="BD47" s="116">
        <v>0</v>
      </c>
      <c r="BE47" s="116">
        <v>0</v>
      </c>
      <c r="BF47" s="116">
        <v>0</v>
      </c>
      <c r="BG47" s="116">
        <v>0</v>
      </c>
      <c r="BH47" s="116">
        <v>0</v>
      </c>
      <c r="BI47" s="116">
        <v>0</v>
      </c>
      <c r="BJ47" s="116">
        <v>0</v>
      </c>
      <c r="BK47" s="116">
        <v>0</v>
      </c>
      <c r="BL47" s="116">
        <v>0</v>
      </c>
      <c r="BM47" s="116">
        <v>0</v>
      </c>
      <c r="BN47" s="116">
        <v>0</v>
      </c>
      <c r="BO47" s="116">
        <v>0</v>
      </c>
      <c r="BP47" s="116">
        <v>0</v>
      </c>
      <c r="BQ47" s="116">
        <v>0</v>
      </c>
      <c r="BR47" s="116">
        <v>0</v>
      </c>
      <c r="BS47" s="116">
        <v>0</v>
      </c>
      <c r="BT47" s="116">
        <v>0</v>
      </c>
      <c r="BU47" s="116">
        <v>0</v>
      </c>
      <c r="BV47" s="116">
        <v>0</v>
      </c>
      <c r="BW47" s="116">
        <v>0</v>
      </c>
      <c r="BX47" s="116">
        <v>0</v>
      </c>
      <c r="BY47" s="116">
        <v>0</v>
      </c>
      <c r="BZ47" s="116">
        <v>0</v>
      </c>
      <c r="CA47" s="116">
        <v>0</v>
      </c>
      <c r="CB47" s="116">
        <v>0</v>
      </c>
      <c r="CC47" s="116">
        <v>0</v>
      </c>
      <c r="CD47" s="116">
        <v>0</v>
      </c>
      <c r="CE47" s="116">
        <v>0</v>
      </c>
      <c r="CF47" s="116">
        <v>0</v>
      </c>
      <c r="CG47" s="116">
        <v>0</v>
      </c>
      <c r="CH47" s="116">
        <v>0</v>
      </c>
      <c r="CI47" s="116">
        <v>0</v>
      </c>
      <c r="CJ47" s="116">
        <v>0</v>
      </c>
      <c r="CK47" s="116">
        <v>0</v>
      </c>
      <c r="CL47" s="116">
        <v>0</v>
      </c>
      <c r="CM47" s="116">
        <v>0</v>
      </c>
      <c r="CN47" s="116">
        <v>0</v>
      </c>
      <c r="CO47" s="116">
        <v>0</v>
      </c>
      <c r="CP47" s="116">
        <v>0</v>
      </c>
      <c r="CQ47" s="116">
        <v>0</v>
      </c>
      <c r="CR47" s="116">
        <v>0</v>
      </c>
      <c r="CS47" s="116">
        <v>0</v>
      </c>
      <c r="CT47" s="116">
        <v>0</v>
      </c>
      <c r="CU47" s="116">
        <v>0</v>
      </c>
      <c r="CV47" s="116">
        <v>0</v>
      </c>
      <c r="CW47" s="116">
        <v>0</v>
      </c>
      <c r="CX47" s="116">
        <v>0</v>
      </c>
      <c r="CY47" s="116">
        <v>0</v>
      </c>
      <c r="CZ47" s="116">
        <v>0</v>
      </c>
      <c r="DA47" s="116">
        <v>0</v>
      </c>
      <c r="DB47" s="116">
        <v>0</v>
      </c>
      <c r="DC47" s="116">
        <v>0</v>
      </c>
      <c r="DD47" s="116">
        <v>0</v>
      </c>
      <c r="DE47" s="116">
        <v>0</v>
      </c>
      <c r="DF47" s="116">
        <v>0</v>
      </c>
      <c r="DG47" s="116">
        <v>0</v>
      </c>
      <c r="DH47" s="116">
        <v>0</v>
      </c>
      <c r="DI47" s="116">
        <v>0</v>
      </c>
      <c r="DJ47" s="116">
        <v>0</v>
      </c>
      <c r="DK47" s="116">
        <v>0</v>
      </c>
      <c r="DL47" s="116">
        <v>0</v>
      </c>
      <c r="DM47" s="116">
        <v>2</v>
      </c>
      <c r="DN47" s="116">
        <v>0</v>
      </c>
      <c r="DO47" s="116">
        <v>0</v>
      </c>
      <c r="DP47" s="116">
        <v>5</v>
      </c>
      <c r="DQ47" s="116">
        <v>1</v>
      </c>
      <c r="DR47" s="116" t="s">
        <v>3426</v>
      </c>
      <c r="DS47" s="116">
        <v>1</v>
      </c>
      <c r="DT47" s="116" t="s">
        <v>3427</v>
      </c>
      <c r="DU47" s="116"/>
      <c r="DV47" s="116">
        <v>1</v>
      </c>
      <c r="DW47" s="116">
        <v>1</v>
      </c>
      <c r="DX47" s="116">
        <v>1</v>
      </c>
      <c r="DY47" s="116"/>
      <c r="DZ47" s="149"/>
      <c r="EA47" s="125">
        <v>5095</v>
      </c>
      <c r="EB47" s="126">
        <v>9.2899999999999991</v>
      </c>
      <c r="EC47" s="127">
        <v>1</v>
      </c>
      <c r="ED47" s="167"/>
      <c r="EE47" s="168"/>
      <c r="EF47" s="169"/>
      <c r="EG47" s="170"/>
    </row>
    <row r="48" spans="1:137" ht="24">
      <c r="A48" s="116" t="s">
        <v>13</v>
      </c>
      <c r="B48" s="116" t="s">
        <v>39</v>
      </c>
      <c r="C48" s="147">
        <v>4</v>
      </c>
      <c r="D48" s="116" t="s">
        <v>38</v>
      </c>
      <c r="E48" s="116" t="s">
        <v>3428</v>
      </c>
      <c r="F48" s="116" t="s">
        <v>3429</v>
      </c>
      <c r="G48" s="116">
        <v>62100</v>
      </c>
      <c r="H48" s="116" t="s">
        <v>3430</v>
      </c>
      <c r="I48" s="116" t="s">
        <v>3431</v>
      </c>
      <c r="J48" s="116" t="s">
        <v>3432</v>
      </c>
      <c r="K48" s="116" t="s">
        <v>3433</v>
      </c>
      <c r="L48" s="116" t="s">
        <v>3434</v>
      </c>
      <c r="M48" s="116" t="s">
        <v>1199</v>
      </c>
      <c r="N48" s="116" t="s">
        <v>3435</v>
      </c>
      <c r="O48" s="116"/>
      <c r="P48" s="116" t="s">
        <v>3436</v>
      </c>
      <c r="Q48" s="116"/>
      <c r="R48" s="116" t="s">
        <v>3434</v>
      </c>
      <c r="S48" s="116" t="s">
        <v>1199</v>
      </c>
      <c r="T48" s="116" t="s">
        <v>3435</v>
      </c>
      <c r="U48" s="116"/>
      <c r="V48" s="116" t="s">
        <v>3436</v>
      </c>
      <c r="W48" s="116" t="s">
        <v>3437</v>
      </c>
      <c r="X48" s="116">
        <v>1</v>
      </c>
      <c r="Y48" s="116">
        <v>0</v>
      </c>
      <c r="Z48" s="116">
        <v>1</v>
      </c>
      <c r="AA48" s="116">
        <v>0.1</v>
      </c>
      <c r="AB48" s="116">
        <v>0</v>
      </c>
      <c r="AC48" s="116">
        <v>0.1</v>
      </c>
      <c r="AD48" s="148" t="str">
        <f t="shared" si="0"/>
        <v>A</v>
      </c>
      <c r="AE48" s="116">
        <v>1</v>
      </c>
      <c r="AF48" s="148" t="str">
        <f t="shared" si="1"/>
        <v>A</v>
      </c>
      <c r="AG48" s="116">
        <v>0</v>
      </c>
      <c r="AH48" s="116">
        <v>0</v>
      </c>
      <c r="AI48" s="116">
        <v>0</v>
      </c>
      <c r="AJ48" s="116">
        <v>1</v>
      </c>
      <c r="AK48" s="116">
        <v>1</v>
      </c>
      <c r="AL48" s="148" t="str">
        <f t="shared" si="2"/>
        <v>A</v>
      </c>
      <c r="AM48" s="116">
        <v>0</v>
      </c>
      <c r="AN48" s="116">
        <v>0</v>
      </c>
      <c r="AO48" s="116">
        <v>1</v>
      </c>
      <c r="AP48" s="116">
        <v>1</v>
      </c>
      <c r="AQ48" s="148" t="str">
        <f t="shared" si="3"/>
        <v>A</v>
      </c>
      <c r="AR48" s="116">
        <v>0</v>
      </c>
      <c r="AS48" s="116">
        <v>0</v>
      </c>
      <c r="AT48" s="116">
        <v>0</v>
      </c>
      <c r="AU48" s="116">
        <v>1</v>
      </c>
      <c r="AV48" s="116">
        <v>0</v>
      </c>
      <c r="AW48" s="116">
        <v>0</v>
      </c>
      <c r="AX48" s="116">
        <v>1</v>
      </c>
      <c r="AY48" s="148" t="str">
        <f t="shared" si="5"/>
        <v>A</v>
      </c>
      <c r="AZ48" s="116">
        <v>1</v>
      </c>
      <c r="BA48" s="116">
        <v>1</v>
      </c>
      <c r="BB48" s="116">
        <v>0</v>
      </c>
      <c r="BC48" s="116">
        <v>0</v>
      </c>
      <c r="BD48" s="116">
        <v>0</v>
      </c>
      <c r="BE48" s="116">
        <v>0</v>
      </c>
      <c r="BF48" s="116">
        <v>0</v>
      </c>
      <c r="BG48" s="116">
        <v>0</v>
      </c>
      <c r="BH48" s="116">
        <v>0</v>
      </c>
      <c r="BI48" s="116">
        <v>0</v>
      </c>
      <c r="BJ48" s="116">
        <v>0</v>
      </c>
      <c r="BK48" s="116">
        <v>0</v>
      </c>
      <c r="BL48" s="116">
        <v>0</v>
      </c>
      <c r="BM48" s="116">
        <v>0</v>
      </c>
      <c r="BN48" s="116">
        <v>0</v>
      </c>
      <c r="BO48" s="116">
        <v>0</v>
      </c>
      <c r="BP48" s="116">
        <v>0</v>
      </c>
      <c r="BQ48" s="116">
        <v>0</v>
      </c>
      <c r="BR48" s="116">
        <v>0</v>
      </c>
      <c r="BS48" s="116">
        <v>0</v>
      </c>
      <c r="BT48" s="116">
        <v>0</v>
      </c>
      <c r="BU48" s="116">
        <v>0</v>
      </c>
      <c r="BV48" s="116">
        <v>0</v>
      </c>
      <c r="BW48" s="116">
        <v>0</v>
      </c>
      <c r="BX48" s="116">
        <v>0</v>
      </c>
      <c r="BY48" s="116">
        <v>0</v>
      </c>
      <c r="BZ48" s="116">
        <v>0</v>
      </c>
      <c r="CA48" s="116">
        <v>0</v>
      </c>
      <c r="CB48" s="116">
        <v>0</v>
      </c>
      <c r="CC48" s="116">
        <v>0</v>
      </c>
      <c r="CD48" s="116">
        <v>0</v>
      </c>
      <c r="CE48" s="116">
        <v>0</v>
      </c>
      <c r="CF48" s="116">
        <v>0</v>
      </c>
      <c r="CG48" s="116">
        <v>0</v>
      </c>
      <c r="CH48" s="116">
        <v>0</v>
      </c>
      <c r="CI48" s="116">
        <v>0</v>
      </c>
      <c r="CJ48" s="116">
        <v>0</v>
      </c>
      <c r="CK48" s="116">
        <v>0</v>
      </c>
      <c r="CL48" s="116">
        <v>0</v>
      </c>
      <c r="CM48" s="116">
        <v>0</v>
      </c>
      <c r="CN48" s="116">
        <v>0</v>
      </c>
      <c r="CO48" s="116">
        <v>0</v>
      </c>
      <c r="CP48" s="116">
        <v>0</v>
      </c>
      <c r="CQ48" s="116">
        <v>0</v>
      </c>
      <c r="CR48" s="116">
        <v>0</v>
      </c>
      <c r="CS48" s="116">
        <v>0</v>
      </c>
      <c r="CT48" s="116">
        <v>0</v>
      </c>
      <c r="CU48" s="116">
        <v>0</v>
      </c>
      <c r="CV48" s="116">
        <v>0</v>
      </c>
      <c r="CW48" s="116">
        <v>0</v>
      </c>
      <c r="CX48" s="116">
        <v>0</v>
      </c>
      <c r="CY48" s="116">
        <v>0</v>
      </c>
      <c r="CZ48" s="116">
        <v>0</v>
      </c>
      <c r="DA48" s="116">
        <v>0</v>
      </c>
      <c r="DB48" s="116">
        <v>0</v>
      </c>
      <c r="DC48" s="116">
        <v>0</v>
      </c>
      <c r="DD48" s="116">
        <v>0</v>
      </c>
      <c r="DE48" s="116">
        <v>0</v>
      </c>
      <c r="DF48" s="116">
        <v>0</v>
      </c>
      <c r="DG48" s="116">
        <v>0</v>
      </c>
      <c r="DH48" s="116">
        <v>0</v>
      </c>
      <c r="DI48" s="116">
        <v>0</v>
      </c>
      <c r="DJ48" s="116">
        <v>0</v>
      </c>
      <c r="DK48" s="116">
        <v>0</v>
      </c>
      <c r="DL48" s="116">
        <v>0</v>
      </c>
      <c r="DM48" s="116">
        <v>0</v>
      </c>
      <c r="DN48" s="116">
        <v>0</v>
      </c>
      <c r="DO48" s="116">
        <v>0</v>
      </c>
      <c r="DP48" s="116"/>
      <c r="DQ48" s="116">
        <v>1</v>
      </c>
      <c r="DR48" s="116"/>
      <c r="DS48" s="116">
        <v>3</v>
      </c>
      <c r="DT48" s="116"/>
      <c r="DU48" s="116"/>
      <c r="DV48" s="116">
        <v>1</v>
      </c>
      <c r="DW48" s="116">
        <v>1</v>
      </c>
      <c r="DX48" s="116">
        <v>1</v>
      </c>
      <c r="DY48" s="116"/>
      <c r="DZ48" s="149"/>
      <c r="EA48" s="125">
        <v>5200</v>
      </c>
      <c r="EB48" s="126">
        <v>3.51</v>
      </c>
      <c r="EC48" s="127">
        <v>1</v>
      </c>
    </row>
    <row r="49" spans="1:137">
      <c r="A49" s="116" t="s">
        <v>13</v>
      </c>
      <c r="B49" s="116" t="s">
        <v>31</v>
      </c>
      <c r="C49" s="147">
        <v>4</v>
      </c>
      <c r="D49" s="116" t="s">
        <v>30</v>
      </c>
      <c r="E49" s="116" t="s">
        <v>3438</v>
      </c>
      <c r="F49" s="116" t="s">
        <v>3439</v>
      </c>
      <c r="G49" s="116">
        <v>63400</v>
      </c>
      <c r="H49" s="116" t="s">
        <v>3440</v>
      </c>
      <c r="I49" s="116" t="s">
        <v>3441</v>
      </c>
      <c r="J49" s="116" t="s">
        <v>3442</v>
      </c>
      <c r="K49" s="116" t="s">
        <v>3443</v>
      </c>
      <c r="L49" s="116" t="s">
        <v>961</v>
      </c>
      <c r="M49" s="116" t="s">
        <v>1578</v>
      </c>
      <c r="N49" s="116" t="s">
        <v>3444</v>
      </c>
      <c r="O49" s="116" t="s">
        <v>991</v>
      </c>
      <c r="P49" s="116">
        <v>547428924</v>
      </c>
      <c r="Q49" s="116" t="s">
        <v>3445</v>
      </c>
      <c r="R49" s="116" t="s">
        <v>961</v>
      </c>
      <c r="S49" s="116" t="s">
        <v>1578</v>
      </c>
      <c r="T49" s="116" t="s">
        <v>3444</v>
      </c>
      <c r="U49" s="116" t="s">
        <v>991</v>
      </c>
      <c r="V49" s="116">
        <v>547428924</v>
      </c>
      <c r="W49" s="116" t="s">
        <v>3445</v>
      </c>
      <c r="X49" s="116">
        <v>1</v>
      </c>
      <c r="Y49" s="116">
        <v>0</v>
      </c>
      <c r="Z49" s="116">
        <v>1</v>
      </c>
      <c r="AA49" s="116">
        <v>0.5</v>
      </c>
      <c r="AB49" s="116">
        <v>0</v>
      </c>
      <c r="AC49" s="116">
        <v>0.5</v>
      </c>
      <c r="AD49" s="148" t="str">
        <f t="shared" si="0"/>
        <v>A</v>
      </c>
      <c r="AE49" s="116">
        <v>1</v>
      </c>
      <c r="AF49" s="148" t="str">
        <f t="shared" si="1"/>
        <v>A</v>
      </c>
      <c r="AG49" s="116">
        <v>0</v>
      </c>
      <c r="AH49" s="116">
        <v>0</v>
      </c>
      <c r="AI49" s="116">
        <v>0</v>
      </c>
      <c r="AJ49" s="116">
        <v>1</v>
      </c>
      <c r="AK49" s="116">
        <v>1</v>
      </c>
      <c r="AL49" s="148" t="str">
        <f t="shared" si="2"/>
        <v>A</v>
      </c>
      <c r="AM49" s="116">
        <v>0</v>
      </c>
      <c r="AN49" s="116">
        <v>0</v>
      </c>
      <c r="AO49" s="116">
        <v>1</v>
      </c>
      <c r="AP49" s="116">
        <v>1</v>
      </c>
      <c r="AQ49" s="148" t="str">
        <f t="shared" si="3"/>
        <v>A</v>
      </c>
      <c r="AR49" s="116">
        <v>0</v>
      </c>
      <c r="AS49" s="116">
        <v>0</v>
      </c>
      <c r="AT49" s="116">
        <v>0</v>
      </c>
      <c r="AU49" s="116">
        <v>1</v>
      </c>
      <c r="AV49" s="116">
        <v>0</v>
      </c>
      <c r="AW49" s="116">
        <v>0</v>
      </c>
      <c r="AX49" s="116">
        <v>1</v>
      </c>
      <c r="AY49" s="148" t="str">
        <f t="shared" si="5"/>
        <v>A</v>
      </c>
      <c r="AZ49" s="116">
        <v>1</v>
      </c>
      <c r="BA49" s="116">
        <v>1</v>
      </c>
      <c r="BB49" s="116">
        <v>0</v>
      </c>
      <c r="BC49" s="116">
        <v>1</v>
      </c>
      <c r="BD49" s="116">
        <v>0</v>
      </c>
      <c r="BE49" s="116">
        <v>3</v>
      </c>
      <c r="BF49" s="116">
        <v>0</v>
      </c>
      <c r="BG49" s="116">
        <v>0</v>
      </c>
      <c r="BH49" s="116">
        <v>0</v>
      </c>
      <c r="BI49" s="116">
        <v>0</v>
      </c>
      <c r="BJ49" s="116">
        <v>0</v>
      </c>
      <c r="BK49" s="116">
        <v>0</v>
      </c>
      <c r="BL49" s="116">
        <v>0</v>
      </c>
      <c r="BM49" s="116">
        <v>0</v>
      </c>
      <c r="BN49" s="116">
        <v>0</v>
      </c>
      <c r="BO49" s="116">
        <v>0</v>
      </c>
      <c r="BP49" s="116">
        <v>0</v>
      </c>
      <c r="BQ49" s="116">
        <v>0</v>
      </c>
      <c r="BR49" s="116">
        <v>0</v>
      </c>
      <c r="BS49" s="116">
        <v>0</v>
      </c>
      <c r="BT49" s="116">
        <v>0</v>
      </c>
      <c r="BU49" s="116">
        <v>0</v>
      </c>
      <c r="BV49" s="116">
        <v>0</v>
      </c>
      <c r="BW49" s="116">
        <v>0</v>
      </c>
      <c r="BX49" s="116">
        <v>0</v>
      </c>
      <c r="BY49" s="116">
        <v>0</v>
      </c>
      <c r="BZ49" s="116">
        <v>0</v>
      </c>
      <c r="CA49" s="116">
        <v>0</v>
      </c>
      <c r="CB49" s="116">
        <v>0</v>
      </c>
      <c r="CC49" s="116">
        <v>0</v>
      </c>
      <c r="CD49" s="116">
        <v>0</v>
      </c>
      <c r="CE49" s="116">
        <v>0</v>
      </c>
      <c r="CF49" s="116">
        <v>0</v>
      </c>
      <c r="CG49" s="116">
        <v>0</v>
      </c>
      <c r="CH49" s="116">
        <v>0</v>
      </c>
      <c r="CI49" s="116">
        <v>0</v>
      </c>
      <c r="CJ49" s="116">
        <v>0</v>
      </c>
      <c r="CK49" s="116">
        <v>0</v>
      </c>
      <c r="CL49" s="116">
        <v>0</v>
      </c>
      <c r="CM49" s="116">
        <v>0</v>
      </c>
      <c r="CN49" s="116">
        <v>0</v>
      </c>
      <c r="CO49" s="116">
        <v>0</v>
      </c>
      <c r="CP49" s="116">
        <v>0</v>
      </c>
      <c r="CQ49" s="116">
        <v>0</v>
      </c>
      <c r="CR49" s="116">
        <v>0</v>
      </c>
      <c r="CS49" s="116">
        <v>0</v>
      </c>
      <c r="CT49" s="116">
        <v>0</v>
      </c>
      <c r="CU49" s="116">
        <v>0</v>
      </c>
      <c r="CV49" s="116">
        <v>0</v>
      </c>
      <c r="CW49" s="116">
        <v>0</v>
      </c>
      <c r="CX49" s="116">
        <v>0</v>
      </c>
      <c r="CY49" s="116">
        <v>0</v>
      </c>
      <c r="CZ49" s="116">
        <v>0</v>
      </c>
      <c r="DA49" s="116">
        <v>0</v>
      </c>
      <c r="DB49" s="116">
        <v>0</v>
      </c>
      <c r="DC49" s="116">
        <v>0</v>
      </c>
      <c r="DD49" s="116">
        <v>0</v>
      </c>
      <c r="DE49" s="116">
        <v>0</v>
      </c>
      <c r="DF49" s="116">
        <v>0</v>
      </c>
      <c r="DG49" s="116">
        <v>0</v>
      </c>
      <c r="DH49" s="116">
        <v>0</v>
      </c>
      <c r="DI49" s="116">
        <v>0</v>
      </c>
      <c r="DJ49" s="116">
        <v>0</v>
      </c>
      <c r="DK49" s="116">
        <v>0</v>
      </c>
      <c r="DL49" s="116">
        <v>0</v>
      </c>
      <c r="DM49" s="116">
        <v>0</v>
      </c>
      <c r="DN49" s="116">
        <v>0</v>
      </c>
      <c r="DO49" s="116">
        <v>0</v>
      </c>
      <c r="DP49" s="116">
        <v>90</v>
      </c>
      <c r="DQ49" s="116">
        <v>1</v>
      </c>
      <c r="DR49" s="116" t="s">
        <v>3446</v>
      </c>
      <c r="DS49" s="116">
        <v>1</v>
      </c>
      <c r="DT49" s="116"/>
      <c r="DU49" s="116"/>
      <c r="DV49" s="116">
        <v>1</v>
      </c>
      <c r="DW49" s="116">
        <v>1</v>
      </c>
      <c r="DX49" s="116">
        <v>1</v>
      </c>
      <c r="DY49" s="116"/>
      <c r="DZ49" s="149"/>
      <c r="EA49" s="125">
        <v>11048</v>
      </c>
      <c r="EB49" s="126">
        <v>1.65</v>
      </c>
      <c r="EC49" s="127">
        <v>1</v>
      </c>
      <c r="ED49" s="167"/>
    </row>
    <row r="50" spans="1:137" ht="84">
      <c r="A50" s="116" t="s">
        <v>13</v>
      </c>
      <c r="B50" s="116" t="s">
        <v>652</v>
      </c>
      <c r="C50" s="147">
        <v>4</v>
      </c>
      <c r="D50" s="116" t="s">
        <v>40</v>
      </c>
      <c r="E50" s="116" t="s">
        <v>1443</v>
      </c>
      <c r="F50" s="116" t="s">
        <v>3447</v>
      </c>
      <c r="G50" s="116">
        <v>62100</v>
      </c>
      <c r="H50" s="116" t="s">
        <v>3430</v>
      </c>
      <c r="I50" s="116" t="s">
        <v>3448</v>
      </c>
      <c r="J50" s="116" t="s">
        <v>3449</v>
      </c>
      <c r="K50" s="116" t="s">
        <v>1708</v>
      </c>
      <c r="L50" s="116" t="s">
        <v>1872</v>
      </c>
      <c r="M50" s="116" t="s">
        <v>1363</v>
      </c>
      <c r="N50" s="116" t="s">
        <v>3450</v>
      </c>
      <c r="O50" s="116"/>
      <c r="P50" s="116">
        <v>541421732</v>
      </c>
      <c r="Q50" s="116" t="s">
        <v>3451</v>
      </c>
      <c r="R50" s="116" t="s">
        <v>961</v>
      </c>
      <c r="S50" s="116" t="s">
        <v>1646</v>
      </c>
      <c r="T50" s="116" t="s">
        <v>3452</v>
      </c>
      <c r="U50" s="116"/>
      <c r="V50" s="116">
        <v>541421735</v>
      </c>
      <c r="W50" s="116" t="s">
        <v>3453</v>
      </c>
      <c r="X50" s="116">
        <v>2</v>
      </c>
      <c r="Y50" s="116">
        <v>1</v>
      </c>
      <c r="Z50" s="116">
        <v>3</v>
      </c>
      <c r="AA50" s="116">
        <v>0.3</v>
      </c>
      <c r="AB50" s="116">
        <v>0.05</v>
      </c>
      <c r="AC50" s="116">
        <v>0.35</v>
      </c>
      <c r="AD50" s="148" t="str">
        <f t="shared" si="0"/>
        <v>A</v>
      </c>
      <c r="AE50" s="116">
        <v>1</v>
      </c>
      <c r="AF50" s="148" t="str">
        <f t="shared" si="1"/>
        <v>A</v>
      </c>
      <c r="AG50" s="116">
        <v>0</v>
      </c>
      <c r="AH50" s="116">
        <v>0</v>
      </c>
      <c r="AI50" s="116">
        <v>0</v>
      </c>
      <c r="AJ50" s="116">
        <v>2</v>
      </c>
      <c r="AK50" s="116">
        <v>2</v>
      </c>
      <c r="AL50" s="148" t="str">
        <f t="shared" si="2"/>
        <v>A</v>
      </c>
      <c r="AM50" s="116">
        <v>0</v>
      </c>
      <c r="AN50" s="116">
        <v>0</v>
      </c>
      <c r="AO50" s="116">
        <v>2</v>
      </c>
      <c r="AP50" s="116">
        <v>2</v>
      </c>
      <c r="AQ50" s="148" t="str">
        <f t="shared" si="3"/>
        <v>A</v>
      </c>
      <c r="AR50" s="116">
        <v>0</v>
      </c>
      <c r="AS50" s="116">
        <v>0</v>
      </c>
      <c r="AT50" s="116">
        <v>0</v>
      </c>
      <c r="AU50" s="116">
        <v>1</v>
      </c>
      <c r="AV50" s="116">
        <v>1</v>
      </c>
      <c r="AW50" s="116">
        <v>0</v>
      </c>
      <c r="AX50" s="116">
        <v>2</v>
      </c>
      <c r="AY50" s="148" t="str">
        <f t="shared" si="5"/>
        <v>A</v>
      </c>
      <c r="AZ50" s="116">
        <v>1</v>
      </c>
      <c r="BA50" s="116">
        <v>1</v>
      </c>
      <c r="BB50" s="116">
        <v>1</v>
      </c>
      <c r="BC50" s="116">
        <v>1</v>
      </c>
      <c r="BD50" s="116">
        <v>0</v>
      </c>
      <c r="BE50" s="116">
        <v>1</v>
      </c>
      <c r="BF50" s="116">
        <v>0</v>
      </c>
      <c r="BG50" s="116">
        <v>0</v>
      </c>
      <c r="BH50" s="116">
        <v>2</v>
      </c>
      <c r="BI50" s="116">
        <v>0</v>
      </c>
      <c r="BJ50" s="116">
        <v>0</v>
      </c>
      <c r="BK50" s="116">
        <v>0</v>
      </c>
      <c r="BL50" s="116">
        <v>4</v>
      </c>
      <c r="BM50" s="116">
        <v>1</v>
      </c>
      <c r="BN50" s="116">
        <v>0</v>
      </c>
      <c r="BO50" s="116">
        <v>0</v>
      </c>
      <c r="BP50" s="116">
        <v>0</v>
      </c>
      <c r="BQ50" s="116">
        <v>0</v>
      </c>
      <c r="BR50" s="116">
        <v>0</v>
      </c>
      <c r="BS50" s="116">
        <v>0</v>
      </c>
      <c r="BT50" s="116">
        <v>0</v>
      </c>
      <c r="BU50" s="116">
        <v>0</v>
      </c>
      <c r="BV50" s="116">
        <v>2</v>
      </c>
      <c r="BW50" s="116">
        <v>0</v>
      </c>
      <c r="BX50" s="116">
        <v>0</v>
      </c>
      <c r="BY50" s="116">
        <v>0</v>
      </c>
      <c r="BZ50" s="116">
        <v>0</v>
      </c>
      <c r="CA50" s="116">
        <v>0</v>
      </c>
      <c r="CB50" s="116">
        <v>0</v>
      </c>
      <c r="CC50" s="116">
        <v>0</v>
      </c>
      <c r="CD50" s="116">
        <v>0</v>
      </c>
      <c r="CE50" s="116">
        <v>0</v>
      </c>
      <c r="CF50" s="116">
        <v>0</v>
      </c>
      <c r="CG50" s="116">
        <v>1</v>
      </c>
      <c r="CH50" s="116">
        <v>0</v>
      </c>
      <c r="CI50" s="116">
        <v>0</v>
      </c>
      <c r="CJ50" s="116">
        <v>0</v>
      </c>
      <c r="CK50" s="116">
        <v>2</v>
      </c>
      <c r="CL50" s="116">
        <v>0</v>
      </c>
      <c r="CM50" s="116">
        <v>0</v>
      </c>
      <c r="CN50" s="116">
        <v>0</v>
      </c>
      <c r="CO50" s="116">
        <v>0</v>
      </c>
      <c r="CP50" s="116">
        <v>0</v>
      </c>
      <c r="CQ50" s="116">
        <v>0</v>
      </c>
      <c r="CR50" s="116">
        <v>0</v>
      </c>
      <c r="CS50" s="116">
        <v>0</v>
      </c>
      <c r="CT50" s="116">
        <v>0</v>
      </c>
      <c r="CU50" s="116">
        <v>0</v>
      </c>
      <c r="CV50" s="116">
        <v>0</v>
      </c>
      <c r="CW50" s="116">
        <v>0</v>
      </c>
      <c r="CX50" s="116">
        <v>0</v>
      </c>
      <c r="CY50" s="116">
        <v>0</v>
      </c>
      <c r="CZ50" s="116">
        <v>0</v>
      </c>
      <c r="DA50" s="116">
        <v>0</v>
      </c>
      <c r="DB50" s="116">
        <v>0</v>
      </c>
      <c r="DC50" s="116">
        <v>0</v>
      </c>
      <c r="DD50" s="116">
        <v>0</v>
      </c>
      <c r="DE50" s="116">
        <v>0</v>
      </c>
      <c r="DF50" s="116">
        <v>0</v>
      </c>
      <c r="DG50" s="116">
        <v>0</v>
      </c>
      <c r="DH50" s="116">
        <v>0</v>
      </c>
      <c r="DI50" s="116">
        <v>0</v>
      </c>
      <c r="DJ50" s="116">
        <v>0</v>
      </c>
      <c r="DK50" s="116">
        <v>0</v>
      </c>
      <c r="DL50" s="116">
        <v>0</v>
      </c>
      <c r="DM50" s="116">
        <v>0</v>
      </c>
      <c r="DN50" s="116">
        <v>0</v>
      </c>
      <c r="DO50" s="116">
        <v>0</v>
      </c>
      <c r="DP50" s="116">
        <v>95</v>
      </c>
      <c r="DQ50" s="116">
        <v>1</v>
      </c>
      <c r="DR50" s="116" t="s">
        <v>3454</v>
      </c>
      <c r="DS50" s="116">
        <v>3</v>
      </c>
      <c r="DT50" s="116" t="s">
        <v>3455</v>
      </c>
      <c r="DU50" s="116"/>
      <c r="DV50" s="116">
        <v>1</v>
      </c>
      <c r="DW50" s="116">
        <v>1</v>
      </c>
      <c r="DX50" s="116">
        <v>1</v>
      </c>
      <c r="DY50" s="116"/>
      <c r="DZ50" s="149" t="s">
        <v>3456</v>
      </c>
      <c r="EA50" s="121">
        <v>16879</v>
      </c>
      <c r="EB50" s="121">
        <v>13.08</v>
      </c>
      <c r="EC50" s="121">
        <v>3</v>
      </c>
      <c r="ED50" s="167"/>
      <c r="EE50" s="168"/>
      <c r="EF50" s="169"/>
      <c r="EG50" s="170"/>
    </row>
    <row r="51" spans="1:137" ht="36">
      <c r="A51" s="116" t="s">
        <v>13</v>
      </c>
      <c r="B51" s="116" t="s">
        <v>19</v>
      </c>
      <c r="C51" s="147">
        <v>4</v>
      </c>
      <c r="D51" s="116" t="s">
        <v>18</v>
      </c>
      <c r="E51" s="116" t="s">
        <v>3457</v>
      </c>
      <c r="F51" s="156" t="s">
        <v>3458</v>
      </c>
      <c r="G51" s="116">
        <v>60147</v>
      </c>
      <c r="H51" s="116" t="s">
        <v>13</v>
      </c>
      <c r="I51" s="116" t="s">
        <v>3459</v>
      </c>
      <c r="J51" s="116" t="s">
        <v>3460</v>
      </c>
      <c r="K51" s="116" t="s">
        <v>1667</v>
      </c>
      <c r="L51" s="116" t="s">
        <v>961</v>
      </c>
      <c r="M51" s="116" t="s">
        <v>965</v>
      </c>
      <c r="N51" s="116" t="s">
        <v>3461</v>
      </c>
      <c r="O51" s="116"/>
      <c r="P51" s="116">
        <v>545542240</v>
      </c>
      <c r="Q51" s="116" t="s">
        <v>3462</v>
      </c>
      <c r="R51" s="116"/>
      <c r="S51" s="116" t="s">
        <v>1522</v>
      </c>
      <c r="T51" s="116" t="s">
        <v>2607</v>
      </c>
      <c r="U51" s="116"/>
      <c r="V51" s="116">
        <v>545542239</v>
      </c>
      <c r="W51" s="116" t="s">
        <v>3463</v>
      </c>
      <c r="X51" s="116">
        <v>6</v>
      </c>
      <c r="Y51" s="116">
        <v>0</v>
      </c>
      <c r="Z51" s="116">
        <v>6</v>
      </c>
      <c r="AA51" s="116">
        <v>1.1000000000000001</v>
      </c>
      <c r="AB51" s="116">
        <v>0</v>
      </c>
      <c r="AC51" s="116">
        <v>1.1000000000000001</v>
      </c>
      <c r="AD51" s="148" t="str">
        <f t="shared" si="0"/>
        <v>A</v>
      </c>
      <c r="AE51" s="116">
        <v>4</v>
      </c>
      <c r="AF51" s="148" t="str">
        <f t="shared" si="1"/>
        <v>A</v>
      </c>
      <c r="AG51" s="116">
        <v>0</v>
      </c>
      <c r="AH51" s="116">
        <v>3</v>
      </c>
      <c r="AI51" s="116">
        <v>0</v>
      </c>
      <c r="AJ51" s="116">
        <v>3</v>
      </c>
      <c r="AK51" s="116">
        <v>6</v>
      </c>
      <c r="AL51" s="148" t="str">
        <f t="shared" si="2"/>
        <v>A</v>
      </c>
      <c r="AM51" s="116">
        <v>0</v>
      </c>
      <c r="AN51" s="116">
        <v>0</v>
      </c>
      <c r="AO51" s="116">
        <v>6</v>
      </c>
      <c r="AP51" s="116">
        <v>6</v>
      </c>
      <c r="AQ51" s="148" t="str">
        <f t="shared" si="3"/>
        <v>A</v>
      </c>
      <c r="AR51" s="116">
        <v>1</v>
      </c>
      <c r="AS51" s="116">
        <v>2</v>
      </c>
      <c r="AT51" s="116">
        <v>0</v>
      </c>
      <c r="AU51" s="116">
        <v>0</v>
      </c>
      <c r="AV51" s="116">
        <v>3</v>
      </c>
      <c r="AW51" s="116">
        <v>0</v>
      </c>
      <c r="AX51" s="116">
        <v>6</v>
      </c>
      <c r="AY51" s="148" t="str">
        <f t="shared" si="5"/>
        <v>A</v>
      </c>
      <c r="AZ51" s="116">
        <v>1</v>
      </c>
      <c r="BA51" s="116">
        <v>1</v>
      </c>
      <c r="BB51" s="116">
        <v>1</v>
      </c>
      <c r="BC51" s="116">
        <v>1</v>
      </c>
      <c r="BD51" s="116">
        <v>0</v>
      </c>
      <c r="BE51" s="116">
        <v>5</v>
      </c>
      <c r="BF51" s="116">
        <v>0</v>
      </c>
      <c r="BG51" s="116">
        <v>0</v>
      </c>
      <c r="BH51" s="116">
        <v>3</v>
      </c>
      <c r="BI51" s="116">
        <v>0</v>
      </c>
      <c r="BJ51" s="116">
        <v>0</v>
      </c>
      <c r="BK51" s="116">
        <v>0</v>
      </c>
      <c r="BL51" s="116">
        <v>9</v>
      </c>
      <c r="BM51" s="116">
        <v>0</v>
      </c>
      <c r="BN51" s="116">
        <v>1</v>
      </c>
      <c r="BO51" s="116">
        <v>0</v>
      </c>
      <c r="BP51" s="116">
        <v>9</v>
      </c>
      <c r="BQ51" s="116">
        <v>0</v>
      </c>
      <c r="BR51" s="116">
        <v>0</v>
      </c>
      <c r="BS51" s="116">
        <v>0</v>
      </c>
      <c r="BT51" s="116">
        <v>0</v>
      </c>
      <c r="BU51" s="116">
        <v>0</v>
      </c>
      <c r="BV51" s="116">
        <v>0</v>
      </c>
      <c r="BW51" s="116">
        <v>0</v>
      </c>
      <c r="BX51" s="116">
        <v>0</v>
      </c>
      <c r="BY51" s="116">
        <v>0</v>
      </c>
      <c r="BZ51" s="116">
        <v>0</v>
      </c>
      <c r="CA51" s="116">
        <v>0</v>
      </c>
      <c r="CB51" s="116">
        <v>0</v>
      </c>
      <c r="CC51" s="116">
        <v>0</v>
      </c>
      <c r="CD51" s="116">
        <v>0</v>
      </c>
      <c r="CE51" s="116">
        <v>0</v>
      </c>
      <c r="CF51" s="116">
        <v>0</v>
      </c>
      <c r="CG51" s="116">
        <v>0</v>
      </c>
      <c r="CH51" s="116">
        <v>0</v>
      </c>
      <c r="CI51" s="116">
        <v>0</v>
      </c>
      <c r="CJ51" s="116">
        <v>0</v>
      </c>
      <c r="CK51" s="116">
        <v>0</v>
      </c>
      <c r="CL51" s="116">
        <v>0</v>
      </c>
      <c r="CM51" s="116">
        <v>0</v>
      </c>
      <c r="CN51" s="116">
        <v>0</v>
      </c>
      <c r="CO51" s="116">
        <v>0</v>
      </c>
      <c r="CP51" s="116">
        <v>0</v>
      </c>
      <c r="CQ51" s="116">
        <v>0</v>
      </c>
      <c r="CR51" s="116">
        <v>0</v>
      </c>
      <c r="CS51" s="116">
        <v>0</v>
      </c>
      <c r="CT51" s="116">
        <v>0</v>
      </c>
      <c r="CU51" s="116">
        <v>0</v>
      </c>
      <c r="CV51" s="116">
        <v>0</v>
      </c>
      <c r="CW51" s="116">
        <v>0</v>
      </c>
      <c r="CX51" s="116">
        <v>0</v>
      </c>
      <c r="CY51" s="116">
        <v>0</v>
      </c>
      <c r="CZ51" s="116">
        <v>0</v>
      </c>
      <c r="DA51" s="116">
        <v>0</v>
      </c>
      <c r="DB51" s="116">
        <v>0</v>
      </c>
      <c r="DC51" s="116">
        <v>0</v>
      </c>
      <c r="DD51" s="116">
        <v>0</v>
      </c>
      <c r="DE51" s="116">
        <v>0</v>
      </c>
      <c r="DF51" s="116">
        <v>0</v>
      </c>
      <c r="DG51" s="116">
        <v>0</v>
      </c>
      <c r="DH51" s="116">
        <v>0</v>
      </c>
      <c r="DI51" s="116">
        <v>0</v>
      </c>
      <c r="DJ51" s="116">
        <v>0</v>
      </c>
      <c r="DK51" s="116">
        <v>0</v>
      </c>
      <c r="DL51" s="116">
        <v>0</v>
      </c>
      <c r="DM51" s="116">
        <v>0</v>
      </c>
      <c r="DN51" s="116">
        <v>0</v>
      </c>
      <c r="DO51" s="116">
        <v>0</v>
      </c>
      <c r="DP51" s="116">
        <v>65</v>
      </c>
      <c r="DQ51" s="116">
        <v>1</v>
      </c>
      <c r="DR51" s="116" t="s">
        <v>3464</v>
      </c>
      <c r="DS51" s="116">
        <v>3</v>
      </c>
      <c r="DT51" s="116" t="s">
        <v>3465</v>
      </c>
      <c r="DU51" s="116" t="s">
        <v>3466</v>
      </c>
      <c r="DV51" s="116">
        <v>1</v>
      </c>
      <c r="DW51" s="116">
        <v>1</v>
      </c>
      <c r="DX51" s="116">
        <v>1</v>
      </c>
      <c r="DY51" s="116" t="s">
        <v>3467</v>
      </c>
      <c r="DZ51" s="149" t="s">
        <v>3468</v>
      </c>
      <c r="EA51" s="121">
        <v>47643</v>
      </c>
      <c r="EB51" s="121">
        <v>12.24</v>
      </c>
      <c r="EC51" s="121">
        <v>1</v>
      </c>
      <c r="ED51" s="167"/>
    </row>
    <row r="52" spans="1:137" ht="24">
      <c r="A52" s="116" t="s">
        <v>13</v>
      </c>
      <c r="B52" s="116" t="s">
        <v>48</v>
      </c>
      <c r="C52" s="147">
        <v>4</v>
      </c>
      <c r="D52" s="116" t="s">
        <v>47</v>
      </c>
      <c r="E52" s="116" t="s">
        <v>3469</v>
      </c>
      <c r="F52" s="116" t="s">
        <v>3470</v>
      </c>
      <c r="G52" s="116">
        <v>62700</v>
      </c>
      <c r="H52" s="116" t="s">
        <v>3471</v>
      </c>
      <c r="I52" s="116" t="s">
        <v>3472</v>
      </c>
      <c r="J52" s="116" t="s">
        <v>3473</v>
      </c>
      <c r="K52" s="116" t="s">
        <v>3474</v>
      </c>
      <c r="L52" s="116" t="s">
        <v>961</v>
      </c>
      <c r="M52" s="116" t="s">
        <v>3475</v>
      </c>
      <c r="N52" s="116" t="s">
        <v>3476</v>
      </c>
      <c r="O52" s="116" t="s">
        <v>991</v>
      </c>
      <c r="P52" s="116">
        <v>533433587</v>
      </c>
      <c r="Q52" s="116" t="s">
        <v>3477</v>
      </c>
      <c r="R52" s="116"/>
      <c r="S52" s="116"/>
      <c r="T52" s="116"/>
      <c r="U52" s="116"/>
      <c r="V52" s="116"/>
      <c r="W52" s="116"/>
      <c r="X52" s="116">
        <v>1</v>
      </c>
      <c r="Y52" s="116">
        <v>0</v>
      </c>
      <c r="Z52" s="116">
        <v>1</v>
      </c>
      <c r="AA52" s="116">
        <v>0.4</v>
      </c>
      <c r="AB52" s="116">
        <v>0</v>
      </c>
      <c r="AC52" s="116">
        <v>0.4</v>
      </c>
      <c r="AD52" s="148" t="str">
        <f t="shared" si="0"/>
        <v>A</v>
      </c>
      <c r="AE52" s="116">
        <v>1</v>
      </c>
      <c r="AF52" s="148" t="str">
        <f t="shared" si="1"/>
        <v>A</v>
      </c>
      <c r="AG52" s="116">
        <v>0</v>
      </c>
      <c r="AH52" s="116">
        <v>0</v>
      </c>
      <c r="AI52" s="116">
        <v>0</v>
      </c>
      <c r="AJ52" s="116">
        <v>1</v>
      </c>
      <c r="AK52" s="116">
        <v>1</v>
      </c>
      <c r="AL52" s="148" t="str">
        <f t="shared" si="2"/>
        <v>A</v>
      </c>
      <c r="AM52" s="116">
        <v>1</v>
      </c>
      <c r="AN52" s="116">
        <v>0</v>
      </c>
      <c r="AO52" s="116">
        <v>0</v>
      </c>
      <c r="AP52" s="116">
        <v>1</v>
      </c>
      <c r="AQ52" s="148" t="str">
        <f t="shared" si="3"/>
        <v>A</v>
      </c>
      <c r="AR52" s="116">
        <v>0</v>
      </c>
      <c r="AS52" s="116">
        <v>0</v>
      </c>
      <c r="AT52" s="116">
        <v>0</v>
      </c>
      <c r="AU52" s="116">
        <v>1</v>
      </c>
      <c r="AV52" s="116">
        <v>0</v>
      </c>
      <c r="AW52" s="116">
        <v>0</v>
      </c>
      <c r="AX52" s="116">
        <v>1</v>
      </c>
      <c r="AY52" s="148" t="str">
        <f t="shared" si="5"/>
        <v>A</v>
      </c>
      <c r="AZ52" s="116">
        <v>0</v>
      </c>
      <c r="BA52" s="116">
        <v>1</v>
      </c>
      <c r="BB52" s="116">
        <v>0</v>
      </c>
      <c r="BC52" s="116">
        <v>1</v>
      </c>
      <c r="BD52" s="116">
        <v>0</v>
      </c>
      <c r="BE52" s="116">
        <v>2</v>
      </c>
      <c r="BF52" s="116">
        <v>0</v>
      </c>
      <c r="BG52" s="116">
        <v>0</v>
      </c>
      <c r="BH52" s="116">
        <v>0</v>
      </c>
      <c r="BI52" s="116">
        <v>0</v>
      </c>
      <c r="BJ52" s="116">
        <v>0</v>
      </c>
      <c r="BK52" s="116">
        <v>0</v>
      </c>
      <c r="BL52" s="116">
        <v>4</v>
      </c>
      <c r="BM52" s="116">
        <v>0</v>
      </c>
      <c r="BN52" s="116">
        <v>0</v>
      </c>
      <c r="BO52" s="116">
        <v>0</v>
      </c>
      <c r="BP52" s="116">
        <v>0</v>
      </c>
      <c r="BQ52" s="116">
        <v>0</v>
      </c>
      <c r="BR52" s="116">
        <v>0</v>
      </c>
      <c r="BS52" s="116">
        <v>0</v>
      </c>
      <c r="BT52" s="116">
        <v>0</v>
      </c>
      <c r="BU52" s="116">
        <v>0</v>
      </c>
      <c r="BV52" s="116">
        <v>0</v>
      </c>
      <c r="BW52" s="116">
        <v>0</v>
      </c>
      <c r="BX52" s="116">
        <v>0</v>
      </c>
      <c r="BY52" s="116">
        <v>0</v>
      </c>
      <c r="BZ52" s="116">
        <v>0</v>
      </c>
      <c r="CA52" s="116">
        <v>0</v>
      </c>
      <c r="CB52" s="116">
        <v>0</v>
      </c>
      <c r="CC52" s="116">
        <v>0</v>
      </c>
      <c r="CD52" s="116">
        <v>0</v>
      </c>
      <c r="CE52" s="116">
        <v>0</v>
      </c>
      <c r="CF52" s="116">
        <v>0</v>
      </c>
      <c r="CG52" s="116">
        <v>0</v>
      </c>
      <c r="CH52" s="116">
        <v>0</v>
      </c>
      <c r="CI52" s="116">
        <v>0</v>
      </c>
      <c r="CJ52" s="116">
        <v>0</v>
      </c>
      <c r="CK52" s="116">
        <v>0</v>
      </c>
      <c r="CL52" s="116">
        <v>0</v>
      </c>
      <c r="CM52" s="116">
        <v>0</v>
      </c>
      <c r="CN52" s="116">
        <v>0</v>
      </c>
      <c r="CO52" s="116">
        <v>0</v>
      </c>
      <c r="CP52" s="116">
        <v>0</v>
      </c>
      <c r="CQ52" s="116">
        <v>0</v>
      </c>
      <c r="CR52" s="116">
        <v>0</v>
      </c>
      <c r="CS52" s="116">
        <v>0</v>
      </c>
      <c r="CT52" s="116">
        <v>0</v>
      </c>
      <c r="CU52" s="116">
        <v>0</v>
      </c>
      <c r="CV52" s="116">
        <v>0</v>
      </c>
      <c r="CW52" s="116">
        <v>0</v>
      </c>
      <c r="CX52" s="116">
        <v>0</v>
      </c>
      <c r="CY52" s="116">
        <v>0</v>
      </c>
      <c r="CZ52" s="116">
        <v>0</v>
      </c>
      <c r="DA52" s="116">
        <v>0</v>
      </c>
      <c r="DB52" s="116">
        <v>0</v>
      </c>
      <c r="DC52" s="116">
        <v>0</v>
      </c>
      <c r="DD52" s="116">
        <v>0</v>
      </c>
      <c r="DE52" s="116">
        <v>0</v>
      </c>
      <c r="DF52" s="116">
        <v>0</v>
      </c>
      <c r="DG52" s="116">
        <v>0</v>
      </c>
      <c r="DH52" s="116">
        <v>0</v>
      </c>
      <c r="DI52" s="116">
        <v>0</v>
      </c>
      <c r="DJ52" s="116">
        <v>0</v>
      </c>
      <c r="DK52" s="116">
        <v>0</v>
      </c>
      <c r="DL52" s="116">
        <v>0</v>
      </c>
      <c r="DM52" s="116">
        <v>0</v>
      </c>
      <c r="DN52" s="116">
        <v>0</v>
      </c>
      <c r="DO52" s="116">
        <v>0</v>
      </c>
      <c r="DP52" s="116">
        <v>60</v>
      </c>
      <c r="DQ52" s="116">
        <v>1</v>
      </c>
      <c r="DR52" s="116" t="s">
        <v>3478</v>
      </c>
      <c r="DS52" s="116">
        <v>3</v>
      </c>
      <c r="DT52" s="116"/>
      <c r="DU52" s="116"/>
      <c r="DV52" s="116">
        <v>1</v>
      </c>
      <c r="DW52" s="116">
        <v>0</v>
      </c>
      <c r="DX52" s="116">
        <v>1</v>
      </c>
      <c r="DY52" s="116"/>
      <c r="DZ52" s="149"/>
      <c r="EA52" s="121">
        <v>10000</v>
      </c>
      <c r="EB52" s="121">
        <v>5.83</v>
      </c>
      <c r="EC52" s="121">
        <v>1</v>
      </c>
      <c r="ED52" s="167"/>
      <c r="EE52" s="168"/>
      <c r="EF52" s="169"/>
      <c r="EG52" s="170"/>
    </row>
    <row r="53" spans="1:137" ht="24">
      <c r="A53" s="156" t="s">
        <v>13</v>
      </c>
      <c r="B53" s="156" t="s">
        <v>29</v>
      </c>
      <c r="C53" s="160">
        <v>4</v>
      </c>
      <c r="D53" s="156" t="s">
        <v>28</v>
      </c>
      <c r="E53" s="116" t="s">
        <v>3479</v>
      </c>
      <c r="F53" s="116" t="s">
        <v>3480</v>
      </c>
      <c r="G53" s="116">
        <v>62500</v>
      </c>
      <c r="H53" s="116" t="s">
        <v>3328</v>
      </c>
      <c r="I53" s="116" t="s">
        <v>3481</v>
      </c>
      <c r="J53" s="116" t="s">
        <v>3482</v>
      </c>
      <c r="K53" s="116" t="s">
        <v>3483</v>
      </c>
      <c r="L53" s="116" t="s">
        <v>961</v>
      </c>
      <c r="M53" s="116" t="s">
        <v>2946</v>
      </c>
      <c r="N53" s="116" t="s">
        <v>3484</v>
      </c>
      <c r="O53" s="116"/>
      <c r="P53" s="159">
        <v>547139228</v>
      </c>
      <c r="Q53" s="116" t="s">
        <v>3485</v>
      </c>
      <c r="R53" s="116" t="s">
        <v>961</v>
      </c>
      <c r="S53" s="116" t="s">
        <v>1851</v>
      </c>
      <c r="T53" s="116" t="s">
        <v>3486</v>
      </c>
      <c r="U53" s="116"/>
      <c r="V53" s="159">
        <v>547139225</v>
      </c>
      <c r="W53" s="116" t="s">
        <v>3487</v>
      </c>
      <c r="X53" s="116">
        <v>1</v>
      </c>
      <c r="Y53" s="116">
        <v>0</v>
      </c>
      <c r="Z53" s="116">
        <v>1</v>
      </c>
      <c r="AA53" s="116">
        <v>0.1</v>
      </c>
      <c r="AB53" s="116">
        <v>0</v>
      </c>
      <c r="AC53" s="116">
        <v>0.1</v>
      </c>
      <c r="AD53" s="148" t="str">
        <f t="shared" si="0"/>
        <v>A</v>
      </c>
      <c r="AE53" s="116">
        <v>0</v>
      </c>
      <c r="AF53" s="148" t="str">
        <f t="shared" si="1"/>
        <v>A</v>
      </c>
      <c r="AG53" s="116">
        <v>0</v>
      </c>
      <c r="AH53" s="116">
        <v>0</v>
      </c>
      <c r="AI53" s="116">
        <v>0</v>
      </c>
      <c r="AJ53" s="116">
        <v>1</v>
      </c>
      <c r="AK53" s="116">
        <v>1</v>
      </c>
      <c r="AL53" s="148" t="str">
        <f t="shared" si="2"/>
        <v>A</v>
      </c>
      <c r="AM53" s="116">
        <v>1</v>
      </c>
      <c r="AN53" s="116">
        <v>0</v>
      </c>
      <c r="AO53" s="116">
        <v>0</v>
      </c>
      <c r="AP53" s="116">
        <v>1</v>
      </c>
      <c r="AQ53" s="148" t="str">
        <f t="shared" si="3"/>
        <v>A</v>
      </c>
      <c r="AR53" s="116">
        <v>0</v>
      </c>
      <c r="AS53" s="116">
        <v>0</v>
      </c>
      <c r="AT53" s="116">
        <v>0</v>
      </c>
      <c r="AU53" s="116">
        <v>1</v>
      </c>
      <c r="AV53" s="116">
        <v>0</v>
      </c>
      <c r="AW53" s="116">
        <v>0</v>
      </c>
      <c r="AX53" s="116">
        <v>1</v>
      </c>
      <c r="AY53" s="148" t="str">
        <f t="shared" si="5"/>
        <v>A</v>
      </c>
      <c r="AZ53" s="116">
        <v>1</v>
      </c>
      <c r="BA53" s="116">
        <v>1</v>
      </c>
      <c r="BB53" s="116">
        <v>0</v>
      </c>
      <c r="BC53" s="116">
        <v>1</v>
      </c>
      <c r="BD53" s="116">
        <v>0</v>
      </c>
      <c r="BE53" s="116">
        <v>0</v>
      </c>
      <c r="BF53" s="116">
        <v>0</v>
      </c>
      <c r="BG53" s="116">
        <v>0</v>
      </c>
      <c r="BH53" s="116">
        <v>0</v>
      </c>
      <c r="BI53" s="116">
        <v>0</v>
      </c>
      <c r="BJ53" s="116">
        <v>0</v>
      </c>
      <c r="BK53" s="116">
        <v>0</v>
      </c>
      <c r="BL53" s="116">
        <v>2</v>
      </c>
      <c r="BM53" s="116">
        <v>0</v>
      </c>
      <c r="BN53" s="116">
        <v>0</v>
      </c>
      <c r="BO53" s="116">
        <v>0</v>
      </c>
      <c r="BP53" s="116">
        <v>0</v>
      </c>
      <c r="BQ53" s="116">
        <v>0</v>
      </c>
      <c r="BR53" s="116">
        <v>0</v>
      </c>
      <c r="BS53" s="116">
        <v>0</v>
      </c>
      <c r="BT53" s="116">
        <v>0</v>
      </c>
      <c r="BU53" s="116">
        <v>0</v>
      </c>
      <c r="BV53" s="116">
        <v>0</v>
      </c>
      <c r="BW53" s="116">
        <v>0</v>
      </c>
      <c r="BX53" s="116">
        <v>0</v>
      </c>
      <c r="BY53" s="116">
        <v>0</v>
      </c>
      <c r="BZ53" s="116">
        <v>0</v>
      </c>
      <c r="CA53" s="116">
        <v>0</v>
      </c>
      <c r="CB53" s="116">
        <v>0</v>
      </c>
      <c r="CC53" s="116">
        <v>0</v>
      </c>
      <c r="CD53" s="116">
        <v>0</v>
      </c>
      <c r="CE53" s="116">
        <v>0</v>
      </c>
      <c r="CF53" s="116">
        <v>0</v>
      </c>
      <c r="CG53" s="116">
        <v>0</v>
      </c>
      <c r="CH53" s="116">
        <v>0</v>
      </c>
      <c r="CI53" s="116">
        <v>0</v>
      </c>
      <c r="CJ53" s="116">
        <v>0</v>
      </c>
      <c r="CK53" s="116">
        <v>0</v>
      </c>
      <c r="CL53" s="116">
        <v>0</v>
      </c>
      <c r="CM53" s="116">
        <v>0</v>
      </c>
      <c r="CN53" s="116">
        <v>0</v>
      </c>
      <c r="CO53" s="116">
        <v>0</v>
      </c>
      <c r="CP53" s="116">
        <v>0</v>
      </c>
      <c r="CQ53" s="116">
        <v>0</v>
      </c>
      <c r="CR53" s="116">
        <v>0</v>
      </c>
      <c r="CS53" s="116">
        <v>0</v>
      </c>
      <c r="CT53" s="116">
        <v>0</v>
      </c>
      <c r="CU53" s="116">
        <v>0</v>
      </c>
      <c r="CV53" s="116">
        <v>0</v>
      </c>
      <c r="CW53" s="116">
        <v>0</v>
      </c>
      <c r="CX53" s="116">
        <v>0</v>
      </c>
      <c r="CY53" s="116">
        <v>0</v>
      </c>
      <c r="CZ53" s="116">
        <v>0</v>
      </c>
      <c r="DA53" s="116">
        <v>0</v>
      </c>
      <c r="DB53" s="116">
        <v>0</v>
      </c>
      <c r="DC53" s="116">
        <v>0</v>
      </c>
      <c r="DD53" s="116">
        <v>0</v>
      </c>
      <c r="DE53" s="116">
        <v>0</v>
      </c>
      <c r="DF53" s="116">
        <v>0</v>
      </c>
      <c r="DG53" s="116">
        <v>0</v>
      </c>
      <c r="DH53" s="116">
        <v>0</v>
      </c>
      <c r="DI53" s="116">
        <v>0</v>
      </c>
      <c r="DJ53" s="116">
        <v>0</v>
      </c>
      <c r="DK53" s="116">
        <v>0</v>
      </c>
      <c r="DL53" s="116">
        <v>0</v>
      </c>
      <c r="DM53" s="116">
        <v>0</v>
      </c>
      <c r="DN53" s="116">
        <v>0</v>
      </c>
      <c r="DO53" s="116">
        <v>0</v>
      </c>
      <c r="DP53" s="116">
        <v>0</v>
      </c>
      <c r="DQ53" s="116">
        <v>0</v>
      </c>
      <c r="DR53" s="116"/>
      <c r="DS53" s="116">
        <v>1</v>
      </c>
      <c r="DT53" s="116"/>
      <c r="DU53" s="116"/>
      <c r="DV53" s="116">
        <v>1</v>
      </c>
      <c r="DW53" s="116">
        <v>0</v>
      </c>
      <c r="DX53" s="116">
        <v>1</v>
      </c>
      <c r="DY53" s="116"/>
      <c r="DZ53" s="149"/>
      <c r="EA53" s="121">
        <v>12681</v>
      </c>
      <c r="EB53" s="121">
        <v>3.28</v>
      </c>
      <c r="EC53" s="121">
        <v>1</v>
      </c>
      <c r="ED53" s="171"/>
    </row>
    <row r="54" spans="1:137">
      <c r="A54" s="150" t="s">
        <v>13</v>
      </c>
      <c r="B54" s="150" t="s">
        <v>15</v>
      </c>
      <c r="C54" s="151">
        <v>4</v>
      </c>
      <c r="D54" s="150" t="s">
        <v>14</v>
      </c>
      <c r="E54" s="116"/>
      <c r="F54" s="116"/>
      <c r="G54" s="116"/>
      <c r="H54" s="116"/>
      <c r="I54" s="116"/>
      <c r="J54" s="116"/>
      <c r="K54" s="116"/>
      <c r="L54" s="116"/>
      <c r="M54" s="116"/>
      <c r="N54" s="116"/>
      <c r="O54" s="116"/>
      <c r="P54" s="116"/>
      <c r="Q54" s="116"/>
      <c r="R54" s="116"/>
      <c r="S54" s="116"/>
      <c r="T54" s="116"/>
      <c r="U54" s="116"/>
      <c r="V54" s="116"/>
      <c r="W54" s="116"/>
      <c r="X54" s="116">
        <v>0</v>
      </c>
      <c r="Y54" s="116">
        <v>0</v>
      </c>
      <c r="Z54" s="116">
        <v>0</v>
      </c>
      <c r="AA54" s="116">
        <v>0</v>
      </c>
      <c r="AB54" s="116">
        <v>0</v>
      </c>
      <c r="AC54" s="116">
        <v>0</v>
      </c>
      <c r="AD54" s="148" t="str">
        <f t="shared" si="0"/>
        <v>A</v>
      </c>
      <c r="AE54" s="116">
        <v>0</v>
      </c>
      <c r="AF54" s="148" t="str">
        <f t="shared" si="1"/>
        <v>A</v>
      </c>
      <c r="AG54" s="116">
        <v>0</v>
      </c>
      <c r="AH54" s="116">
        <v>0</v>
      </c>
      <c r="AI54" s="116">
        <v>0</v>
      </c>
      <c r="AJ54" s="116">
        <v>0</v>
      </c>
      <c r="AK54" s="116">
        <v>0</v>
      </c>
      <c r="AL54" s="148" t="str">
        <f t="shared" si="2"/>
        <v>A</v>
      </c>
      <c r="AM54" s="116">
        <v>0</v>
      </c>
      <c r="AN54" s="116">
        <v>0</v>
      </c>
      <c r="AO54" s="116">
        <v>0</v>
      </c>
      <c r="AP54" s="116">
        <v>0</v>
      </c>
      <c r="AQ54" s="148" t="str">
        <f t="shared" si="3"/>
        <v>A</v>
      </c>
      <c r="AR54" s="116">
        <v>0</v>
      </c>
      <c r="AS54" s="116">
        <v>0</v>
      </c>
      <c r="AT54" s="116">
        <v>0</v>
      </c>
      <c r="AU54" s="116">
        <v>0</v>
      </c>
      <c r="AV54" s="116">
        <v>0</v>
      </c>
      <c r="AW54" s="116">
        <v>0</v>
      </c>
      <c r="AX54" s="116">
        <v>0</v>
      </c>
      <c r="AY54" s="148" t="str">
        <f t="shared" si="5"/>
        <v>A</v>
      </c>
      <c r="AZ54" s="116">
        <v>0</v>
      </c>
      <c r="BA54" s="116">
        <v>0</v>
      </c>
      <c r="BB54" s="116">
        <v>0</v>
      </c>
      <c r="BC54" s="116">
        <v>0</v>
      </c>
      <c r="BD54" s="116">
        <v>0</v>
      </c>
      <c r="BE54" s="116">
        <v>0</v>
      </c>
      <c r="BF54" s="116">
        <v>0</v>
      </c>
      <c r="BG54" s="116">
        <v>0</v>
      </c>
      <c r="BH54" s="116">
        <v>0</v>
      </c>
      <c r="BI54" s="116">
        <v>0</v>
      </c>
      <c r="BJ54" s="116">
        <v>0</v>
      </c>
      <c r="BK54" s="116">
        <v>0</v>
      </c>
      <c r="BL54" s="116">
        <v>0</v>
      </c>
      <c r="BM54" s="116">
        <v>0</v>
      </c>
      <c r="BN54" s="116">
        <v>0</v>
      </c>
      <c r="BO54" s="116">
        <v>0</v>
      </c>
      <c r="BP54" s="116">
        <v>0</v>
      </c>
      <c r="BQ54" s="116">
        <v>0</v>
      </c>
      <c r="BR54" s="116">
        <v>0</v>
      </c>
      <c r="BS54" s="116">
        <v>0</v>
      </c>
      <c r="BT54" s="116">
        <v>0</v>
      </c>
      <c r="BU54" s="116">
        <v>0</v>
      </c>
      <c r="BV54" s="116">
        <v>0</v>
      </c>
      <c r="BW54" s="116">
        <v>0</v>
      </c>
      <c r="BX54" s="116">
        <v>0</v>
      </c>
      <c r="BY54" s="116">
        <v>0</v>
      </c>
      <c r="BZ54" s="116">
        <v>0</v>
      </c>
      <c r="CA54" s="116">
        <v>0</v>
      </c>
      <c r="CB54" s="116">
        <v>0</v>
      </c>
      <c r="CC54" s="116">
        <v>0</v>
      </c>
      <c r="CD54" s="116">
        <v>0</v>
      </c>
      <c r="CE54" s="116">
        <v>0</v>
      </c>
      <c r="CF54" s="116">
        <v>0</v>
      </c>
      <c r="CG54" s="116">
        <v>0</v>
      </c>
      <c r="CH54" s="116">
        <v>0</v>
      </c>
      <c r="CI54" s="116">
        <v>0</v>
      </c>
      <c r="CJ54" s="116">
        <v>0</v>
      </c>
      <c r="CK54" s="116">
        <v>0</v>
      </c>
      <c r="CL54" s="116">
        <v>0</v>
      </c>
      <c r="CM54" s="116">
        <v>0</v>
      </c>
      <c r="CN54" s="116">
        <v>0</v>
      </c>
      <c r="CO54" s="116">
        <v>0</v>
      </c>
      <c r="CP54" s="116">
        <v>0</v>
      </c>
      <c r="CQ54" s="116">
        <v>0</v>
      </c>
      <c r="CR54" s="116">
        <v>0</v>
      </c>
      <c r="CS54" s="116">
        <v>0</v>
      </c>
      <c r="CT54" s="116">
        <v>0</v>
      </c>
      <c r="CU54" s="116">
        <v>0</v>
      </c>
      <c r="CV54" s="116">
        <v>0</v>
      </c>
      <c r="CW54" s="116">
        <v>0</v>
      </c>
      <c r="CX54" s="116">
        <v>0</v>
      </c>
      <c r="CY54" s="116">
        <v>0</v>
      </c>
      <c r="CZ54" s="116">
        <v>0</v>
      </c>
      <c r="DA54" s="116">
        <v>0</v>
      </c>
      <c r="DB54" s="116">
        <v>0</v>
      </c>
      <c r="DC54" s="116">
        <v>0</v>
      </c>
      <c r="DD54" s="116">
        <v>0</v>
      </c>
      <c r="DE54" s="116">
        <v>0</v>
      </c>
      <c r="DF54" s="116">
        <v>0</v>
      </c>
      <c r="DG54" s="116">
        <v>0</v>
      </c>
      <c r="DH54" s="116">
        <v>0</v>
      </c>
      <c r="DI54" s="116">
        <v>0</v>
      </c>
      <c r="DJ54" s="116">
        <v>0</v>
      </c>
      <c r="DK54" s="116">
        <v>0</v>
      </c>
      <c r="DL54" s="116">
        <v>0</v>
      </c>
      <c r="DM54" s="116">
        <v>0</v>
      </c>
      <c r="DN54" s="116">
        <v>0</v>
      </c>
      <c r="DO54" s="116">
        <v>0</v>
      </c>
      <c r="DP54" s="116"/>
      <c r="DQ54" s="116"/>
      <c r="DR54" s="116"/>
      <c r="DS54" s="116"/>
      <c r="DT54" s="116"/>
      <c r="DU54" s="116"/>
      <c r="DV54" s="116"/>
      <c r="DW54" s="116"/>
      <c r="DX54" s="116"/>
      <c r="DY54" s="116"/>
      <c r="DZ54" s="149"/>
      <c r="EA54" s="121">
        <v>83700</v>
      </c>
      <c r="EB54" s="121">
        <v>14.65</v>
      </c>
      <c r="EC54" s="121">
        <v>1</v>
      </c>
      <c r="ED54" s="167"/>
      <c r="EE54" s="168"/>
      <c r="EF54" s="169"/>
      <c r="EG54" s="170"/>
    </row>
    <row r="55" spans="1:137" ht="24">
      <c r="A55" s="116" t="s">
        <v>13</v>
      </c>
      <c r="B55" s="116" t="s">
        <v>50</v>
      </c>
      <c r="C55" s="147">
        <v>4</v>
      </c>
      <c r="D55" s="116" t="s">
        <v>49</v>
      </c>
      <c r="E55" s="116" t="s">
        <v>3488</v>
      </c>
      <c r="F55" s="116" t="s">
        <v>3489</v>
      </c>
      <c r="G55" s="116">
        <v>62000</v>
      </c>
      <c r="H55" s="116" t="s">
        <v>3490</v>
      </c>
      <c r="I55" s="116" t="s">
        <v>3491</v>
      </c>
      <c r="J55" s="116" t="s">
        <v>3492</v>
      </c>
      <c r="K55" s="116" t="s">
        <v>3493</v>
      </c>
      <c r="L55" s="116" t="s">
        <v>961</v>
      </c>
      <c r="M55" s="116" t="s">
        <v>1449</v>
      </c>
      <c r="N55" s="116" t="s">
        <v>3494</v>
      </c>
      <c r="O55" s="116"/>
      <c r="P55" s="116">
        <v>724075871</v>
      </c>
      <c r="Q55" s="116" t="s">
        <v>3495</v>
      </c>
      <c r="R55" s="116" t="s">
        <v>961</v>
      </c>
      <c r="S55" s="116" t="s">
        <v>3496</v>
      </c>
      <c r="T55" s="116" t="s">
        <v>3497</v>
      </c>
      <c r="U55" s="116"/>
      <c r="V55" s="116">
        <v>545128258</v>
      </c>
      <c r="W55" s="116" t="s">
        <v>3498</v>
      </c>
      <c r="X55" s="116">
        <v>2</v>
      </c>
      <c r="Y55" s="116">
        <v>0</v>
      </c>
      <c r="Z55" s="116">
        <v>2</v>
      </c>
      <c r="AA55" s="116">
        <v>2</v>
      </c>
      <c r="AB55" s="116">
        <v>0</v>
      </c>
      <c r="AC55" s="116">
        <v>2</v>
      </c>
      <c r="AD55" s="148" t="str">
        <f t="shared" si="0"/>
        <v>A</v>
      </c>
      <c r="AE55" s="116">
        <v>2</v>
      </c>
      <c r="AF55" s="148" t="str">
        <f t="shared" si="1"/>
        <v>A</v>
      </c>
      <c r="AG55" s="116">
        <v>0</v>
      </c>
      <c r="AH55" s="116">
        <v>0</v>
      </c>
      <c r="AI55" s="116">
        <v>0</v>
      </c>
      <c r="AJ55" s="116">
        <v>2</v>
      </c>
      <c r="AK55" s="116">
        <v>2</v>
      </c>
      <c r="AL55" s="148" t="str">
        <f t="shared" si="2"/>
        <v>A</v>
      </c>
      <c r="AM55" s="116">
        <v>0</v>
      </c>
      <c r="AN55" s="116">
        <v>0</v>
      </c>
      <c r="AO55" s="116">
        <v>2</v>
      </c>
      <c r="AP55" s="116">
        <v>2</v>
      </c>
      <c r="AQ55" s="148" t="str">
        <f t="shared" si="3"/>
        <v>A</v>
      </c>
      <c r="AR55" s="116">
        <v>0</v>
      </c>
      <c r="AS55" s="116">
        <v>0</v>
      </c>
      <c r="AT55" s="116">
        <v>0</v>
      </c>
      <c r="AU55" s="116">
        <v>1</v>
      </c>
      <c r="AV55" s="116">
        <v>1</v>
      </c>
      <c r="AW55" s="116">
        <v>0</v>
      </c>
      <c r="AX55" s="116">
        <v>2</v>
      </c>
      <c r="AY55" s="148" t="str">
        <f t="shared" si="5"/>
        <v>A</v>
      </c>
      <c r="AZ55" s="116">
        <v>1</v>
      </c>
      <c r="BA55" s="116">
        <v>1</v>
      </c>
      <c r="BB55" s="116">
        <v>1</v>
      </c>
      <c r="BC55" s="116">
        <v>1</v>
      </c>
      <c r="BD55" s="116">
        <v>0</v>
      </c>
      <c r="BE55" s="116">
        <v>0</v>
      </c>
      <c r="BF55" s="116">
        <v>0</v>
      </c>
      <c r="BG55" s="116">
        <v>0</v>
      </c>
      <c r="BH55" s="116">
        <v>0</v>
      </c>
      <c r="BI55" s="116">
        <v>0</v>
      </c>
      <c r="BJ55" s="116">
        <v>0</v>
      </c>
      <c r="BK55" s="116">
        <v>0</v>
      </c>
      <c r="BL55" s="116">
        <v>6</v>
      </c>
      <c r="BM55" s="116">
        <v>0</v>
      </c>
      <c r="BN55" s="116">
        <v>8</v>
      </c>
      <c r="BO55" s="116">
        <v>2</v>
      </c>
      <c r="BP55" s="116">
        <v>5</v>
      </c>
      <c r="BQ55" s="116">
        <v>0</v>
      </c>
      <c r="BR55" s="116">
        <v>0</v>
      </c>
      <c r="BS55" s="116">
        <v>0</v>
      </c>
      <c r="BT55" s="116">
        <v>0</v>
      </c>
      <c r="BU55" s="116">
        <v>0</v>
      </c>
      <c r="BV55" s="116">
        <v>0</v>
      </c>
      <c r="BW55" s="116">
        <v>10</v>
      </c>
      <c r="BX55" s="116">
        <v>0</v>
      </c>
      <c r="BY55" s="116">
        <v>0</v>
      </c>
      <c r="BZ55" s="116">
        <v>0</v>
      </c>
      <c r="CA55" s="116">
        <v>0</v>
      </c>
      <c r="CB55" s="116">
        <v>0</v>
      </c>
      <c r="CC55" s="116">
        <v>0</v>
      </c>
      <c r="CD55" s="116">
        <v>0</v>
      </c>
      <c r="CE55" s="116">
        <v>0</v>
      </c>
      <c r="CF55" s="116">
        <v>0</v>
      </c>
      <c r="CG55" s="116">
        <v>0</v>
      </c>
      <c r="CH55" s="116">
        <v>3</v>
      </c>
      <c r="CI55" s="116">
        <v>0</v>
      </c>
      <c r="CJ55" s="116">
        <v>0</v>
      </c>
      <c r="CK55" s="116">
        <v>0</v>
      </c>
      <c r="CL55" s="116">
        <v>0</v>
      </c>
      <c r="CM55" s="116">
        <v>0</v>
      </c>
      <c r="CN55" s="116">
        <v>0</v>
      </c>
      <c r="CO55" s="116">
        <v>0</v>
      </c>
      <c r="CP55" s="116">
        <v>0</v>
      </c>
      <c r="CQ55" s="116">
        <v>0</v>
      </c>
      <c r="CR55" s="116">
        <v>0</v>
      </c>
      <c r="CS55" s="116">
        <v>0</v>
      </c>
      <c r="CT55" s="116">
        <v>0</v>
      </c>
      <c r="CU55" s="116">
        <v>0</v>
      </c>
      <c r="CV55" s="116">
        <v>0</v>
      </c>
      <c r="CW55" s="116">
        <v>0</v>
      </c>
      <c r="CX55" s="116">
        <v>0</v>
      </c>
      <c r="CY55" s="116">
        <v>0</v>
      </c>
      <c r="CZ55" s="116">
        <v>0</v>
      </c>
      <c r="DA55" s="116">
        <v>0</v>
      </c>
      <c r="DB55" s="116">
        <v>0</v>
      </c>
      <c r="DC55" s="116">
        <v>0</v>
      </c>
      <c r="DD55" s="116">
        <v>0</v>
      </c>
      <c r="DE55" s="116">
        <v>0</v>
      </c>
      <c r="DF55" s="116">
        <v>0</v>
      </c>
      <c r="DG55" s="116">
        <v>0</v>
      </c>
      <c r="DH55" s="116">
        <v>0</v>
      </c>
      <c r="DI55" s="116">
        <v>0</v>
      </c>
      <c r="DJ55" s="116">
        <v>0</v>
      </c>
      <c r="DK55" s="116">
        <v>0</v>
      </c>
      <c r="DL55" s="116">
        <v>0</v>
      </c>
      <c r="DM55" s="116">
        <v>0</v>
      </c>
      <c r="DN55" s="116">
        <v>0</v>
      </c>
      <c r="DO55" s="116">
        <v>0</v>
      </c>
      <c r="DP55" s="116">
        <v>10</v>
      </c>
      <c r="DQ55" s="116">
        <v>1</v>
      </c>
      <c r="DR55" s="116" t="s">
        <v>3499</v>
      </c>
      <c r="DS55" s="116">
        <v>1</v>
      </c>
      <c r="DT55" s="116" t="s">
        <v>3500</v>
      </c>
      <c r="DU55" s="116" t="s">
        <v>3501</v>
      </c>
      <c r="DV55" s="116">
        <v>1</v>
      </c>
      <c r="DW55" s="116">
        <v>1</v>
      </c>
      <c r="DX55" s="116">
        <v>0</v>
      </c>
      <c r="DY55" s="116"/>
      <c r="DZ55" s="149"/>
      <c r="EA55" s="121">
        <v>5100</v>
      </c>
      <c r="EB55" s="121">
        <v>17.84</v>
      </c>
      <c r="EC55" s="121">
        <v>1</v>
      </c>
      <c r="ED55" s="167"/>
      <c r="EE55" s="168"/>
      <c r="EF55" s="169"/>
      <c r="EG55" s="170"/>
    </row>
    <row r="56" spans="1:137" ht="24">
      <c r="A56" s="156" t="s">
        <v>13</v>
      </c>
      <c r="B56" s="156" t="s">
        <v>44</v>
      </c>
      <c r="C56" s="160">
        <v>4</v>
      </c>
      <c r="D56" s="156" t="s">
        <v>43</v>
      </c>
      <c r="E56" s="116" t="s">
        <v>3502</v>
      </c>
      <c r="F56" s="116" t="s">
        <v>3503</v>
      </c>
      <c r="G56" s="116">
        <v>62800</v>
      </c>
      <c r="H56" s="116" t="s">
        <v>3409</v>
      </c>
      <c r="I56" s="116" t="s">
        <v>3504</v>
      </c>
      <c r="J56" s="116" t="s">
        <v>3505</v>
      </c>
      <c r="K56" s="116" t="s">
        <v>3506</v>
      </c>
      <c r="L56" s="116" t="s">
        <v>961</v>
      </c>
      <c r="M56" s="116" t="s">
        <v>3507</v>
      </c>
      <c r="N56" s="116" t="s">
        <v>3508</v>
      </c>
      <c r="O56" s="116"/>
      <c r="P56" s="116">
        <v>544233513</v>
      </c>
      <c r="Q56" s="116" t="s">
        <v>3509</v>
      </c>
      <c r="R56" s="116" t="s">
        <v>961</v>
      </c>
      <c r="S56" s="116" t="s">
        <v>1305</v>
      </c>
      <c r="T56" s="116" t="s">
        <v>3510</v>
      </c>
      <c r="U56" s="116"/>
      <c r="V56" s="116">
        <v>544210839</v>
      </c>
      <c r="W56" s="116" t="s">
        <v>3511</v>
      </c>
      <c r="X56" s="116">
        <v>2</v>
      </c>
      <c r="Y56" s="116">
        <v>0</v>
      </c>
      <c r="Z56" s="116">
        <v>2</v>
      </c>
      <c r="AA56" s="116">
        <v>0.1</v>
      </c>
      <c r="AB56" s="116">
        <v>0</v>
      </c>
      <c r="AC56" s="116">
        <v>0.1</v>
      </c>
      <c r="AD56" s="148" t="str">
        <f t="shared" si="0"/>
        <v>A</v>
      </c>
      <c r="AE56" s="116">
        <v>1</v>
      </c>
      <c r="AF56" s="148" t="str">
        <f t="shared" si="1"/>
        <v>A</v>
      </c>
      <c r="AG56" s="116">
        <v>0</v>
      </c>
      <c r="AH56" s="116">
        <v>0</v>
      </c>
      <c r="AI56" s="116">
        <v>0</v>
      </c>
      <c r="AJ56" s="116">
        <v>2</v>
      </c>
      <c r="AK56" s="116">
        <v>2</v>
      </c>
      <c r="AL56" s="148" t="str">
        <f t="shared" si="2"/>
        <v>A</v>
      </c>
      <c r="AM56" s="116">
        <v>2</v>
      </c>
      <c r="AN56" s="116">
        <v>0</v>
      </c>
      <c r="AO56" s="116">
        <v>0</v>
      </c>
      <c r="AP56" s="116">
        <v>2</v>
      </c>
      <c r="AQ56" s="148" t="str">
        <f t="shared" si="3"/>
        <v>A</v>
      </c>
      <c r="AR56" s="116">
        <v>0</v>
      </c>
      <c r="AS56" s="116">
        <v>0</v>
      </c>
      <c r="AT56" s="116">
        <v>0</v>
      </c>
      <c r="AU56" s="116">
        <v>1</v>
      </c>
      <c r="AV56" s="116">
        <v>1</v>
      </c>
      <c r="AW56" s="116">
        <v>0</v>
      </c>
      <c r="AX56" s="116">
        <v>2</v>
      </c>
      <c r="AY56" s="148" t="str">
        <f t="shared" si="5"/>
        <v>A</v>
      </c>
      <c r="AZ56" s="116">
        <v>0</v>
      </c>
      <c r="BA56" s="116">
        <v>1</v>
      </c>
      <c r="BB56" s="116">
        <v>0</v>
      </c>
      <c r="BC56" s="116">
        <v>1</v>
      </c>
      <c r="BD56" s="116">
        <v>0</v>
      </c>
      <c r="BE56" s="116">
        <v>1</v>
      </c>
      <c r="BF56" s="116">
        <v>0</v>
      </c>
      <c r="BG56" s="116">
        <v>0</v>
      </c>
      <c r="BH56" s="116">
        <v>0</v>
      </c>
      <c r="BI56" s="116">
        <v>0</v>
      </c>
      <c r="BJ56" s="116">
        <v>0</v>
      </c>
      <c r="BK56" s="116">
        <v>0</v>
      </c>
      <c r="BL56" s="116">
        <v>1</v>
      </c>
      <c r="BM56" s="116">
        <v>0</v>
      </c>
      <c r="BN56" s="116">
        <v>0</v>
      </c>
      <c r="BO56" s="116">
        <v>0</v>
      </c>
      <c r="BP56" s="116">
        <v>1</v>
      </c>
      <c r="BQ56" s="116">
        <v>0</v>
      </c>
      <c r="BR56" s="116">
        <v>0</v>
      </c>
      <c r="BS56" s="116">
        <v>0</v>
      </c>
      <c r="BT56" s="116">
        <v>0</v>
      </c>
      <c r="BU56" s="116">
        <v>0</v>
      </c>
      <c r="BV56" s="116">
        <v>0</v>
      </c>
      <c r="BW56" s="116">
        <v>0</v>
      </c>
      <c r="BX56" s="116">
        <v>0</v>
      </c>
      <c r="BY56" s="116">
        <v>0</v>
      </c>
      <c r="BZ56" s="116">
        <v>0</v>
      </c>
      <c r="CA56" s="116">
        <v>0</v>
      </c>
      <c r="CB56" s="116">
        <v>0</v>
      </c>
      <c r="CC56" s="116">
        <v>0</v>
      </c>
      <c r="CD56" s="116">
        <v>0</v>
      </c>
      <c r="CE56" s="116">
        <v>0</v>
      </c>
      <c r="CF56" s="116">
        <v>0</v>
      </c>
      <c r="CG56" s="116">
        <v>0</v>
      </c>
      <c r="CH56" s="116">
        <v>0</v>
      </c>
      <c r="CI56" s="116">
        <v>0</v>
      </c>
      <c r="CJ56" s="116">
        <v>0</v>
      </c>
      <c r="CK56" s="116">
        <v>0</v>
      </c>
      <c r="CL56" s="116">
        <v>0</v>
      </c>
      <c r="CM56" s="116">
        <v>0</v>
      </c>
      <c r="CN56" s="116">
        <v>0</v>
      </c>
      <c r="CO56" s="116">
        <v>0</v>
      </c>
      <c r="CP56" s="116">
        <v>0</v>
      </c>
      <c r="CQ56" s="116">
        <v>0</v>
      </c>
      <c r="CR56" s="116">
        <v>0</v>
      </c>
      <c r="CS56" s="116">
        <v>0</v>
      </c>
      <c r="CT56" s="116">
        <v>0</v>
      </c>
      <c r="CU56" s="116">
        <v>0</v>
      </c>
      <c r="CV56" s="116">
        <v>0</v>
      </c>
      <c r="CW56" s="116">
        <v>0</v>
      </c>
      <c r="CX56" s="116">
        <v>0</v>
      </c>
      <c r="CY56" s="116">
        <v>0</v>
      </c>
      <c r="CZ56" s="116">
        <v>0</v>
      </c>
      <c r="DA56" s="116">
        <v>0</v>
      </c>
      <c r="DB56" s="116">
        <v>0</v>
      </c>
      <c r="DC56" s="116">
        <v>0</v>
      </c>
      <c r="DD56" s="116">
        <v>0</v>
      </c>
      <c r="DE56" s="116">
        <v>0</v>
      </c>
      <c r="DF56" s="116">
        <v>0</v>
      </c>
      <c r="DG56" s="116">
        <v>0</v>
      </c>
      <c r="DH56" s="116">
        <v>0</v>
      </c>
      <c r="DI56" s="116">
        <v>0</v>
      </c>
      <c r="DJ56" s="116">
        <v>0</v>
      </c>
      <c r="DK56" s="116">
        <v>0</v>
      </c>
      <c r="DL56" s="116">
        <v>0</v>
      </c>
      <c r="DM56" s="116">
        <v>0</v>
      </c>
      <c r="DN56" s="116">
        <v>0</v>
      </c>
      <c r="DO56" s="116">
        <v>0</v>
      </c>
      <c r="DP56" s="116">
        <v>50</v>
      </c>
      <c r="DQ56" s="116">
        <v>1</v>
      </c>
      <c r="DR56" s="116" t="s">
        <v>3512</v>
      </c>
      <c r="DS56" s="116">
        <v>1</v>
      </c>
      <c r="DT56" s="116"/>
      <c r="DU56" s="116"/>
      <c r="DV56" s="116">
        <v>1</v>
      </c>
      <c r="DW56" s="116">
        <v>0</v>
      </c>
      <c r="DX56" s="116">
        <v>1</v>
      </c>
      <c r="DY56" s="116"/>
      <c r="DZ56" s="149"/>
      <c r="EA56" s="121">
        <v>13361</v>
      </c>
      <c r="EB56" s="121">
        <v>1.96</v>
      </c>
      <c r="EC56" s="121">
        <v>1</v>
      </c>
      <c r="ED56" s="167"/>
      <c r="EE56" s="168"/>
      <c r="EF56" s="169"/>
      <c r="EG56" s="170"/>
    </row>
    <row r="57" spans="1:137" ht="84">
      <c r="A57" s="116" t="s">
        <v>13</v>
      </c>
      <c r="B57" s="116" t="s">
        <v>17</v>
      </c>
      <c r="C57" s="147">
        <v>4</v>
      </c>
      <c r="D57" s="116" t="s">
        <v>16</v>
      </c>
      <c r="E57" s="116" t="s">
        <v>3513</v>
      </c>
      <c r="F57" s="116" t="s">
        <v>3514</v>
      </c>
      <c r="G57" s="116">
        <v>61600</v>
      </c>
      <c r="H57" s="116" t="s">
        <v>3515</v>
      </c>
      <c r="I57" s="116" t="s">
        <v>3516</v>
      </c>
      <c r="J57" s="116" t="s">
        <v>3517</v>
      </c>
      <c r="K57" s="116" t="s">
        <v>1667</v>
      </c>
      <c r="L57" s="116" t="s">
        <v>1872</v>
      </c>
      <c r="M57" s="116" t="s">
        <v>1214</v>
      </c>
      <c r="N57" s="116" t="s">
        <v>3518</v>
      </c>
      <c r="O57" s="116"/>
      <c r="P57" s="116">
        <v>549523570</v>
      </c>
      <c r="Q57" s="116" t="s">
        <v>3519</v>
      </c>
      <c r="R57" s="116"/>
      <c r="S57" s="116"/>
      <c r="T57" s="116"/>
      <c r="U57" s="116"/>
      <c r="V57" s="116"/>
      <c r="W57" s="116"/>
      <c r="X57" s="116">
        <v>5</v>
      </c>
      <c r="Y57" s="116">
        <v>0</v>
      </c>
      <c r="Z57" s="116">
        <v>5</v>
      </c>
      <c r="AA57" s="116">
        <v>5</v>
      </c>
      <c r="AB57" s="116">
        <v>0</v>
      </c>
      <c r="AC57" s="116">
        <v>5</v>
      </c>
      <c r="AD57" s="148" t="str">
        <f t="shared" si="0"/>
        <v>A</v>
      </c>
      <c r="AE57" s="116">
        <v>5</v>
      </c>
      <c r="AF57" s="148" t="str">
        <f t="shared" si="1"/>
        <v>A</v>
      </c>
      <c r="AG57" s="116">
        <v>0</v>
      </c>
      <c r="AH57" s="116">
        <v>1</v>
      </c>
      <c r="AI57" s="116">
        <v>0</v>
      </c>
      <c r="AJ57" s="116">
        <v>4</v>
      </c>
      <c r="AK57" s="116">
        <v>5</v>
      </c>
      <c r="AL57" s="148" t="str">
        <f t="shared" si="2"/>
        <v>A</v>
      </c>
      <c r="AM57" s="116">
        <v>0</v>
      </c>
      <c r="AN57" s="116">
        <v>0</v>
      </c>
      <c r="AO57" s="116">
        <v>5</v>
      </c>
      <c r="AP57" s="116">
        <v>5</v>
      </c>
      <c r="AQ57" s="148" t="str">
        <f t="shared" si="3"/>
        <v>A</v>
      </c>
      <c r="AR57" s="116">
        <v>0</v>
      </c>
      <c r="AS57" s="116">
        <v>0</v>
      </c>
      <c r="AT57" s="116">
        <v>0</v>
      </c>
      <c r="AU57" s="116">
        <v>4</v>
      </c>
      <c r="AV57" s="116">
        <v>1</v>
      </c>
      <c r="AW57" s="116">
        <v>0</v>
      </c>
      <c r="AX57" s="116">
        <v>5</v>
      </c>
      <c r="AY57" s="148" t="str">
        <f t="shared" si="5"/>
        <v>A</v>
      </c>
      <c r="AZ57" s="116">
        <v>1</v>
      </c>
      <c r="BA57" s="116">
        <v>1</v>
      </c>
      <c r="BB57" s="116">
        <v>1</v>
      </c>
      <c r="BC57" s="116">
        <v>1</v>
      </c>
      <c r="BD57" s="116">
        <v>0</v>
      </c>
      <c r="BE57" s="116">
        <v>0</v>
      </c>
      <c r="BF57" s="116">
        <v>0</v>
      </c>
      <c r="BG57" s="116">
        <v>0</v>
      </c>
      <c r="BH57" s="116">
        <v>0</v>
      </c>
      <c r="BI57" s="116">
        <v>0</v>
      </c>
      <c r="BJ57" s="116">
        <v>0</v>
      </c>
      <c r="BK57" s="116">
        <v>0</v>
      </c>
      <c r="BL57" s="116">
        <v>0</v>
      </c>
      <c r="BM57" s="116">
        <v>0</v>
      </c>
      <c r="BN57" s="116">
        <v>0</v>
      </c>
      <c r="BO57" s="116">
        <v>0</v>
      </c>
      <c r="BP57" s="116">
        <v>0</v>
      </c>
      <c r="BQ57" s="116">
        <v>0</v>
      </c>
      <c r="BR57" s="116">
        <v>0</v>
      </c>
      <c r="BS57" s="116">
        <v>0</v>
      </c>
      <c r="BT57" s="116">
        <v>0</v>
      </c>
      <c r="BU57" s="116">
        <v>0</v>
      </c>
      <c r="BV57" s="116">
        <v>0</v>
      </c>
      <c r="BW57" s="116">
        <v>0</v>
      </c>
      <c r="BX57" s="116">
        <v>0</v>
      </c>
      <c r="BY57" s="116">
        <v>0</v>
      </c>
      <c r="BZ57" s="116">
        <v>0</v>
      </c>
      <c r="CA57" s="116">
        <v>0</v>
      </c>
      <c r="CB57" s="116">
        <v>0</v>
      </c>
      <c r="CC57" s="116">
        <v>0</v>
      </c>
      <c r="CD57" s="116">
        <v>0</v>
      </c>
      <c r="CE57" s="116">
        <v>0</v>
      </c>
      <c r="CF57" s="116">
        <v>0</v>
      </c>
      <c r="CG57" s="116">
        <v>0</v>
      </c>
      <c r="CH57" s="116">
        <v>0</v>
      </c>
      <c r="CI57" s="116">
        <v>0</v>
      </c>
      <c r="CJ57" s="116">
        <v>0</v>
      </c>
      <c r="CK57" s="116">
        <v>0</v>
      </c>
      <c r="CL57" s="116">
        <v>0</v>
      </c>
      <c r="CM57" s="116">
        <v>0</v>
      </c>
      <c r="CN57" s="116">
        <v>0</v>
      </c>
      <c r="CO57" s="116">
        <v>0</v>
      </c>
      <c r="CP57" s="116">
        <v>0</v>
      </c>
      <c r="CQ57" s="116">
        <v>0</v>
      </c>
      <c r="CR57" s="116">
        <v>0</v>
      </c>
      <c r="CS57" s="116">
        <v>0</v>
      </c>
      <c r="CT57" s="116">
        <v>0</v>
      </c>
      <c r="CU57" s="116">
        <v>0</v>
      </c>
      <c r="CV57" s="116">
        <v>0</v>
      </c>
      <c r="CW57" s="116">
        <v>0</v>
      </c>
      <c r="CX57" s="116">
        <v>0</v>
      </c>
      <c r="CY57" s="116">
        <v>0</v>
      </c>
      <c r="CZ57" s="116">
        <v>0</v>
      </c>
      <c r="DA57" s="116">
        <v>0</v>
      </c>
      <c r="DB57" s="116">
        <v>0</v>
      </c>
      <c r="DC57" s="116">
        <v>0</v>
      </c>
      <c r="DD57" s="116">
        <v>0</v>
      </c>
      <c r="DE57" s="116">
        <v>0</v>
      </c>
      <c r="DF57" s="116">
        <v>0</v>
      </c>
      <c r="DG57" s="116">
        <v>0</v>
      </c>
      <c r="DH57" s="116">
        <v>0</v>
      </c>
      <c r="DI57" s="116">
        <v>0</v>
      </c>
      <c r="DJ57" s="116">
        <v>0</v>
      </c>
      <c r="DK57" s="116">
        <v>0</v>
      </c>
      <c r="DL57" s="116">
        <v>0</v>
      </c>
      <c r="DM57" s="116">
        <v>0</v>
      </c>
      <c r="DN57" s="116">
        <v>0</v>
      </c>
      <c r="DO57" s="116">
        <v>0</v>
      </c>
      <c r="DP57" s="116">
        <v>0</v>
      </c>
      <c r="DQ57" s="116">
        <v>1</v>
      </c>
      <c r="DR57" s="116" t="s">
        <v>3520</v>
      </c>
      <c r="DS57" s="116">
        <v>3</v>
      </c>
      <c r="DT57" s="116" t="s">
        <v>3521</v>
      </c>
      <c r="DU57" s="116"/>
      <c r="DV57" s="116">
        <v>1</v>
      </c>
      <c r="DW57" s="116">
        <v>1</v>
      </c>
      <c r="DX57" s="116">
        <v>1</v>
      </c>
      <c r="DY57" s="116" t="s">
        <v>991</v>
      </c>
      <c r="DZ57" s="149" t="s">
        <v>991</v>
      </c>
      <c r="EA57" s="121">
        <v>20000</v>
      </c>
      <c r="EB57" s="121">
        <v>4.3499999999999996</v>
      </c>
      <c r="EC57" s="121">
        <v>1</v>
      </c>
      <c r="ED57" s="167"/>
      <c r="EE57" s="168"/>
      <c r="EF57" s="169"/>
      <c r="EG57" s="170"/>
    </row>
    <row r="58" spans="1:137" ht="72">
      <c r="A58" s="116" t="s">
        <v>13</v>
      </c>
      <c r="B58" s="116" t="s">
        <v>21</v>
      </c>
      <c r="C58" s="147">
        <v>4</v>
      </c>
      <c r="D58" s="116" t="s">
        <v>20</v>
      </c>
      <c r="E58" s="116" t="s">
        <v>3522</v>
      </c>
      <c r="F58" s="116">
        <v>7</v>
      </c>
      <c r="G58" s="116">
        <v>61500</v>
      </c>
      <c r="H58" s="116" t="s">
        <v>3523</v>
      </c>
      <c r="I58" s="116" t="s">
        <v>3524</v>
      </c>
      <c r="J58" s="116" t="s">
        <v>3525</v>
      </c>
      <c r="K58" s="116" t="s">
        <v>3526</v>
      </c>
      <c r="L58" s="116" t="s">
        <v>961</v>
      </c>
      <c r="M58" s="116" t="s">
        <v>2296</v>
      </c>
      <c r="N58" s="116" t="s">
        <v>3527</v>
      </c>
      <c r="O58" s="116"/>
      <c r="P58" s="116">
        <v>548426162</v>
      </c>
      <c r="Q58" s="116" t="s">
        <v>3528</v>
      </c>
      <c r="R58" s="116"/>
      <c r="S58" s="116"/>
      <c r="T58" s="116"/>
      <c r="U58" s="116"/>
      <c r="V58" s="116"/>
      <c r="W58" s="116"/>
      <c r="X58" s="116">
        <v>3</v>
      </c>
      <c r="Y58" s="116">
        <v>0</v>
      </c>
      <c r="Z58" s="116">
        <v>3</v>
      </c>
      <c r="AA58" s="116">
        <v>3</v>
      </c>
      <c r="AB58" s="116">
        <v>0</v>
      </c>
      <c r="AC58" s="116">
        <v>3</v>
      </c>
      <c r="AD58" s="148" t="str">
        <f t="shared" si="0"/>
        <v>A</v>
      </c>
      <c r="AE58" s="116">
        <v>3</v>
      </c>
      <c r="AF58" s="148" t="str">
        <f t="shared" si="1"/>
        <v>A</v>
      </c>
      <c r="AG58" s="116">
        <v>0</v>
      </c>
      <c r="AH58" s="116">
        <v>3</v>
      </c>
      <c r="AI58" s="116">
        <v>0</v>
      </c>
      <c r="AJ58" s="116">
        <v>0</v>
      </c>
      <c r="AK58" s="116">
        <v>3</v>
      </c>
      <c r="AL58" s="148" t="str">
        <f t="shared" si="2"/>
        <v>A</v>
      </c>
      <c r="AM58" s="116">
        <v>0</v>
      </c>
      <c r="AN58" s="116">
        <v>2</v>
      </c>
      <c r="AO58" s="116">
        <v>1</v>
      </c>
      <c r="AP58" s="116">
        <v>3</v>
      </c>
      <c r="AQ58" s="148" t="str">
        <f t="shared" si="3"/>
        <v>A</v>
      </c>
      <c r="AR58" s="116">
        <v>0</v>
      </c>
      <c r="AS58" s="116">
        <v>0</v>
      </c>
      <c r="AT58" s="116">
        <v>3</v>
      </c>
      <c r="AU58" s="116">
        <v>0</v>
      </c>
      <c r="AV58" s="116">
        <v>0</v>
      </c>
      <c r="AW58" s="116">
        <v>0</v>
      </c>
      <c r="AX58" s="116">
        <v>3</v>
      </c>
      <c r="AY58" s="148" t="str">
        <f t="shared" si="5"/>
        <v>A</v>
      </c>
      <c r="AZ58" s="116">
        <v>1</v>
      </c>
      <c r="BA58" s="116">
        <v>1</v>
      </c>
      <c r="BB58" s="116">
        <v>1</v>
      </c>
      <c r="BC58" s="116">
        <v>1</v>
      </c>
      <c r="BD58" s="116">
        <v>0</v>
      </c>
      <c r="BE58" s="116">
        <v>2</v>
      </c>
      <c r="BF58" s="116">
        <v>0</v>
      </c>
      <c r="BG58" s="116">
        <v>0</v>
      </c>
      <c r="BH58" s="116">
        <v>0</v>
      </c>
      <c r="BI58" s="116">
        <v>0</v>
      </c>
      <c r="BJ58" s="116">
        <v>0</v>
      </c>
      <c r="BK58" s="116">
        <v>0</v>
      </c>
      <c r="BL58" s="116">
        <v>1</v>
      </c>
      <c r="BM58" s="116">
        <v>0</v>
      </c>
      <c r="BN58" s="116">
        <v>0</v>
      </c>
      <c r="BO58" s="116">
        <v>0</v>
      </c>
      <c r="BP58" s="116">
        <v>0</v>
      </c>
      <c r="BQ58" s="116">
        <v>0</v>
      </c>
      <c r="BR58" s="116">
        <v>0</v>
      </c>
      <c r="BS58" s="116">
        <v>0</v>
      </c>
      <c r="BT58" s="116">
        <v>0</v>
      </c>
      <c r="BU58" s="116">
        <v>0</v>
      </c>
      <c r="BV58" s="116">
        <v>0</v>
      </c>
      <c r="BW58" s="116">
        <v>0</v>
      </c>
      <c r="BX58" s="116">
        <v>0</v>
      </c>
      <c r="BY58" s="116">
        <v>0</v>
      </c>
      <c r="BZ58" s="116">
        <v>0</v>
      </c>
      <c r="CA58" s="116">
        <v>0</v>
      </c>
      <c r="CB58" s="116">
        <v>0</v>
      </c>
      <c r="CC58" s="116">
        <v>0</v>
      </c>
      <c r="CD58" s="116">
        <v>0</v>
      </c>
      <c r="CE58" s="116">
        <v>0</v>
      </c>
      <c r="CF58" s="116">
        <v>0</v>
      </c>
      <c r="CG58" s="116">
        <v>0</v>
      </c>
      <c r="CH58" s="116">
        <v>0</v>
      </c>
      <c r="CI58" s="116">
        <v>0</v>
      </c>
      <c r="CJ58" s="116">
        <v>0</v>
      </c>
      <c r="CK58" s="116">
        <v>0</v>
      </c>
      <c r="CL58" s="116">
        <v>0</v>
      </c>
      <c r="CM58" s="116">
        <v>0</v>
      </c>
      <c r="CN58" s="116">
        <v>0</v>
      </c>
      <c r="CO58" s="116">
        <v>0</v>
      </c>
      <c r="CP58" s="116">
        <v>0</v>
      </c>
      <c r="CQ58" s="116">
        <v>0</v>
      </c>
      <c r="CR58" s="116">
        <v>0</v>
      </c>
      <c r="CS58" s="116">
        <v>0</v>
      </c>
      <c r="CT58" s="116">
        <v>0</v>
      </c>
      <c r="CU58" s="116">
        <v>0</v>
      </c>
      <c r="CV58" s="116">
        <v>0</v>
      </c>
      <c r="CW58" s="116">
        <v>0</v>
      </c>
      <c r="CX58" s="116">
        <v>0</v>
      </c>
      <c r="CY58" s="116">
        <v>0</v>
      </c>
      <c r="CZ58" s="116">
        <v>0</v>
      </c>
      <c r="DA58" s="116">
        <v>0</v>
      </c>
      <c r="DB58" s="116">
        <v>0</v>
      </c>
      <c r="DC58" s="116">
        <v>0</v>
      </c>
      <c r="DD58" s="116">
        <v>0</v>
      </c>
      <c r="DE58" s="116">
        <v>0</v>
      </c>
      <c r="DF58" s="116">
        <v>0</v>
      </c>
      <c r="DG58" s="116">
        <v>0</v>
      </c>
      <c r="DH58" s="116">
        <v>0</v>
      </c>
      <c r="DI58" s="116">
        <v>0</v>
      </c>
      <c r="DJ58" s="116">
        <v>0</v>
      </c>
      <c r="DK58" s="116">
        <v>0</v>
      </c>
      <c r="DL58" s="116">
        <v>0</v>
      </c>
      <c r="DM58" s="116">
        <v>0</v>
      </c>
      <c r="DN58" s="116">
        <v>0</v>
      </c>
      <c r="DO58" s="116">
        <v>0</v>
      </c>
      <c r="DP58" s="116"/>
      <c r="DQ58" s="116">
        <v>1</v>
      </c>
      <c r="DR58" s="116" t="s">
        <v>3529</v>
      </c>
      <c r="DS58" s="116">
        <v>2</v>
      </c>
      <c r="DT58" s="116"/>
      <c r="DU58" s="116"/>
      <c r="DV58" s="116">
        <v>1</v>
      </c>
      <c r="DW58" s="116">
        <v>1</v>
      </c>
      <c r="DX58" s="116">
        <v>1</v>
      </c>
      <c r="DY58" s="116"/>
      <c r="DZ58" s="149"/>
      <c r="EA58" s="121">
        <v>21174</v>
      </c>
      <c r="EB58" s="121">
        <v>5.05</v>
      </c>
      <c r="EC58" s="121">
        <v>1</v>
      </c>
      <c r="ED58" s="167"/>
      <c r="EE58" s="168"/>
      <c r="EF58" s="169"/>
      <c r="EG58" s="170"/>
    </row>
    <row r="59" spans="1:137" ht="48">
      <c r="A59" s="116" t="s">
        <v>309</v>
      </c>
      <c r="B59" s="116" t="s">
        <v>328</v>
      </c>
      <c r="C59" s="147">
        <v>3</v>
      </c>
      <c r="D59" s="116" t="s">
        <v>329</v>
      </c>
      <c r="E59" s="116" t="s">
        <v>3530</v>
      </c>
      <c r="F59" s="116">
        <v>277</v>
      </c>
      <c r="G59" s="116">
        <v>72528</v>
      </c>
      <c r="H59" s="116" t="s">
        <v>328</v>
      </c>
      <c r="I59" s="116" t="s">
        <v>3531</v>
      </c>
      <c r="J59" s="116" t="s">
        <v>3532</v>
      </c>
      <c r="K59" s="116" t="s">
        <v>3533</v>
      </c>
      <c r="L59" s="116"/>
      <c r="M59" s="116" t="s">
        <v>1387</v>
      </c>
      <c r="N59" s="116" t="s">
        <v>3534</v>
      </c>
      <c r="O59" s="116"/>
      <c r="P59" s="116">
        <v>599428104</v>
      </c>
      <c r="Q59" s="116" t="s">
        <v>3535</v>
      </c>
      <c r="R59" s="116"/>
      <c r="S59" s="116" t="s">
        <v>1387</v>
      </c>
      <c r="T59" s="116" t="s">
        <v>3534</v>
      </c>
      <c r="U59" s="116"/>
      <c r="V59" s="116">
        <v>599428104</v>
      </c>
      <c r="W59" s="116" t="s">
        <v>3535</v>
      </c>
      <c r="X59" s="116">
        <v>1</v>
      </c>
      <c r="Y59" s="116">
        <v>0</v>
      </c>
      <c r="Z59" s="116">
        <v>1</v>
      </c>
      <c r="AA59" s="116">
        <v>0.1</v>
      </c>
      <c r="AB59" s="116">
        <v>0</v>
      </c>
      <c r="AC59" s="116">
        <v>0.1</v>
      </c>
      <c r="AD59" s="148" t="str">
        <f t="shared" si="0"/>
        <v>A</v>
      </c>
      <c r="AE59" s="116">
        <v>0</v>
      </c>
      <c r="AF59" s="148" t="str">
        <f t="shared" si="1"/>
        <v>A</v>
      </c>
      <c r="AG59" s="116">
        <v>0</v>
      </c>
      <c r="AH59" s="116">
        <v>1</v>
      </c>
      <c r="AI59" s="116">
        <v>0</v>
      </c>
      <c r="AJ59" s="116">
        <v>0</v>
      </c>
      <c r="AK59" s="116">
        <v>1</v>
      </c>
      <c r="AL59" s="148" t="str">
        <f t="shared" si="2"/>
        <v>A</v>
      </c>
      <c r="AM59" s="116">
        <v>0</v>
      </c>
      <c r="AN59" s="116">
        <v>0</v>
      </c>
      <c r="AO59" s="116">
        <v>1</v>
      </c>
      <c r="AP59" s="116">
        <v>1</v>
      </c>
      <c r="AQ59" s="148" t="str">
        <f t="shared" si="3"/>
        <v>A</v>
      </c>
      <c r="AR59" s="116">
        <v>0</v>
      </c>
      <c r="AS59" s="116">
        <v>0</v>
      </c>
      <c r="AT59" s="116">
        <v>0</v>
      </c>
      <c r="AU59" s="116">
        <v>1</v>
      </c>
      <c r="AV59" s="116">
        <v>0</v>
      </c>
      <c r="AW59" s="116">
        <v>0</v>
      </c>
      <c r="AX59" s="116">
        <v>1</v>
      </c>
      <c r="AY59" s="148" t="str">
        <f t="shared" si="5"/>
        <v>A</v>
      </c>
      <c r="AZ59" s="116">
        <v>0</v>
      </c>
      <c r="BA59" s="116">
        <v>1</v>
      </c>
      <c r="BB59" s="116">
        <v>0</v>
      </c>
      <c r="BC59" s="116">
        <v>1</v>
      </c>
      <c r="BD59" s="116">
        <v>1</v>
      </c>
      <c r="BE59" s="116">
        <v>1</v>
      </c>
      <c r="BF59" s="116">
        <v>0</v>
      </c>
      <c r="BG59" s="116">
        <v>0</v>
      </c>
      <c r="BH59" s="116">
        <v>0</v>
      </c>
      <c r="BI59" s="116">
        <v>0</v>
      </c>
      <c r="BJ59" s="116">
        <v>0</v>
      </c>
      <c r="BK59" s="116">
        <v>0</v>
      </c>
      <c r="BL59" s="116">
        <v>1</v>
      </c>
      <c r="BM59" s="116">
        <v>0</v>
      </c>
      <c r="BN59" s="116">
        <v>0</v>
      </c>
      <c r="BO59" s="116">
        <v>0</v>
      </c>
      <c r="BP59" s="116">
        <v>0</v>
      </c>
      <c r="BQ59" s="116">
        <v>0</v>
      </c>
      <c r="BR59" s="116">
        <v>0</v>
      </c>
      <c r="BS59" s="116">
        <v>0</v>
      </c>
      <c r="BT59" s="116">
        <v>0</v>
      </c>
      <c r="BU59" s="116">
        <v>0</v>
      </c>
      <c r="BV59" s="116">
        <v>0</v>
      </c>
      <c r="BW59" s="116">
        <v>0</v>
      </c>
      <c r="BX59" s="116">
        <v>0</v>
      </c>
      <c r="BY59" s="116">
        <v>0</v>
      </c>
      <c r="BZ59" s="116">
        <v>0</v>
      </c>
      <c r="CA59" s="116">
        <v>0</v>
      </c>
      <c r="CB59" s="116">
        <v>0</v>
      </c>
      <c r="CC59" s="116">
        <v>0</v>
      </c>
      <c r="CD59" s="116">
        <v>0</v>
      </c>
      <c r="CE59" s="116">
        <v>0</v>
      </c>
      <c r="CF59" s="116">
        <v>0</v>
      </c>
      <c r="CG59" s="116">
        <v>0</v>
      </c>
      <c r="CH59" s="116">
        <v>0</v>
      </c>
      <c r="CI59" s="116">
        <v>0</v>
      </c>
      <c r="CJ59" s="116">
        <v>0</v>
      </c>
      <c r="CK59" s="116">
        <v>0</v>
      </c>
      <c r="CL59" s="116">
        <v>0</v>
      </c>
      <c r="CM59" s="116">
        <v>0</v>
      </c>
      <c r="CN59" s="116">
        <v>0</v>
      </c>
      <c r="CO59" s="116">
        <v>0</v>
      </c>
      <c r="CP59" s="116">
        <v>0</v>
      </c>
      <c r="CQ59" s="116">
        <v>0</v>
      </c>
      <c r="CR59" s="116">
        <v>0</v>
      </c>
      <c r="CS59" s="116">
        <v>0</v>
      </c>
      <c r="CT59" s="116">
        <v>0</v>
      </c>
      <c r="CU59" s="116">
        <v>0</v>
      </c>
      <c r="CV59" s="116">
        <v>0</v>
      </c>
      <c r="CW59" s="116">
        <v>0</v>
      </c>
      <c r="CX59" s="116">
        <v>0</v>
      </c>
      <c r="CY59" s="116">
        <v>0</v>
      </c>
      <c r="CZ59" s="116">
        <v>0</v>
      </c>
      <c r="DA59" s="116">
        <v>0</v>
      </c>
      <c r="DB59" s="116">
        <v>0</v>
      </c>
      <c r="DC59" s="116">
        <v>0</v>
      </c>
      <c r="DD59" s="116">
        <v>0</v>
      </c>
      <c r="DE59" s="116">
        <v>0</v>
      </c>
      <c r="DF59" s="116">
        <v>0</v>
      </c>
      <c r="DG59" s="116">
        <v>0</v>
      </c>
      <c r="DH59" s="116">
        <v>0</v>
      </c>
      <c r="DI59" s="116">
        <v>0</v>
      </c>
      <c r="DJ59" s="116">
        <v>0</v>
      </c>
      <c r="DK59" s="116">
        <v>0</v>
      </c>
      <c r="DL59" s="116">
        <v>0</v>
      </c>
      <c r="DM59" s="116">
        <v>0</v>
      </c>
      <c r="DN59" s="116">
        <v>0</v>
      </c>
      <c r="DO59" s="116">
        <v>0</v>
      </c>
      <c r="DP59" s="116">
        <v>80</v>
      </c>
      <c r="DQ59" s="116">
        <v>1</v>
      </c>
      <c r="DR59" s="116" t="s">
        <v>3536</v>
      </c>
      <c r="DS59" s="116">
        <v>4</v>
      </c>
      <c r="DT59" s="116" t="s">
        <v>3537</v>
      </c>
      <c r="DU59" s="116" t="s">
        <v>3538</v>
      </c>
      <c r="DV59" s="116">
        <v>1</v>
      </c>
      <c r="DW59" s="116">
        <v>1</v>
      </c>
      <c r="DX59" s="116">
        <v>1</v>
      </c>
      <c r="DY59" s="116"/>
      <c r="DZ59" s="149" t="s">
        <v>3539</v>
      </c>
      <c r="EA59" s="121">
        <v>1614</v>
      </c>
      <c r="EB59" s="121">
        <v>5.3</v>
      </c>
      <c r="EC59" s="121">
        <v>1</v>
      </c>
    </row>
    <row r="60" spans="1:137" ht="24">
      <c r="A60" s="116" t="s">
        <v>309</v>
      </c>
      <c r="B60" s="116" t="s">
        <v>575</v>
      </c>
      <c r="C60" s="147">
        <v>3</v>
      </c>
      <c r="D60" s="116" t="s">
        <v>339</v>
      </c>
      <c r="E60" s="116" t="s">
        <v>3540</v>
      </c>
      <c r="F60" s="116" t="s">
        <v>3541</v>
      </c>
      <c r="G60" s="116">
        <v>72000</v>
      </c>
      <c r="H60" s="116" t="s">
        <v>3542</v>
      </c>
      <c r="I60" s="116" t="s">
        <v>3543</v>
      </c>
      <c r="J60" s="116" t="s">
        <v>3544</v>
      </c>
      <c r="K60" s="116" t="s">
        <v>3545</v>
      </c>
      <c r="L60" s="116" t="s">
        <v>961</v>
      </c>
      <c r="M60" s="116" t="s">
        <v>1283</v>
      </c>
      <c r="N60" s="116" t="s">
        <v>3546</v>
      </c>
      <c r="O60" s="116"/>
      <c r="P60" s="116">
        <v>599420114</v>
      </c>
      <c r="Q60" s="116" t="s">
        <v>3547</v>
      </c>
      <c r="R60" s="116" t="s">
        <v>961</v>
      </c>
      <c r="S60" s="116" t="s">
        <v>1283</v>
      </c>
      <c r="T60" s="116" t="s">
        <v>3546</v>
      </c>
      <c r="U60" s="116"/>
      <c r="V60" s="116">
        <v>599420114</v>
      </c>
      <c r="W60" s="116" t="s">
        <v>3547</v>
      </c>
      <c r="X60" s="116">
        <v>1</v>
      </c>
      <c r="Y60" s="116">
        <v>0</v>
      </c>
      <c r="Z60" s="116">
        <v>1</v>
      </c>
      <c r="AA60" s="116">
        <v>1</v>
      </c>
      <c r="AB60" s="116">
        <v>0</v>
      </c>
      <c r="AC60" s="116">
        <v>1</v>
      </c>
      <c r="AD60" s="148" t="str">
        <f t="shared" ref="AD60:AD78" si="6">IF(AC60&lt;=Z60,"A","N")</f>
        <v>A</v>
      </c>
      <c r="AE60" s="116">
        <v>1</v>
      </c>
      <c r="AF60" s="148" t="str">
        <f t="shared" ref="AF60:AF78" si="7">IF(AE60&lt;=X60,"A","N")</f>
        <v>A</v>
      </c>
      <c r="AG60" s="116">
        <v>0</v>
      </c>
      <c r="AH60" s="116">
        <v>0</v>
      </c>
      <c r="AI60" s="116">
        <v>0</v>
      </c>
      <c r="AJ60" s="116">
        <v>1</v>
      </c>
      <c r="AK60" s="116">
        <v>1</v>
      </c>
      <c r="AL60" s="148" t="str">
        <f t="shared" ref="AL60:AL78" si="8">IF(AK60=X60,"A","N")</f>
        <v>A</v>
      </c>
      <c r="AM60" s="116">
        <v>0</v>
      </c>
      <c r="AN60" s="116">
        <v>0</v>
      </c>
      <c r="AO60" s="116">
        <v>1</v>
      </c>
      <c r="AP60" s="116">
        <v>1</v>
      </c>
      <c r="AQ60" s="148" t="str">
        <f t="shared" ref="AQ60:AQ78" si="9">IF(AP60=X60,"A","N")</f>
        <v>A</v>
      </c>
      <c r="AR60" s="116">
        <v>0</v>
      </c>
      <c r="AS60" s="116">
        <v>0</v>
      </c>
      <c r="AT60" s="116">
        <v>0</v>
      </c>
      <c r="AU60" s="116">
        <v>0</v>
      </c>
      <c r="AV60" s="116">
        <v>1</v>
      </c>
      <c r="AW60" s="116">
        <v>0</v>
      </c>
      <c r="AX60" s="116">
        <v>1</v>
      </c>
      <c r="AY60" s="148" t="str">
        <f t="shared" si="5"/>
        <v>A</v>
      </c>
      <c r="AZ60" s="116">
        <v>0</v>
      </c>
      <c r="BA60" s="116">
        <v>1</v>
      </c>
      <c r="BB60" s="116">
        <v>0</v>
      </c>
      <c r="BC60" s="116">
        <v>1</v>
      </c>
      <c r="BD60" s="116">
        <v>3</v>
      </c>
      <c r="BE60" s="116">
        <v>10</v>
      </c>
      <c r="BF60" s="116">
        <v>0</v>
      </c>
      <c r="BG60" s="116">
        <v>0</v>
      </c>
      <c r="BH60" s="116">
        <v>0</v>
      </c>
      <c r="BI60" s="116">
        <v>0</v>
      </c>
      <c r="BJ60" s="116">
        <v>0</v>
      </c>
      <c r="BK60" s="116">
        <v>0</v>
      </c>
      <c r="BL60" s="116">
        <v>8</v>
      </c>
      <c r="BM60" s="116">
        <v>0</v>
      </c>
      <c r="BN60" s="116">
        <v>0</v>
      </c>
      <c r="BO60" s="116">
        <v>0</v>
      </c>
      <c r="BP60" s="116">
        <v>0</v>
      </c>
      <c r="BQ60" s="116">
        <v>0</v>
      </c>
      <c r="BR60" s="116">
        <v>0</v>
      </c>
      <c r="BS60" s="116">
        <v>0</v>
      </c>
      <c r="BT60" s="116">
        <v>0</v>
      </c>
      <c r="BU60" s="116">
        <v>0</v>
      </c>
      <c r="BV60" s="116">
        <v>0</v>
      </c>
      <c r="BW60" s="116">
        <v>0</v>
      </c>
      <c r="BX60" s="116">
        <v>0</v>
      </c>
      <c r="BY60" s="116">
        <v>0</v>
      </c>
      <c r="BZ60" s="116">
        <v>0</v>
      </c>
      <c r="CA60" s="116">
        <v>0</v>
      </c>
      <c r="CB60" s="116">
        <v>0</v>
      </c>
      <c r="CC60" s="116">
        <v>0</v>
      </c>
      <c r="CD60" s="116">
        <v>0</v>
      </c>
      <c r="CE60" s="116">
        <v>0</v>
      </c>
      <c r="CF60" s="116">
        <v>0</v>
      </c>
      <c r="CG60" s="116">
        <v>0</v>
      </c>
      <c r="CH60" s="116">
        <v>0</v>
      </c>
      <c r="CI60" s="116">
        <v>0</v>
      </c>
      <c r="CJ60" s="116">
        <v>0</v>
      </c>
      <c r="CK60" s="116">
        <v>0</v>
      </c>
      <c r="CL60" s="116">
        <v>0</v>
      </c>
      <c r="CM60" s="116">
        <v>0</v>
      </c>
      <c r="CN60" s="116">
        <v>0</v>
      </c>
      <c r="CO60" s="116">
        <v>0</v>
      </c>
      <c r="CP60" s="116">
        <v>0</v>
      </c>
      <c r="CQ60" s="116">
        <v>0</v>
      </c>
      <c r="CR60" s="116">
        <v>0</v>
      </c>
      <c r="CS60" s="116">
        <v>0</v>
      </c>
      <c r="CT60" s="116">
        <v>0</v>
      </c>
      <c r="CU60" s="116">
        <v>0</v>
      </c>
      <c r="CV60" s="116">
        <v>0</v>
      </c>
      <c r="CW60" s="116">
        <v>0</v>
      </c>
      <c r="CX60" s="116">
        <v>0</v>
      </c>
      <c r="CY60" s="116">
        <v>0</v>
      </c>
      <c r="CZ60" s="116">
        <v>0</v>
      </c>
      <c r="DA60" s="116">
        <v>0</v>
      </c>
      <c r="DB60" s="116">
        <v>0</v>
      </c>
      <c r="DC60" s="116">
        <v>0</v>
      </c>
      <c r="DD60" s="116">
        <v>0</v>
      </c>
      <c r="DE60" s="116">
        <v>0</v>
      </c>
      <c r="DF60" s="116">
        <v>0</v>
      </c>
      <c r="DG60" s="116">
        <v>0</v>
      </c>
      <c r="DH60" s="116">
        <v>0</v>
      </c>
      <c r="DI60" s="116">
        <v>0</v>
      </c>
      <c r="DJ60" s="116">
        <v>0</v>
      </c>
      <c r="DK60" s="116">
        <v>0</v>
      </c>
      <c r="DL60" s="116">
        <v>0</v>
      </c>
      <c r="DM60" s="116">
        <v>0</v>
      </c>
      <c r="DN60" s="116">
        <v>0</v>
      </c>
      <c r="DO60" s="116">
        <v>0</v>
      </c>
      <c r="DP60" s="116">
        <v>10</v>
      </c>
      <c r="DQ60" s="116">
        <v>1</v>
      </c>
      <c r="DR60" s="116" t="s">
        <v>3548</v>
      </c>
      <c r="DS60" s="116">
        <v>1</v>
      </c>
      <c r="DT60" s="116" t="s">
        <v>3549</v>
      </c>
      <c r="DU60" s="116" t="s">
        <v>1559</v>
      </c>
      <c r="DV60" s="116">
        <v>1</v>
      </c>
      <c r="DW60" s="116">
        <v>1</v>
      </c>
      <c r="DX60" s="116">
        <v>1</v>
      </c>
      <c r="DY60" s="116"/>
      <c r="DZ60" s="149" t="s">
        <v>3550</v>
      </c>
      <c r="EA60" s="121">
        <v>3875</v>
      </c>
      <c r="EB60" s="121">
        <v>9.2100000000000009</v>
      </c>
      <c r="EC60" s="121">
        <v>1</v>
      </c>
    </row>
    <row r="61" spans="1:137" ht="48">
      <c r="A61" s="116" t="s">
        <v>309</v>
      </c>
      <c r="B61" s="116" t="s">
        <v>335</v>
      </c>
      <c r="C61" s="147">
        <v>3</v>
      </c>
      <c r="D61" s="116" t="s">
        <v>334</v>
      </c>
      <c r="E61" s="116" t="s">
        <v>3551</v>
      </c>
      <c r="F61" s="116">
        <v>576</v>
      </c>
      <c r="G61" s="116">
        <v>72526</v>
      </c>
      <c r="H61" s="116" t="s">
        <v>3552</v>
      </c>
      <c r="I61" s="116" t="s">
        <v>3553</v>
      </c>
      <c r="J61" s="116" t="s">
        <v>3554</v>
      </c>
      <c r="K61" s="116" t="s">
        <v>3555</v>
      </c>
      <c r="L61" s="116"/>
      <c r="M61" s="116"/>
      <c r="N61" s="116"/>
      <c r="O61" s="116"/>
      <c r="P61" s="116"/>
      <c r="Q61" s="116"/>
      <c r="R61" s="116"/>
      <c r="S61" s="116" t="s">
        <v>2593</v>
      </c>
      <c r="T61" s="116" t="s">
        <v>3556</v>
      </c>
      <c r="U61" s="116"/>
      <c r="V61" s="116">
        <v>599426103</v>
      </c>
      <c r="W61" s="116" t="s">
        <v>3557</v>
      </c>
      <c r="X61" s="116">
        <v>2</v>
      </c>
      <c r="Y61" s="116">
        <v>0</v>
      </c>
      <c r="Z61" s="116">
        <v>2</v>
      </c>
      <c r="AA61" s="116">
        <v>2</v>
      </c>
      <c r="AB61" s="116">
        <v>0</v>
      </c>
      <c r="AC61" s="116">
        <v>2</v>
      </c>
      <c r="AD61" s="148" t="str">
        <f t="shared" si="6"/>
        <v>A</v>
      </c>
      <c r="AE61" s="116">
        <v>1</v>
      </c>
      <c r="AF61" s="148" t="str">
        <f t="shared" si="7"/>
        <v>A</v>
      </c>
      <c r="AG61" s="116">
        <v>0</v>
      </c>
      <c r="AH61" s="116">
        <v>2</v>
      </c>
      <c r="AI61" s="116">
        <v>0</v>
      </c>
      <c r="AJ61" s="116">
        <v>0</v>
      </c>
      <c r="AK61" s="116">
        <v>2</v>
      </c>
      <c r="AL61" s="148" t="str">
        <f t="shared" si="8"/>
        <v>A</v>
      </c>
      <c r="AM61" s="116">
        <v>0</v>
      </c>
      <c r="AN61" s="116">
        <v>0</v>
      </c>
      <c r="AO61" s="116">
        <v>2</v>
      </c>
      <c r="AP61" s="116">
        <v>2</v>
      </c>
      <c r="AQ61" s="148" t="str">
        <f t="shared" si="9"/>
        <v>A</v>
      </c>
      <c r="AR61" s="116">
        <v>0</v>
      </c>
      <c r="AS61" s="116">
        <v>0</v>
      </c>
      <c r="AT61" s="116">
        <v>0</v>
      </c>
      <c r="AU61" s="116">
        <v>2</v>
      </c>
      <c r="AV61" s="116">
        <v>0</v>
      </c>
      <c r="AW61" s="116">
        <v>0</v>
      </c>
      <c r="AX61" s="116">
        <v>2</v>
      </c>
      <c r="AY61" s="148" t="str">
        <f t="shared" si="5"/>
        <v>A</v>
      </c>
      <c r="AZ61" s="116">
        <v>1</v>
      </c>
      <c r="BA61" s="116">
        <v>1</v>
      </c>
      <c r="BB61" s="116">
        <v>1</v>
      </c>
      <c r="BC61" s="116">
        <v>1</v>
      </c>
      <c r="BD61" s="116">
        <v>2</v>
      </c>
      <c r="BE61" s="116">
        <v>4</v>
      </c>
      <c r="BF61" s="116">
        <v>0</v>
      </c>
      <c r="BG61" s="116">
        <v>0</v>
      </c>
      <c r="BH61" s="116">
        <v>3</v>
      </c>
      <c r="BI61" s="116">
        <v>0</v>
      </c>
      <c r="BJ61" s="116">
        <v>0</v>
      </c>
      <c r="BK61" s="116">
        <v>0</v>
      </c>
      <c r="BL61" s="116">
        <v>1</v>
      </c>
      <c r="BM61" s="116">
        <v>0</v>
      </c>
      <c r="BN61" s="116">
        <v>0</v>
      </c>
      <c r="BO61" s="116">
        <v>0</v>
      </c>
      <c r="BP61" s="116">
        <v>0</v>
      </c>
      <c r="BQ61" s="116">
        <v>0</v>
      </c>
      <c r="BR61" s="116">
        <v>0</v>
      </c>
      <c r="BS61" s="116">
        <v>0</v>
      </c>
      <c r="BT61" s="116">
        <v>0</v>
      </c>
      <c r="BU61" s="116">
        <v>0</v>
      </c>
      <c r="BV61" s="116">
        <v>0</v>
      </c>
      <c r="BW61" s="116">
        <v>0</v>
      </c>
      <c r="BX61" s="116">
        <v>0</v>
      </c>
      <c r="BY61" s="116">
        <v>0</v>
      </c>
      <c r="BZ61" s="116">
        <v>0</v>
      </c>
      <c r="CA61" s="116">
        <v>0</v>
      </c>
      <c r="CB61" s="116">
        <v>0</v>
      </c>
      <c r="CC61" s="116">
        <v>0</v>
      </c>
      <c r="CD61" s="116">
        <v>0</v>
      </c>
      <c r="CE61" s="116">
        <v>0</v>
      </c>
      <c r="CF61" s="116">
        <v>0</v>
      </c>
      <c r="CG61" s="116">
        <v>0</v>
      </c>
      <c r="CH61" s="116">
        <v>0</v>
      </c>
      <c r="CI61" s="116">
        <v>0</v>
      </c>
      <c r="CJ61" s="116">
        <v>0</v>
      </c>
      <c r="CK61" s="116">
        <v>0</v>
      </c>
      <c r="CL61" s="116">
        <v>0</v>
      </c>
      <c r="CM61" s="116">
        <v>0</v>
      </c>
      <c r="CN61" s="116">
        <v>0</v>
      </c>
      <c r="CO61" s="116">
        <v>0</v>
      </c>
      <c r="CP61" s="116">
        <v>0</v>
      </c>
      <c r="CQ61" s="116">
        <v>0</v>
      </c>
      <c r="CR61" s="116">
        <v>0</v>
      </c>
      <c r="CS61" s="116">
        <v>0</v>
      </c>
      <c r="CT61" s="116">
        <v>0</v>
      </c>
      <c r="CU61" s="116">
        <v>0</v>
      </c>
      <c r="CV61" s="116">
        <v>0</v>
      </c>
      <c r="CW61" s="116">
        <v>0</v>
      </c>
      <c r="CX61" s="116">
        <v>0</v>
      </c>
      <c r="CY61" s="116">
        <v>0</v>
      </c>
      <c r="CZ61" s="116">
        <v>1</v>
      </c>
      <c r="DA61" s="116">
        <v>0</v>
      </c>
      <c r="DB61" s="116">
        <v>0</v>
      </c>
      <c r="DC61" s="116">
        <v>0</v>
      </c>
      <c r="DD61" s="116">
        <v>0</v>
      </c>
      <c r="DE61" s="116">
        <v>0</v>
      </c>
      <c r="DF61" s="116">
        <v>0</v>
      </c>
      <c r="DG61" s="116">
        <v>0</v>
      </c>
      <c r="DH61" s="116">
        <v>0</v>
      </c>
      <c r="DI61" s="116">
        <v>0</v>
      </c>
      <c r="DJ61" s="116">
        <v>0</v>
      </c>
      <c r="DK61" s="116">
        <v>0</v>
      </c>
      <c r="DL61" s="116">
        <v>0</v>
      </c>
      <c r="DM61" s="116">
        <v>0</v>
      </c>
      <c r="DN61" s="116">
        <v>0</v>
      </c>
      <c r="DO61" s="116">
        <v>0</v>
      </c>
      <c r="DP61" s="116">
        <v>10</v>
      </c>
      <c r="DQ61" s="116">
        <v>1</v>
      </c>
      <c r="DR61" s="116" t="s">
        <v>3558</v>
      </c>
      <c r="DS61" s="162">
        <v>3</v>
      </c>
      <c r="DT61" s="116" t="s">
        <v>3559</v>
      </c>
      <c r="DU61" s="116"/>
      <c r="DV61" s="116">
        <v>1</v>
      </c>
      <c r="DW61" s="116">
        <v>1</v>
      </c>
      <c r="DX61" s="116">
        <v>1</v>
      </c>
      <c r="DY61" s="116"/>
      <c r="DZ61" s="149" t="s">
        <v>3560</v>
      </c>
      <c r="EA61" s="121">
        <v>2530</v>
      </c>
      <c r="EB61" s="121">
        <v>6.29</v>
      </c>
      <c r="EC61" s="121">
        <v>1</v>
      </c>
    </row>
    <row r="62" spans="1:137" ht="24">
      <c r="A62" s="116" t="s">
        <v>309</v>
      </c>
      <c r="B62" s="116" t="s">
        <v>573</v>
      </c>
      <c r="C62" s="147">
        <v>3</v>
      </c>
      <c r="D62" s="116" t="s">
        <v>327</v>
      </c>
      <c r="E62" s="116" t="s">
        <v>3561</v>
      </c>
      <c r="F62" s="116" t="s">
        <v>3562</v>
      </c>
      <c r="G62" s="116">
        <v>72528</v>
      </c>
      <c r="H62" s="116" t="s">
        <v>328</v>
      </c>
      <c r="I62" s="116" t="s">
        <v>3563</v>
      </c>
      <c r="J62" s="116" t="s">
        <v>3564</v>
      </c>
      <c r="K62" s="116" t="s">
        <v>3565</v>
      </c>
      <c r="L62" s="116" t="s">
        <v>961</v>
      </c>
      <c r="M62" s="116" t="s">
        <v>2337</v>
      </c>
      <c r="N62" s="116" t="s">
        <v>3566</v>
      </c>
      <c r="O62" s="116" t="s">
        <v>2244</v>
      </c>
      <c r="P62" s="116">
        <v>599428201</v>
      </c>
      <c r="Q62" s="116" t="s">
        <v>3567</v>
      </c>
      <c r="R62" s="116" t="s">
        <v>961</v>
      </c>
      <c r="S62" s="116" t="s">
        <v>2337</v>
      </c>
      <c r="T62" s="116" t="s">
        <v>3566</v>
      </c>
      <c r="U62" s="116" t="s">
        <v>2244</v>
      </c>
      <c r="V62" s="116">
        <v>599428201</v>
      </c>
      <c r="W62" s="116" t="s">
        <v>3567</v>
      </c>
      <c r="X62" s="116">
        <v>1</v>
      </c>
      <c r="Y62" s="116">
        <v>0</v>
      </c>
      <c r="Z62" s="116">
        <v>1</v>
      </c>
      <c r="AA62" s="116">
        <v>1</v>
      </c>
      <c r="AB62" s="116">
        <v>0</v>
      </c>
      <c r="AC62" s="116">
        <v>1</v>
      </c>
      <c r="AD62" s="148" t="str">
        <f t="shared" si="6"/>
        <v>A</v>
      </c>
      <c r="AE62" s="116">
        <v>0</v>
      </c>
      <c r="AF62" s="148" t="str">
        <f t="shared" si="7"/>
        <v>A</v>
      </c>
      <c r="AG62" s="116">
        <v>0</v>
      </c>
      <c r="AH62" s="116">
        <v>0</v>
      </c>
      <c r="AI62" s="116">
        <v>0</v>
      </c>
      <c r="AJ62" s="116">
        <v>1</v>
      </c>
      <c r="AK62" s="116">
        <v>1</v>
      </c>
      <c r="AL62" s="148" t="str">
        <f t="shared" si="8"/>
        <v>A</v>
      </c>
      <c r="AM62" s="116">
        <v>0</v>
      </c>
      <c r="AN62" s="116">
        <v>0</v>
      </c>
      <c r="AO62" s="116">
        <v>1</v>
      </c>
      <c r="AP62" s="116">
        <v>1</v>
      </c>
      <c r="AQ62" s="148" t="str">
        <f t="shared" si="9"/>
        <v>A</v>
      </c>
      <c r="AR62" s="116">
        <v>0</v>
      </c>
      <c r="AS62" s="116">
        <v>0</v>
      </c>
      <c r="AT62" s="116">
        <v>0</v>
      </c>
      <c r="AU62" s="116">
        <v>1</v>
      </c>
      <c r="AV62" s="116">
        <v>0</v>
      </c>
      <c r="AW62" s="116">
        <v>0</v>
      </c>
      <c r="AX62" s="116">
        <v>1</v>
      </c>
      <c r="AY62" s="148" t="str">
        <f t="shared" si="5"/>
        <v>A</v>
      </c>
      <c r="AZ62" s="116">
        <v>1</v>
      </c>
      <c r="BA62" s="116">
        <v>1</v>
      </c>
      <c r="BB62" s="116">
        <v>0</v>
      </c>
      <c r="BC62" s="116">
        <v>1</v>
      </c>
      <c r="BD62" s="116">
        <v>0</v>
      </c>
      <c r="BE62" s="116">
        <v>0</v>
      </c>
      <c r="BF62" s="116">
        <v>0</v>
      </c>
      <c r="BG62" s="116">
        <v>0</v>
      </c>
      <c r="BH62" s="116">
        <v>1</v>
      </c>
      <c r="BI62" s="116">
        <v>0</v>
      </c>
      <c r="BJ62" s="116">
        <v>0</v>
      </c>
      <c r="BK62" s="116">
        <v>0</v>
      </c>
      <c r="BL62" s="116">
        <v>0</v>
      </c>
      <c r="BM62" s="116">
        <v>0</v>
      </c>
      <c r="BN62" s="116">
        <v>0</v>
      </c>
      <c r="BO62" s="116">
        <v>0</v>
      </c>
      <c r="BP62" s="116">
        <v>0</v>
      </c>
      <c r="BQ62" s="116">
        <v>0</v>
      </c>
      <c r="BR62" s="116">
        <v>0</v>
      </c>
      <c r="BS62" s="116">
        <v>0</v>
      </c>
      <c r="BT62" s="116">
        <v>0</v>
      </c>
      <c r="BU62" s="116">
        <v>0</v>
      </c>
      <c r="BV62" s="116">
        <v>0</v>
      </c>
      <c r="BW62" s="116">
        <v>0</v>
      </c>
      <c r="BX62" s="116">
        <v>0</v>
      </c>
      <c r="BY62" s="116">
        <v>0</v>
      </c>
      <c r="BZ62" s="116">
        <v>0</v>
      </c>
      <c r="CA62" s="116">
        <v>0</v>
      </c>
      <c r="CB62" s="116">
        <v>0</v>
      </c>
      <c r="CC62" s="116">
        <v>0</v>
      </c>
      <c r="CD62" s="116">
        <v>0</v>
      </c>
      <c r="CE62" s="116">
        <v>0</v>
      </c>
      <c r="CF62" s="116">
        <v>0</v>
      </c>
      <c r="CG62" s="116">
        <v>0</v>
      </c>
      <c r="CH62" s="116">
        <v>0</v>
      </c>
      <c r="CI62" s="116">
        <v>0</v>
      </c>
      <c r="CJ62" s="116">
        <v>0</v>
      </c>
      <c r="CK62" s="116">
        <v>0</v>
      </c>
      <c r="CL62" s="116">
        <v>0</v>
      </c>
      <c r="CM62" s="116">
        <v>0</v>
      </c>
      <c r="CN62" s="116">
        <v>0</v>
      </c>
      <c r="CO62" s="116">
        <v>0</v>
      </c>
      <c r="CP62" s="116">
        <v>0</v>
      </c>
      <c r="CQ62" s="116">
        <v>0</v>
      </c>
      <c r="CR62" s="116">
        <v>0</v>
      </c>
      <c r="CS62" s="116">
        <v>0</v>
      </c>
      <c r="CT62" s="116">
        <v>0</v>
      </c>
      <c r="CU62" s="116">
        <v>0</v>
      </c>
      <c r="CV62" s="116">
        <v>0</v>
      </c>
      <c r="CW62" s="116">
        <v>0</v>
      </c>
      <c r="CX62" s="116">
        <v>0</v>
      </c>
      <c r="CY62" s="116">
        <v>0</v>
      </c>
      <c r="CZ62" s="116">
        <v>0</v>
      </c>
      <c r="DA62" s="116">
        <v>0</v>
      </c>
      <c r="DB62" s="116">
        <v>0</v>
      </c>
      <c r="DC62" s="116">
        <v>0</v>
      </c>
      <c r="DD62" s="116">
        <v>0</v>
      </c>
      <c r="DE62" s="116">
        <v>0</v>
      </c>
      <c r="DF62" s="116">
        <v>0</v>
      </c>
      <c r="DG62" s="116">
        <v>0</v>
      </c>
      <c r="DH62" s="116">
        <v>0</v>
      </c>
      <c r="DI62" s="116">
        <v>0</v>
      </c>
      <c r="DJ62" s="116">
        <v>0</v>
      </c>
      <c r="DK62" s="116">
        <v>0</v>
      </c>
      <c r="DL62" s="116">
        <v>0</v>
      </c>
      <c r="DM62" s="116">
        <v>6</v>
      </c>
      <c r="DN62" s="116">
        <v>0</v>
      </c>
      <c r="DO62" s="116">
        <v>0</v>
      </c>
      <c r="DP62" s="116">
        <v>5</v>
      </c>
      <c r="DQ62" s="116">
        <v>1</v>
      </c>
      <c r="DR62" s="116" t="s">
        <v>3568</v>
      </c>
      <c r="DS62" s="116">
        <v>2</v>
      </c>
      <c r="DT62" s="116" t="s">
        <v>3569</v>
      </c>
      <c r="DU62" s="116" t="s">
        <v>3570</v>
      </c>
      <c r="DV62" s="116">
        <v>1</v>
      </c>
      <c r="DW62" s="116">
        <v>1</v>
      </c>
      <c r="DX62" s="116">
        <v>1</v>
      </c>
      <c r="DY62" s="116"/>
      <c r="DZ62" s="149"/>
      <c r="EA62" s="121">
        <v>1287</v>
      </c>
      <c r="EB62" s="121">
        <v>2.14</v>
      </c>
      <c r="EC62" s="121">
        <v>1</v>
      </c>
    </row>
    <row r="63" spans="1:137" ht="36">
      <c r="A63" s="156" t="s">
        <v>309</v>
      </c>
      <c r="B63" s="156" t="s">
        <v>572</v>
      </c>
      <c r="C63" s="160">
        <v>3</v>
      </c>
      <c r="D63" s="156" t="s">
        <v>567</v>
      </c>
      <c r="E63" s="116" t="s">
        <v>3571</v>
      </c>
      <c r="F63" s="116" t="s">
        <v>3572</v>
      </c>
      <c r="G63" s="116">
        <v>70936</v>
      </c>
      <c r="H63" s="116" t="s">
        <v>3573</v>
      </c>
      <c r="I63" s="116" t="s">
        <v>3574</v>
      </c>
      <c r="J63" s="116" t="s">
        <v>3575</v>
      </c>
      <c r="K63" s="116" t="s">
        <v>3576</v>
      </c>
      <c r="L63" s="116" t="s">
        <v>961</v>
      </c>
      <c r="M63" s="116" t="s">
        <v>1071</v>
      </c>
      <c r="N63" s="116" t="s">
        <v>3577</v>
      </c>
      <c r="O63" s="116"/>
      <c r="P63" s="116">
        <v>599459242</v>
      </c>
      <c r="Q63" s="116" t="s">
        <v>3578</v>
      </c>
      <c r="R63" s="116" t="s">
        <v>961</v>
      </c>
      <c r="S63" s="116" t="s">
        <v>1071</v>
      </c>
      <c r="T63" s="116" t="s">
        <v>3577</v>
      </c>
      <c r="U63" s="116"/>
      <c r="V63" s="116">
        <v>599459242</v>
      </c>
      <c r="W63" s="116" t="s">
        <v>3578</v>
      </c>
      <c r="X63" s="116">
        <v>6</v>
      </c>
      <c r="Y63" s="116">
        <v>0</v>
      </c>
      <c r="Z63" s="116">
        <v>6</v>
      </c>
      <c r="AA63" s="116">
        <v>6</v>
      </c>
      <c r="AB63" s="116">
        <v>0</v>
      </c>
      <c r="AC63" s="116">
        <v>6</v>
      </c>
      <c r="AD63" s="148" t="str">
        <f t="shared" si="6"/>
        <v>A</v>
      </c>
      <c r="AE63" s="116">
        <v>6</v>
      </c>
      <c r="AF63" s="148" t="str">
        <f t="shared" si="7"/>
        <v>A</v>
      </c>
      <c r="AG63" s="116">
        <v>0</v>
      </c>
      <c r="AH63" s="116">
        <v>5</v>
      </c>
      <c r="AI63" s="116">
        <v>0</v>
      </c>
      <c r="AJ63" s="116">
        <v>1</v>
      </c>
      <c r="AK63" s="116">
        <v>6</v>
      </c>
      <c r="AL63" s="148" t="str">
        <f t="shared" si="8"/>
        <v>A</v>
      </c>
      <c r="AM63" s="116">
        <v>0</v>
      </c>
      <c r="AN63" s="116">
        <v>0</v>
      </c>
      <c r="AO63" s="116">
        <v>6</v>
      </c>
      <c r="AP63" s="116">
        <v>6</v>
      </c>
      <c r="AQ63" s="148" t="str">
        <f t="shared" si="9"/>
        <v>A</v>
      </c>
      <c r="AR63" s="116">
        <v>0</v>
      </c>
      <c r="AS63" s="116">
        <v>0</v>
      </c>
      <c r="AT63" s="116">
        <v>5</v>
      </c>
      <c r="AU63" s="116">
        <v>0</v>
      </c>
      <c r="AV63" s="116">
        <v>1</v>
      </c>
      <c r="AW63" s="116">
        <v>0</v>
      </c>
      <c r="AX63" s="116">
        <v>6</v>
      </c>
      <c r="AY63" s="148" t="str">
        <f t="shared" si="5"/>
        <v>A</v>
      </c>
      <c r="AZ63" s="116">
        <v>1</v>
      </c>
      <c r="BA63" s="116">
        <v>1</v>
      </c>
      <c r="BB63" s="116">
        <v>0</v>
      </c>
      <c r="BC63" s="116">
        <v>1</v>
      </c>
      <c r="BD63" s="116">
        <v>0</v>
      </c>
      <c r="BE63" s="116">
        <v>2</v>
      </c>
      <c r="BF63" s="116">
        <v>1</v>
      </c>
      <c r="BG63" s="116">
        <v>0</v>
      </c>
      <c r="BH63" s="116">
        <v>0</v>
      </c>
      <c r="BI63" s="116">
        <v>0</v>
      </c>
      <c r="BJ63" s="116">
        <v>0</v>
      </c>
      <c r="BK63" s="116">
        <v>0</v>
      </c>
      <c r="BL63" s="116">
        <v>0</v>
      </c>
      <c r="BM63" s="116">
        <v>0</v>
      </c>
      <c r="BN63" s="116">
        <v>0</v>
      </c>
      <c r="BO63" s="116">
        <v>0</v>
      </c>
      <c r="BP63" s="116">
        <v>0</v>
      </c>
      <c r="BQ63" s="116">
        <v>0</v>
      </c>
      <c r="BR63" s="116">
        <v>0</v>
      </c>
      <c r="BS63" s="116">
        <v>0</v>
      </c>
      <c r="BT63" s="116">
        <v>0</v>
      </c>
      <c r="BU63" s="116">
        <v>0</v>
      </c>
      <c r="BV63" s="116">
        <v>0</v>
      </c>
      <c r="BW63" s="116">
        <v>0</v>
      </c>
      <c r="BX63" s="116">
        <v>0</v>
      </c>
      <c r="BY63" s="116">
        <v>0</v>
      </c>
      <c r="BZ63" s="116">
        <v>0</v>
      </c>
      <c r="CA63" s="116">
        <v>0</v>
      </c>
      <c r="CB63" s="116">
        <v>0</v>
      </c>
      <c r="CC63" s="116">
        <v>0</v>
      </c>
      <c r="CD63" s="116">
        <v>0</v>
      </c>
      <c r="CE63" s="116">
        <v>0</v>
      </c>
      <c r="CF63" s="116">
        <v>0</v>
      </c>
      <c r="CG63" s="116">
        <v>0</v>
      </c>
      <c r="CH63" s="116">
        <v>0</v>
      </c>
      <c r="CI63" s="116">
        <v>0</v>
      </c>
      <c r="CJ63" s="116">
        <v>0</v>
      </c>
      <c r="CK63" s="116">
        <v>0</v>
      </c>
      <c r="CL63" s="116">
        <v>0</v>
      </c>
      <c r="CM63" s="116">
        <v>0</v>
      </c>
      <c r="CN63" s="116">
        <v>0</v>
      </c>
      <c r="CO63" s="116">
        <v>0</v>
      </c>
      <c r="CP63" s="116">
        <v>0</v>
      </c>
      <c r="CQ63" s="116">
        <v>0</v>
      </c>
      <c r="CR63" s="116">
        <v>0</v>
      </c>
      <c r="CS63" s="116">
        <v>0</v>
      </c>
      <c r="CT63" s="116">
        <v>0</v>
      </c>
      <c r="CU63" s="116">
        <v>0</v>
      </c>
      <c r="CV63" s="116">
        <v>0</v>
      </c>
      <c r="CW63" s="116">
        <v>0</v>
      </c>
      <c r="CX63" s="116">
        <v>0</v>
      </c>
      <c r="CY63" s="116">
        <v>0</v>
      </c>
      <c r="CZ63" s="116">
        <v>0</v>
      </c>
      <c r="DA63" s="116">
        <v>0</v>
      </c>
      <c r="DB63" s="116">
        <v>0</v>
      </c>
      <c r="DC63" s="116">
        <v>0</v>
      </c>
      <c r="DD63" s="116">
        <v>0</v>
      </c>
      <c r="DE63" s="116">
        <v>0</v>
      </c>
      <c r="DF63" s="116">
        <v>0</v>
      </c>
      <c r="DG63" s="116">
        <v>0</v>
      </c>
      <c r="DH63" s="116">
        <v>0</v>
      </c>
      <c r="DI63" s="116">
        <v>0</v>
      </c>
      <c r="DJ63" s="116">
        <v>0</v>
      </c>
      <c r="DK63" s="116">
        <v>0</v>
      </c>
      <c r="DL63" s="116">
        <v>0</v>
      </c>
      <c r="DM63" s="116">
        <v>0</v>
      </c>
      <c r="DN63" s="116">
        <v>0</v>
      </c>
      <c r="DO63" s="116">
        <v>0</v>
      </c>
      <c r="DP63" s="116">
        <v>10</v>
      </c>
      <c r="DQ63" s="116">
        <v>1</v>
      </c>
      <c r="DR63" s="116" t="s">
        <v>3579</v>
      </c>
      <c r="DS63" s="116">
        <v>2</v>
      </c>
      <c r="DT63" s="116"/>
      <c r="DU63" s="116"/>
      <c r="DV63" s="116">
        <v>1</v>
      </c>
      <c r="DW63" s="116">
        <v>1</v>
      </c>
      <c r="DX63" s="116">
        <v>1</v>
      </c>
      <c r="DY63" s="116"/>
      <c r="DZ63" s="149"/>
      <c r="EA63" s="121">
        <v>12850</v>
      </c>
      <c r="EB63" s="121">
        <v>10.42</v>
      </c>
      <c r="EC63" s="121">
        <v>2</v>
      </c>
    </row>
    <row r="64" spans="1:137" ht="36">
      <c r="A64" s="116" t="s">
        <v>309</v>
      </c>
      <c r="B64" s="116" t="s">
        <v>337</v>
      </c>
      <c r="C64" s="147">
        <v>3</v>
      </c>
      <c r="D64" s="116" t="s">
        <v>336</v>
      </c>
      <c r="E64" s="116" t="s">
        <v>3580</v>
      </c>
      <c r="F64" s="116" t="s">
        <v>3581</v>
      </c>
      <c r="G64" s="116">
        <v>72300</v>
      </c>
      <c r="H64" s="116" t="s">
        <v>3582</v>
      </c>
      <c r="I64" s="116" t="s">
        <v>3583</v>
      </c>
      <c r="J64" s="116" t="s">
        <v>3584</v>
      </c>
      <c r="K64" s="116" t="s">
        <v>3585</v>
      </c>
      <c r="L64" s="116"/>
      <c r="M64" s="116" t="s">
        <v>3586</v>
      </c>
      <c r="N64" s="116" t="s">
        <v>3587</v>
      </c>
      <c r="O64" s="116"/>
      <c r="P64" s="116">
        <v>599423101</v>
      </c>
      <c r="Q64" s="116" t="s">
        <v>3588</v>
      </c>
      <c r="R64" s="116"/>
      <c r="S64" s="116" t="s">
        <v>1938</v>
      </c>
      <c r="T64" s="116" t="s">
        <v>3589</v>
      </c>
      <c r="U64" s="116"/>
      <c r="V64" s="116">
        <v>599423101</v>
      </c>
      <c r="W64" s="116" t="s">
        <v>3590</v>
      </c>
      <c r="X64" s="116">
        <v>2</v>
      </c>
      <c r="Y64" s="116">
        <v>0</v>
      </c>
      <c r="Z64" s="116">
        <v>2</v>
      </c>
      <c r="AA64" s="116">
        <v>1.6</v>
      </c>
      <c r="AB64" s="116">
        <v>0</v>
      </c>
      <c r="AC64" s="116">
        <v>1.6</v>
      </c>
      <c r="AD64" s="148" t="str">
        <f t="shared" si="6"/>
        <v>A</v>
      </c>
      <c r="AE64" s="116">
        <v>2</v>
      </c>
      <c r="AF64" s="148" t="str">
        <f t="shared" si="7"/>
        <v>A</v>
      </c>
      <c r="AG64" s="116">
        <v>0</v>
      </c>
      <c r="AH64" s="116">
        <v>2</v>
      </c>
      <c r="AI64" s="116">
        <v>0</v>
      </c>
      <c r="AJ64" s="116">
        <v>0</v>
      </c>
      <c r="AK64" s="116">
        <v>2</v>
      </c>
      <c r="AL64" s="148" t="str">
        <f t="shared" si="8"/>
        <v>A</v>
      </c>
      <c r="AM64" s="116">
        <v>0</v>
      </c>
      <c r="AN64" s="116">
        <v>0</v>
      </c>
      <c r="AO64" s="116">
        <v>2</v>
      </c>
      <c r="AP64" s="116">
        <v>2</v>
      </c>
      <c r="AQ64" s="148" t="str">
        <f t="shared" si="9"/>
        <v>A</v>
      </c>
      <c r="AR64" s="116">
        <v>0</v>
      </c>
      <c r="AS64" s="116">
        <v>0</v>
      </c>
      <c r="AT64" s="116">
        <v>2</v>
      </c>
      <c r="AU64" s="116">
        <v>0</v>
      </c>
      <c r="AV64" s="116">
        <v>0</v>
      </c>
      <c r="AW64" s="116">
        <v>0</v>
      </c>
      <c r="AX64" s="116">
        <v>2</v>
      </c>
      <c r="AY64" s="148" t="str">
        <f t="shared" si="5"/>
        <v>A</v>
      </c>
      <c r="AZ64" s="116">
        <v>1</v>
      </c>
      <c r="BA64" s="116">
        <v>1</v>
      </c>
      <c r="BB64" s="116">
        <v>1</v>
      </c>
      <c r="BC64" s="116">
        <v>1</v>
      </c>
      <c r="BD64" s="116">
        <v>0</v>
      </c>
      <c r="BE64" s="116">
        <v>1</v>
      </c>
      <c r="BF64" s="116">
        <v>0</v>
      </c>
      <c r="BG64" s="116">
        <v>0</v>
      </c>
      <c r="BH64" s="116">
        <v>0</v>
      </c>
      <c r="BI64" s="116">
        <v>0</v>
      </c>
      <c r="BJ64" s="116">
        <v>0</v>
      </c>
      <c r="BK64" s="116">
        <v>0</v>
      </c>
      <c r="BL64" s="116">
        <v>2</v>
      </c>
      <c r="BM64" s="116">
        <v>0</v>
      </c>
      <c r="BN64" s="116">
        <v>0</v>
      </c>
      <c r="BO64" s="116">
        <v>0</v>
      </c>
      <c r="BP64" s="116">
        <v>0</v>
      </c>
      <c r="BQ64" s="116">
        <v>0</v>
      </c>
      <c r="BR64" s="116">
        <v>0</v>
      </c>
      <c r="BS64" s="116">
        <v>0</v>
      </c>
      <c r="BT64" s="116">
        <v>0</v>
      </c>
      <c r="BU64" s="116">
        <v>0</v>
      </c>
      <c r="BV64" s="116">
        <v>0</v>
      </c>
      <c r="BW64" s="116">
        <v>0</v>
      </c>
      <c r="BX64" s="116">
        <v>0</v>
      </c>
      <c r="BY64" s="116">
        <v>0</v>
      </c>
      <c r="BZ64" s="116">
        <v>0</v>
      </c>
      <c r="CA64" s="116">
        <v>0</v>
      </c>
      <c r="CB64" s="116">
        <v>0</v>
      </c>
      <c r="CC64" s="116">
        <v>0</v>
      </c>
      <c r="CD64" s="116">
        <v>0</v>
      </c>
      <c r="CE64" s="116">
        <v>0</v>
      </c>
      <c r="CF64" s="116">
        <v>0</v>
      </c>
      <c r="CG64" s="116">
        <v>0</v>
      </c>
      <c r="CH64" s="116">
        <v>0</v>
      </c>
      <c r="CI64" s="116">
        <v>0</v>
      </c>
      <c r="CJ64" s="116">
        <v>0</v>
      </c>
      <c r="CK64" s="116">
        <v>0</v>
      </c>
      <c r="CL64" s="116">
        <v>0</v>
      </c>
      <c r="CM64" s="116">
        <v>0</v>
      </c>
      <c r="CN64" s="116">
        <v>0</v>
      </c>
      <c r="CO64" s="116">
        <v>0</v>
      </c>
      <c r="CP64" s="116">
        <v>0</v>
      </c>
      <c r="CQ64" s="116">
        <v>0</v>
      </c>
      <c r="CR64" s="116">
        <v>0</v>
      </c>
      <c r="CS64" s="116">
        <v>0</v>
      </c>
      <c r="CT64" s="116">
        <v>0</v>
      </c>
      <c r="CU64" s="116">
        <v>0</v>
      </c>
      <c r="CV64" s="116">
        <v>0</v>
      </c>
      <c r="CW64" s="116">
        <v>0</v>
      </c>
      <c r="CX64" s="116">
        <v>0</v>
      </c>
      <c r="CY64" s="116">
        <v>0</v>
      </c>
      <c r="CZ64" s="116">
        <v>0</v>
      </c>
      <c r="DA64" s="116">
        <v>0</v>
      </c>
      <c r="DB64" s="116">
        <v>0</v>
      </c>
      <c r="DC64" s="116">
        <v>0</v>
      </c>
      <c r="DD64" s="116">
        <v>0</v>
      </c>
      <c r="DE64" s="116">
        <v>0</v>
      </c>
      <c r="DF64" s="116">
        <v>0</v>
      </c>
      <c r="DG64" s="116">
        <v>0</v>
      </c>
      <c r="DH64" s="116">
        <v>0</v>
      </c>
      <c r="DI64" s="116">
        <v>0</v>
      </c>
      <c r="DJ64" s="116">
        <v>0</v>
      </c>
      <c r="DK64" s="116">
        <v>0</v>
      </c>
      <c r="DL64" s="116">
        <v>0</v>
      </c>
      <c r="DM64" s="116">
        <v>0</v>
      </c>
      <c r="DN64" s="116">
        <v>0</v>
      </c>
      <c r="DO64" s="116">
        <v>0</v>
      </c>
      <c r="DP64" s="116">
        <v>100</v>
      </c>
      <c r="DQ64" s="116">
        <v>1</v>
      </c>
      <c r="DR64" s="116" t="s">
        <v>3591</v>
      </c>
      <c r="DS64" s="116">
        <v>3</v>
      </c>
      <c r="DT64" s="116" t="s">
        <v>3592</v>
      </c>
      <c r="DU64" s="116"/>
      <c r="DV64" s="116"/>
      <c r="DW64" s="116">
        <v>1</v>
      </c>
      <c r="DX64" s="116"/>
      <c r="DY64" s="116"/>
      <c r="DZ64" s="149"/>
      <c r="EA64" s="121">
        <v>1131</v>
      </c>
      <c r="EB64" s="121">
        <v>4.03</v>
      </c>
      <c r="EC64" s="121">
        <v>1</v>
      </c>
    </row>
    <row r="65" spans="1:133" ht="36">
      <c r="A65" s="116" t="s">
        <v>309</v>
      </c>
      <c r="B65" s="116" t="s">
        <v>331</v>
      </c>
      <c r="C65" s="147">
        <v>3</v>
      </c>
      <c r="D65" s="116" t="s">
        <v>330</v>
      </c>
      <c r="E65" s="116" t="s">
        <v>1627</v>
      </c>
      <c r="F65" s="116" t="s">
        <v>3593</v>
      </c>
      <c r="G65" s="116">
        <v>71500</v>
      </c>
      <c r="H65" s="116" t="s">
        <v>331</v>
      </c>
      <c r="I65" s="156" t="s">
        <v>3594</v>
      </c>
      <c r="J65" s="116" t="s">
        <v>3595</v>
      </c>
      <c r="K65" s="116" t="s">
        <v>3596</v>
      </c>
      <c r="L65" s="116" t="s">
        <v>991</v>
      </c>
      <c r="M65" s="116" t="s">
        <v>991</v>
      </c>
      <c r="N65" s="116" t="s">
        <v>991</v>
      </c>
      <c r="O65" s="116" t="s">
        <v>991</v>
      </c>
      <c r="P65" s="116" t="s">
        <v>991</v>
      </c>
      <c r="Q65" s="116" t="s">
        <v>991</v>
      </c>
      <c r="R65" s="116" t="s">
        <v>991</v>
      </c>
      <c r="S65" s="116" t="s">
        <v>1083</v>
      </c>
      <c r="T65" s="116" t="s">
        <v>3597</v>
      </c>
      <c r="U65" s="116" t="s">
        <v>991</v>
      </c>
      <c r="V65" s="116">
        <v>599415113</v>
      </c>
      <c r="W65" s="116" t="s">
        <v>3598</v>
      </c>
      <c r="X65" s="116">
        <v>1</v>
      </c>
      <c r="Y65" s="116">
        <v>0</v>
      </c>
      <c r="Z65" s="116">
        <v>1</v>
      </c>
      <c r="AA65" s="116">
        <v>1</v>
      </c>
      <c r="AB65" s="116">
        <v>0</v>
      </c>
      <c r="AC65" s="116">
        <v>1</v>
      </c>
      <c r="AD65" s="148" t="str">
        <f t="shared" si="6"/>
        <v>A</v>
      </c>
      <c r="AE65" s="116">
        <v>1</v>
      </c>
      <c r="AF65" s="148" t="str">
        <f t="shared" si="7"/>
        <v>A</v>
      </c>
      <c r="AG65" s="116">
        <v>0</v>
      </c>
      <c r="AH65" s="116">
        <v>1</v>
      </c>
      <c r="AI65" s="116">
        <v>0</v>
      </c>
      <c r="AJ65" s="116">
        <v>0</v>
      </c>
      <c r="AK65" s="116">
        <v>1</v>
      </c>
      <c r="AL65" s="148" t="str">
        <f t="shared" si="8"/>
        <v>A</v>
      </c>
      <c r="AM65" s="116">
        <v>0</v>
      </c>
      <c r="AN65" s="116">
        <v>0</v>
      </c>
      <c r="AO65" s="116">
        <v>1</v>
      </c>
      <c r="AP65" s="116">
        <v>1</v>
      </c>
      <c r="AQ65" s="148" t="str">
        <f t="shared" si="9"/>
        <v>A</v>
      </c>
      <c r="AR65" s="116">
        <v>0</v>
      </c>
      <c r="AS65" s="116">
        <v>0</v>
      </c>
      <c r="AT65" s="116">
        <v>0</v>
      </c>
      <c r="AU65" s="116">
        <v>1</v>
      </c>
      <c r="AV65" s="116">
        <v>0</v>
      </c>
      <c r="AW65" s="116">
        <v>0</v>
      </c>
      <c r="AX65" s="116">
        <v>1</v>
      </c>
      <c r="AY65" s="148" t="str">
        <f t="shared" si="5"/>
        <v>A</v>
      </c>
      <c r="AZ65" s="116">
        <v>1</v>
      </c>
      <c r="BA65" s="116">
        <v>1</v>
      </c>
      <c r="BB65" s="116">
        <v>0</v>
      </c>
      <c r="BC65" s="116">
        <v>1</v>
      </c>
      <c r="BD65" s="116">
        <v>0</v>
      </c>
      <c r="BE65" s="116">
        <v>0</v>
      </c>
      <c r="BF65" s="116">
        <v>0</v>
      </c>
      <c r="BG65" s="116">
        <v>0</v>
      </c>
      <c r="BH65" s="116">
        <v>0</v>
      </c>
      <c r="BI65" s="116">
        <v>0</v>
      </c>
      <c r="BJ65" s="116">
        <v>0</v>
      </c>
      <c r="BK65" s="116">
        <v>0</v>
      </c>
      <c r="BL65" s="116">
        <v>0</v>
      </c>
      <c r="BM65" s="116">
        <v>0</v>
      </c>
      <c r="BN65" s="116">
        <v>0</v>
      </c>
      <c r="BO65" s="116">
        <v>0</v>
      </c>
      <c r="BP65" s="116">
        <v>0</v>
      </c>
      <c r="BQ65" s="116">
        <v>0</v>
      </c>
      <c r="BR65" s="116">
        <v>0</v>
      </c>
      <c r="BS65" s="116">
        <v>0</v>
      </c>
      <c r="BT65" s="116">
        <v>0</v>
      </c>
      <c r="BU65" s="116">
        <v>0</v>
      </c>
      <c r="BV65" s="116">
        <v>0</v>
      </c>
      <c r="BW65" s="116">
        <v>0</v>
      </c>
      <c r="BX65" s="116">
        <v>0</v>
      </c>
      <c r="BY65" s="116">
        <v>0</v>
      </c>
      <c r="BZ65" s="116">
        <v>0</v>
      </c>
      <c r="CA65" s="116">
        <v>0</v>
      </c>
      <c r="CB65" s="116">
        <v>0</v>
      </c>
      <c r="CC65" s="116">
        <v>0</v>
      </c>
      <c r="CD65" s="116">
        <v>0</v>
      </c>
      <c r="CE65" s="116">
        <v>0</v>
      </c>
      <c r="CF65" s="116">
        <v>0</v>
      </c>
      <c r="CG65" s="116">
        <v>0</v>
      </c>
      <c r="CH65" s="116">
        <v>0</v>
      </c>
      <c r="CI65" s="116">
        <v>0</v>
      </c>
      <c r="CJ65" s="116">
        <v>0</v>
      </c>
      <c r="CK65" s="116">
        <v>0</v>
      </c>
      <c r="CL65" s="116">
        <v>0</v>
      </c>
      <c r="CM65" s="116">
        <v>0</v>
      </c>
      <c r="CN65" s="116">
        <v>0</v>
      </c>
      <c r="CO65" s="116">
        <v>0</v>
      </c>
      <c r="CP65" s="116">
        <v>0</v>
      </c>
      <c r="CQ65" s="116">
        <v>0</v>
      </c>
      <c r="CR65" s="116">
        <v>0</v>
      </c>
      <c r="CS65" s="116">
        <v>0</v>
      </c>
      <c r="CT65" s="116">
        <v>0</v>
      </c>
      <c r="CU65" s="116">
        <v>0</v>
      </c>
      <c r="CV65" s="116">
        <v>0</v>
      </c>
      <c r="CW65" s="116">
        <v>0</v>
      </c>
      <c r="CX65" s="116">
        <v>0</v>
      </c>
      <c r="CY65" s="116">
        <v>0</v>
      </c>
      <c r="CZ65" s="116">
        <v>0</v>
      </c>
      <c r="DA65" s="116">
        <v>0</v>
      </c>
      <c r="DB65" s="116">
        <v>0</v>
      </c>
      <c r="DC65" s="116">
        <v>0</v>
      </c>
      <c r="DD65" s="116">
        <v>0</v>
      </c>
      <c r="DE65" s="116">
        <v>0</v>
      </c>
      <c r="DF65" s="116">
        <v>0</v>
      </c>
      <c r="DG65" s="116">
        <v>0</v>
      </c>
      <c r="DH65" s="116">
        <v>0</v>
      </c>
      <c r="DI65" s="116">
        <v>0</v>
      </c>
      <c r="DJ65" s="116">
        <v>0</v>
      </c>
      <c r="DK65" s="116">
        <v>0</v>
      </c>
      <c r="DL65" s="116">
        <v>0</v>
      </c>
      <c r="DM65" s="116">
        <v>0</v>
      </c>
      <c r="DN65" s="116">
        <v>0</v>
      </c>
      <c r="DO65" s="116">
        <v>0</v>
      </c>
      <c r="DP65" s="116">
        <v>85</v>
      </c>
      <c r="DQ65" s="116">
        <v>1</v>
      </c>
      <c r="DR65" s="116" t="s">
        <v>3599</v>
      </c>
      <c r="DS65" s="116">
        <v>3</v>
      </c>
      <c r="DT65" s="116" t="s">
        <v>3600</v>
      </c>
      <c r="DU65" s="116" t="s">
        <v>991</v>
      </c>
      <c r="DV65" s="116">
        <v>1</v>
      </c>
      <c r="DW65" s="116">
        <v>1</v>
      </c>
      <c r="DX65" s="116">
        <v>0</v>
      </c>
      <c r="DY65" s="116" t="s">
        <v>991</v>
      </c>
      <c r="DZ65" s="149" t="s">
        <v>991</v>
      </c>
      <c r="EA65" s="121">
        <v>3238</v>
      </c>
      <c r="EB65" s="121">
        <v>2.89</v>
      </c>
      <c r="EC65" s="121">
        <v>1</v>
      </c>
    </row>
    <row r="66" spans="1:133" ht="24">
      <c r="A66" s="116" t="s">
        <v>309</v>
      </c>
      <c r="B66" s="116" t="s">
        <v>311</v>
      </c>
      <c r="C66" s="147">
        <v>3</v>
      </c>
      <c r="D66" s="116" t="s">
        <v>310</v>
      </c>
      <c r="E66" s="116" t="s">
        <v>2002</v>
      </c>
      <c r="F66" s="116" t="s">
        <v>3601</v>
      </c>
      <c r="G66" s="116">
        <v>72929</v>
      </c>
      <c r="H66" s="116" t="s">
        <v>3602</v>
      </c>
      <c r="I66" s="116" t="s">
        <v>3603</v>
      </c>
      <c r="J66" s="116" t="s">
        <v>3604</v>
      </c>
      <c r="K66" s="116" t="s">
        <v>3605</v>
      </c>
      <c r="L66" s="116" t="s">
        <v>961</v>
      </c>
      <c r="M66" s="116" t="s">
        <v>1044</v>
      </c>
      <c r="N66" s="116" t="s">
        <v>3606</v>
      </c>
      <c r="O66" s="116"/>
      <c r="P66" s="116">
        <v>599442152</v>
      </c>
      <c r="Q66" s="116" t="s">
        <v>3607</v>
      </c>
      <c r="R66" s="116" t="s">
        <v>1198</v>
      </c>
      <c r="S66" s="116" t="s">
        <v>1938</v>
      </c>
      <c r="T66" s="116" t="s">
        <v>3608</v>
      </c>
      <c r="U66" s="116"/>
      <c r="V66" s="116">
        <v>599443081</v>
      </c>
      <c r="W66" s="116" t="s">
        <v>3609</v>
      </c>
      <c r="X66" s="116">
        <v>1</v>
      </c>
      <c r="Y66" s="116">
        <v>0</v>
      </c>
      <c r="Z66" s="116">
        <v>1</v>
      </c>
      <c r="AA66" s="116">
        <v>0.5</v>
      </c>
      <c r="AB66" s="116">
        <v>0</v>
      </c>
      <c r="AC66" s="116">
        <v>0.5</v>
      </c>
      <c r="AD66" s="148" t="str">
        <f t="shared" si="6"/>
        <v>A</v>
      </c>
      <c r="AE66" s="116">
        <v>1</v>
      </c>
      <c r="AF66" s="148" t="str">
        <f t="shared" si="7"/>
        <v>A</v>
      </c>
      <c r="AG66" s="116">
        <v>0</v>
      </c>
      <c r="AH66" s="116">
        <v>0</v>
      </c>
      <c r="AI66" s="116">
        <v>1</v>
      </c>
      <c r="AJ66" s="116">
        <v>0</v>
      </c>
      <c r="AK66" s="116">
        <v>1</v>
      </c>
      <c r="AL66" s="148" t="str">
        <f t="shared" si="8"/>
        <v>A</v>
      </c>
      <c r="AM66" s="116">
        <v>0</v>
      </c>
      <c r="AN66" s="116">
        <v>1</v>
      </c>
      <c r="AO66" s="116">
        <v>0</v>
      </c>
      <c r="AP66" s="116">
        <v>1</v>
      </c>
      <c r="AQ66" s="148" t="str">
        <f t="shared" si="9"/>
        <v>A</v>
      </c>
      <c r="AR66" s="116">
        <v>0</v>
      </c>
      <c r="AS66" s="116">
        <v>0</v>
      </c>
      <c r="AT66" s="116">
        <v>1</v>
      </c>
      <c r="AU66" s="116">
        <v>0</v>
      </c>
      <c r="AV66" s="116">
        <v>0</v>
      </c>
      <c r="AW66" s="116">
        <v>0</v>
      </c>
      <c r="AX66" s="116">
        <v>1</v>
      </c>
      <c r="AY66" s="148" t="str">
        <f t="shared" si="5"/>
        <v>A</v>
      </c>
      <c r="AZ66" s="116">
        <v>1</v>
      </c>
      <c r="BA66" s="116">
        <v>1</v>
      </c>
      <c r="BB66" s="116">
        <v>1</v>
      </c>
      <c r="BC66" s="116">
        <v>1</v>
      </c>
      <c r="BD66" s="116">
        <v>2</v>
      </c>
      <c r="BE66" s="116">
        <v>19</v>
      </c>
      <c r="BF66" s="116">
        <v>1</v>
      </c>
      <c r="BG66" s="116">
        <v>0</v>
      </c>
      <c r="BH66" s="116">
        <v>0</v>
      </c>
      <c r="BI66" s="116">
        <v>0</v>
      </c>
      <c r="BJ66" s="116">
        <v>0</v>
      </c>
      <c r="BK66" s="116">
        <v>0</v>
      </c>
      <c r="BL66" s="116">
        <v>19</v>
      </c>
      <c r="BM66" s="116">
        <v>0</v>
      </c>
      <c r="BN66" s="116">
        <v>2</v>
      </c>
      <c r="BO66" s="116">
        <v>1</v>
      </c>
      <c r="BP66" s="116">
        <v>0</v>
      </c>
      <c r="BQ66" s="116">
        <v>0</v>
      </c>
      <c r="BR66" s="116">
        <v>0</v>
      </c>
      <c r="BS66" s="116">
        <v>0</v>
      </c>
      <c r="BT66" s="116">
        <v>0</v>
      </c>
      <c r="BU66" s="116">
        <v>0</v>
      </c>
      <c r="BV66" s="116">
        <v>0</v>
      </c>
      <c r="BW66" s="116">
        <v>0</v>
      </c>
      <c r="BX66" s="116">
        <v>0</v>
      </c>
      <c r="BY66" s="116">
        <v>0</v>
      </c>
      <c r="BZ66" s="116">
        <v>0</v>
      </c>
      <c r="CA66" s="116">
        <v>0</v>
      </c>
      <c r="CB66" s="116">
        <v>0</v>
      </c>
      <c r="CC66" s="116">
        <v>0</v>
      </c>
      <c r="CD66" s="116">
        <v>0</v>
      </c>
      <c r="CE66" s="116">
        <v>0</v>
      </c>
      <c r="CF66" s="116">
        <v>0</v>
      </c>
      <c r="CG66" s="116">
        <v>1</v>
      </c>
      <c r="CH66" s="116">
        <v>0</v>
      </c>
      <c r="CI66" s="116">
        <v>0</v>
      </c>
      <c r="CJ66" s="116">
        <v>0</v>
      </c>
      <c r="CK66" s="116">
        <v>3</v>
      </c>
      <c r="CL66" s="116">
        <v>0</v>
      </c>
      <c r="CM66" s="116">
        <v>0</v>
      </c>
      <c r="CN66" s="116">
        <v>0</v>
      </c>
      <c r="CO66" s="116">
        <v>0</v>
      </c>
      <c r="CP66" s="116">
        <v>0</v>
      </c>
      <c r="CQ66" s="116">
        <v>0</v>
      </c>
      <c r="CR66" s="116">
        <v>0</v>
      </c>
      <c r="CS66" s="116">
        <v>0</v>
      </c>
      <c r="CT66" s="116">
        <v>0</v>
      </c>
      <c r="CU66" s="116">
        <v>0</v>
      </c>
      <c r="CV66" s="116">
        <v>0</v>
      </c>
      <c r="CW66" s="116">
        <v>0</v>
      </c>
      <c r="CX66" s="116">
        <v>0</v>
      </c>
      <c r="CY66" s="116">
        <v>0</v>
      </c>
      <c r="CZ66" s="116">
        <v>0</v>
      </c>
      <c r="DA66" s="116">
        <v>0</v>
      </c>
      <c r="DB66" s="116">
        <v>0</v>
      </c>
      <c r="DC66" s="116">
        <v>0</v>
      </c>
      <c r="DD66" s="116">
        <v>0</v>
      </c>
      <c r="DE66" s="116">
        <v>0</v>
      </c>
      <c r="DF66" s="116">
        <v>0</v>
      </c>
      <c r="DG66" s="116">
        <v>0</v>
      </c>
      <c r="DH66" s="116">
        <v>0</v>
      </c>
      <c r="DI66" s="116">
        <v>0</v>
      </c>
      <c r="DJ66" s="116">
        <v>0</v>
      </c>
      <c r="DK66" s="116">
        <v>0</v>
      </c>
      <c r="DL66" s="116">
        <v>0</v>
      </c>
      <c r="DM66" s="116">
        <v>0</v>
      </c>
      <c r="DN66" s="116">
        <v>0</v>
      </c>
      <c r="DO66" s="116">
        <v>0</v>
      </c>
      <c r="DP66" s="116">
        <v>50</v>
      </c>
      <c r="DQ66" s="116">
        <v>1</v>
      </c>
      <c r="DR66" s="116" t="s">
        <v>3610</v>
      </c>
      <c r="DS66" s="116">
        <v>1</v>
      </c>
      <c r="DT66" s="116"/>
      <c r="DU66" s="116"/>
      <c r="DV66" s="116">
        <v>1</v>
      </c>
      <c r="DW66" s="116">
        <v>1</v>
      </c>
      <c r="DX66" s="116">
        <v>1</v>
      </c>
      <c r="DY66" s="116"/>
      <c r="DZ66" s="149"/>
      <c r="EA66" s="121">
        <v>37920</v>
      </c>
      <c r="EB66" s="121">
        <v>13.53</v>
      </c>
      <c r="EC66" s="121">
        <v>1</v>
      </c>
    </row>
    <row r="67" spans="1:133">
      <c r="A67" s="116" t="s">
        <v>309</v>
      </c>
      <c r="B67" s="116" t="s">
        <v>319</v>
      </c>
      <c r="C67" s="147">
        <v>3</v>
      </c>
      <c r="D67" s="116" t="s">
        <v>318</v>
      </c>
      <c r="E67" s="116" t="s">
        <v>3611</v>
      </c>
      <c r="F67" s="116" t="s">
        <v>3612</v>
      </c>
      <c r="G67" s="116">
        <v>72400</v>
      </c>
      <c r="H67" s="116" t="s">
        <v>320</v>
      </c>
      <c r="I67" s="116" t="s">
        <v>3613</v>
      </c>
      <c r="J67" s="116" t="s">
        <v>3614</v>
      </c>
      <c r="K67" s="116" t="s">
        <v>1667</v>
      </c>
      <c r="L67" s="116"/>
      <c r="M67" s="116"/>
      <c r="N67" s="116"/>
      <c r="O67" s="116"/>
      <c r="P67" s="116"/>
      <c r="Q67" s="116"/>
      <c r="R67" s="116"/>
      <c r="S67" s="116" t="s">
        <v>2606</v>
      </c>
      <c r="T67" s="116" t="s">
        <v>3615</v>
      </c>
      <c r="U67" s="116"/>
      <c r="V67" s="116">
        <v>599424201</v>
      </c>
      <c r="W67" s="116" t="s">
        <v>3616</v>
      </c>
      <c r="X67" s="116">
        <v>1</v>
      </c>
      <c r="Y67" s="116">
        <v>1</v>
      </c>
      <c r="Z67" s="116">
        <v>2</v>
      </c>
      <c r="AA67" s="116">
        <v>1</v>
      </c>
      <c r="AB67" s="116">
        <v>0</v>
      </c>
      <c r="AC67" s="116">
        <v>1</v>
      </c>
      <c r="AD67" s="148" t="str">
        <f t="shared" si="6"/>
        <v>A</v>
      </c>
      <c r="AE67" s="116">
        <v>1</v>
      </c>
      <c r="AF67" s="148" t="str">
        <f t="shared" si="7"/>
        <v>A</v>
      </c>
      <c r="AG67" s="116">
        <v>0</v>
      </c>
      <c r="AH67" s="116">
        <v>1</v>
      </c>
      <c r="AI67" s="116">
        <v>0</v>
      </c>
      <c r="AJ67" s="116">
        <v>0</v>
      </c>
      <c r="AK67" s="116">
        <v>1</v>
      </c>
      <c r="AL67" s="148" t="str">
        <f t="shared" si="8"/>
        <v>A</v>
      </c>
      <c r="AM67" s="116">
        <v>0</v>
      </c>
      <c r="AN67" s="116">
        <v>0</v>
      </c>
      <c r="AO67" s="116">
        <v>1</v>
      </c>
      <c r="AP67" s="116">
        <v>1</v>
      </c>
      <c r="AQ67" s="148" t="str">
        <f t="shared" si="9"/>
        <v>A</v>
      </c>
      <c r="AR67" s="116">
        <v>0</v>
      </c>
      <c r="AS67" s="116">
        <v>0</v>
      </c>
      <c r="AT67" s="116">
        <v>0</v>
      </c>
      <c r="AU67" s="116">
        <v>1</v>
      </c>
      <c r="AV67" s="116">
        <v>0</v>
      </c>
      <c r="AW67" s="116">
        <v>0</v>
      </c>
      <c r="AX67" s="116">
        <v>1</v>
      </c>
      <c r="AY67" s="148" t="str">
        <f t="shared" si="5"/>
        <v>A</v>
      </c>
      <c r="AZ67" s="116">
        <v>1</v>
      </c>
      <c r="BA67" s="116">
        <v>1</v>
      </c>
      <c r="BB67" s="116">
        <v>0</v>
      </c>
      <c r="BC67" s="116">
        <v>1</v>
      </c>
      <c r="BD67" s="116">
        <v>0</v>
      </c>
      <c r="BE67" s="116">
        <v>0</v>
      </c>
      <c r="BF67" s="116">
        <v>0</v>
      </c>
      <c r="BG67" s="116">
        <v>0</v>
      </c>
      <c r="BH67" s="116">
        <v>0</v>
      </c>
      <c r="BI67" s="116">
        <v>0</v>
      </c>
      <c r="BJ67" s="116">
        <v>0</v>
      </c>
      <c r="BK67" s="116">
        <v>0</v>
      </c>
      <c r="BL67" s="116">
        <v>5</v>
      </c>
      <c r="BM67" s="116">
        <v>0</v>
      </c>
      <c r="BN67" s="116">
        <v>0</v>
      </c>
      <c r="BO67" s="116">
        <v>0</v>
      </c>
      <c r="BP67" s="116">
        <v>1</v>
      </c>
      <c r="BQ67" s="116">
        <v>3</v>
      </c>
      <c r="BR67" s="116">
        <v>4</v>
      </c>
      <c r="BS67" s="116">
        <v>1</v>
      </c>
      <c r="BT67" s="116">
        <v>0</v>
      </c>
      <c r="BU67" s="116">
        <v>0</v>
      </c>
      <c r="BV67" s="116">
        <v>0</v>
      </c>
      <c r="BW67" s="116">
        <v>0</v>
      </c>
      <c r="BX67" s="116">
        <v>0</v>
      </c>
      <c r="BY67" s="116">
        <v>0</v>
      </c>
      <c r="BZ67" s="116">
        <v>0</v>
      </c>
      <c r="CA67" s="116">
        <v>0</v>
      </c>
      <c r="CB67" s="116">
        <v>0</v>
      </c>
      <c r="CC67" s="116">
        <v>0</v>
      </c>
      <c r="CD67" s="116">
        <v>0</v>
      </c>
      <c r="CE67" s="116">
        <v>0</v>
      </c>
      <c r="CF67" s="116">
        <v>0</v>
      </c>
      <c r="CG67" s="116">
        <v>0</v>
      </c>
      <c r="CH67" s="116">
        <v>0</v>
      </c>
      <c r="CI67" s="116">
        <v>0</v>
      </c>
      <c r="CJ67" s="116">
        <v>0</v>
      </c>
      <c r="CK67" s="116">
        <v>0</v>
      </c>
      <c r="CL67" s="116">
        <v>0</v>
      </c>
      <c r="CM67" s="116">
        <v>0</v>
      </c>
      <c r="CN67" s="116">
        <v>0</v>
      </c>
      <c r="CO67" s="116">
        <v>0</v>
      </c>
      <c r="CP67" s="116">
        <v>0</v>
      </c>
      <c r="CQ67" s="116">
        <v>0</v>
      </c>
      <c r="CR67" s="116">
        <v>0</v>
      </c>
      <c r="CS67" s="116">
        <v>0</v>
      </c>
      <c r="CT67" s="116">
        <v>0</v>
      </c>
      <c r="CU67" s="116">
        <v>0</v>
      </c>
      <c r="CV67" s="116">
        <v>0</v>
      </c>
      <c r="CW67" s="116">
        <v>0</v>
      </c>
      <c r="CX67" s="116">
        <v>0</v>
      </c>
      <c r="CY67" s="116">
        <v>0</v>
      </c>
      <c r="CZ67" s="116">
        <v>0</v>
      </c>
      <c r="DA67" s="116">
        <v>0</v>
      </c>
      <c r="DB67" s="116">
        <v>0</v>
      </c>
      <c r="DC67" s="116">
        <v>0</v>
      </c>
      <c r="DD67" s="116">
        <v>0</v>
      </c>
      <c r="DE67" s="116">
        <v>0</v>
      </c>
      <c r="DF67" s="116">
        <v>0</v>
      </c>
      <c r="DG67" s="116">
        <v>0</v>
      </c>
      <c r="DH67" s="116">
        <v>0</v>
      </c>
      <c r="DI67" s="116">
        <v>0</v>
      </c>
      <c r="DJ67" s="116">
        <v>0</v>
      </c>
      <c r="DK67" s="116">
        <v>0</v>
      </c>
      <c r="DL67" s="116">
        <v>0</v>
      </c>
      <c r="DM67" s="116">
        <v>0</v>
      </c>
      <c r="DN67" s="116">
        <v>0</v>
      </c>
      <c r="DO67" s="116">
        <v>0</v>
      </c>
      <c r="DP67" s="116">
        <v>80</v>
      </c>
      <c r="DQ67" s="116">
        <v>1</v>
      </c>
      <c r="DR67" s="116" t="s">
        <v>3617</v>
      </c>
      <c r="DS67" s="116">
        <v>2</v>
      </c>
      <c r="DT67" s="116"/>
      <c r="DU67" s="116"/>
      <c r="DV67" s="116">
        <v>1</v>
      </c>
      <c r="DW67" s="116">
        <v>1</v>
      </c>
      <c r="DX67" s="116">
        <v>0</v>
      </c>
      <c r="DY67" s="116"/>
      <c r="DZ67" s="149"/>
      <c r="EA67" s="121">
        <v>1850</v>
      </c>
      <c r="EB67" s="121">
        <v>7.18</v>
      </c>
      <c r="EC67" s="121">
        <v>1</v>
      </c>
    </row>
    <row r="68" spans="1:133" ht="36">
      <c r="A68" s="116" t="s">
        <v>309</v>
      </c>
      <c r="B68" s="116" t="s">
        <v>315</v>
      </c>
      <c r="C68" s="155">
        <v>3</v>
      </c>
      <c r="D68" s="116" t="s">
        <v>314</v>
      </c>
      <c r="E68" s="116" t="s">
        <v>3618</v>
      </c>
      <c r="F68" s="116" t="s">
        <v>3619</v>
      </c>
      <c r="G68" s="116">
        <v>70030</v>
      </c>
      <c r="H68" s="116" t="s">
        <v>3620</v>
      </c>
      <c r="I68" s="116" t="s">
        <v>3621</v>
      </c>
      <c r="J68" s="116" t="s">
        <v>3622</v>
      </c>
      <c r="K68" s="116" t="s">
        <v>3623</v>
      </c>
      <c r="L68" s="116" t="s">
        <v>961</v>
      </c>
      <c r="M68" s="116" t="s">
        <v>962</v>
      </c>
      <c r="N68" s="116" t="s">
        <v>3624</v>
      </c>
      <c r="O68" s="116"/>
      <c r="P68" s="116">
        <v>599430207</v>
      </c>
      <c r="Q68" s="116" t="s">
        <v>3625</v>
      </c>
      <c r="R68" s="116"/>
      <c r="S68" s="116" t="s">
        <v>1552</v>
      </c>
      <c r="T68" s="116" t="s">
        <v>3626</v>
      </c>
      <c r="U68" s="116"/>
      <c r="V68" s="116">
        <v>599430310</v>
      </c>
      <c r="W68" s="116" t="s">
        <v>3627</v>
      </c>
      <c r="X68" s="116">
        <v>1</v>
      </c>
      <c r="Y68" s="116">
        <v>0</v>
      </c>
      <c r="Z68" s="116">
        <v>1</v>
      </c>
      <c r="AA68" s="116">
        <v>1</v>
      </c>
      <c r="AB68" s="116">
        <v>0</v>
      </c>
      <c r="AC68" s="116">
        <v>1</v>
      </c>
      <c r="AD68" s="148" t="str">
        <f t="shared" si="6"/>
        <v>A</v>
      </c>
      <c r="AE68" s="116">
        <v>1</v>
      </c>
      <c r="AF68" s="148" t="str">
        <f t="shared" si="7"/>
        <v>A</v>
      </c>
      <c r="AG68" s="116">
        <v>0</v>
      </c>
      <c r="AH68" s="116">
        <v>1</v>
      </c>
      <c r="AI68" s="116">
        <v>0</v>
      </c>
      <c r="AJ68" s="116">
        <v>0</v>
      </c>
      <c r="AK68" s="116">
        <v>1</v>
      </c>
      <c r="AL68" s="148" t="str">
        <f t="shared" si="8"/>
        <v>A</v>
      </c>
      <c r="AM68" s="116">
        <v>0</v>
      </c>
      <c r="AN68" s="116">
        <v>0</v>
      </c>
      <c r="AO68" s="116">
        <v>1</v>
      </c>
      <c r="AP68" s="116">
        <v>1</v>
      </c>
      <c r="AQ68" s="148" t="str">
        <f t="shared" si="9"/>
        <v>A</v>
      </c>
      <c r="AR68" s="116">
        <v>0</v>
      </c>
      <c r="AS68" s="116">
        <v>0</v>
      </c>
      <c r="AT68" s="116">
        <v>1</v>
      </c>
      <c r="AU68" s="116">
        <v>0</v>
      </c>
      <c r="AV68" s="116">
        <v>0</v>
      </c>
      <c r="AW68" s="116">
        <v>0</v>
      </c>
      <c r="AX68" s="116">
        <v>1</v>
      </c>
      <c r="AY68" s="148" t="str">
        <f t="shared" si="5"/>
        <v>A</v>
      </c>
      <c r="AZ68" s="116">
        <v>0</v>
      </c>
      <c r="BA68" s="116">
        <v>1</v>
      </c>
      <c r="BB68" s="116">
        <v>1</v>
      </c>
      <c r="BC68" s="116">
        <v>1</v>
      </c>
      <c r="BD68" s="116">
        <v>8</v>
      </c>
      <c r="BE68" s="116">
        <v>26</v>
      </c>
      <c r="BF68" s="116">
        <v>0</v>
      </c>
      <c r="BG68" s="116">
        <v>0</v>
      </c>
      <c r="BH68" s="116">
        <v>3</v>
      </c>
      <c r="BI68" s="116">
        <v>0</v>
      </c>
      <c r="BJ68" s="116">
        <v>0</v>
      </c>
      <c r="BK68" s="116">
        <v>0</v>
      </c>
      <c r="BL68" s="116">
        <v>24</v>
      </c>
      <c r="BM68" s="116">
        <v>0</v>
      </c>
      <c r="BN68" s="116">
        <v>0</v>
      </c>
      <c r="BO68" s="116">
        <v>0</v>
      </c>
      <c r="BP68" s="116">
        <v>0</v>
      </c>
      <c r="BQ68" s="116">
        <v>0</v>
      </c>
      <c r="BR68" s="116">
        <v>0</v>
      </c>
      <c r="BS68" s="116">
        <v>0</v>
      </c>
      <c r="BT68" s="116">
        <v>0</v>
      </c>
      <c r="BU68" s="116">
        <v>0</v>
      </c>
      <c r="BV68" s="116">
        <v>2</v>
      </c>
      <c r="BW68" s="116">
        <v>0</v>
      </c>
      <c r="BX68" s="116">
        <v>0</v>
      </c>
      <c r="BY68" s="116">
        <v>0</v>
      </c>
      <c r="BZ68" s="116">
        <v>0</v>
      </c>
      <c r="CA68" s="116">
        <v>0</v>
      </c>
      <c r="CB68" s="116">
        <v>0</v>
      </c>
      <c r="CC68" s="116">
        <v>0</v>
      </c>
      <c r="CD68" s="116">
        <v>0</v>
      </c>
      <c r="CE68" s="116">
        <v>0</v>
      </c>
      <c r="CF68" s="116">
        <v>0</v>
      </c>
      <c r="CG68" s="116">
        <v>1</v>
      </c>
      <c r="CH68" s="116">
        <v>0</v>
      </c>
      <c r="CI68" s="116">
        <v>0</v>
      </c>
      <c r="CJ68" s="116">
        <v>0</v>
      </c>
      <c r="CK68" s="116">
        <v>6</v>
      </c>
      <c r="CL68" s="116">
        <v>2</v>
      </c>
      <c r="CM68" s="116">
        <v>0</v>
      </c>
      <c r="CN68" s="116">
        <v>0</v>
      </c>
      <c r="CO68" s="116">
        <v>0</v>
      </c>
      <c r="CP68" s="116">
        <v>0</v>
      </c>
      <c r="CQ68" s="116">
        <v>0</v>
      </c>
      <c r="CR68" s="116">
        <v>0</v>
      </c>
      <c r="CS68" s="116">
        <v>0</v>
      </c>
      <c r="CT68" s="116">
        <v>0</v>
      </c>
      <c r="CU68" s="116">
        <v>0</v>
      </c>
      <c r="CV68" s="116">
        <v>0</v>
      </c>
      <c r="CW68" s="116">
        <v>0</v>
      </c>
      <c r="CX68" s="116">
        <v>0</v>
      </c>
      <c r="CY68" s="116">
        <v>0</v>
      </c>
      <c r="CZ68" s="116">
        <v>0</v>
      </c>
      <c r="DA68" s="116">
        <v>0</v>
      </c>
      <c r="DB68" s="116">
        <v>0</v>
      </c>
      <c r="DC68" s="116">
        <v>0</v>
      </c>
      <c r="DD68" s="116">
        <v>0</v>
      </c>
      <c r="DE68" s="116">
        <v>0</v>
      </c>
      <c r="DF68" s="116">
        <v>0</v>
      </c>
      <c r="DG68" s="116">
        <v>0</v>
      </c>
      <c r="DH68" s="116">
        <v>0</v>
      </c>
      <c r="DI68" s="116">
        <v>0</v>
      </c>
      <c r="DJ68" s="116">
        <v>0</v>
      </c>
      <c r="DK68" s="116">
        <v>0</v>
      </c>
      <c r="DL68" s="116">
        <v>0</v>
      </c>
      <c r="DM68" s="116">
        <v>0</v>
      </c>
      <c r="DN68" s="116">
        <v>0</v>
      </c>
      <c r="DO68" s="116">
        <v>0</v>
      </c>
      <c r="DP68" s="116"/>
      <c r="DQ68" s="116">
        <v>1</v>
      </c>
      <c r="DR68" s="116" t="s">
        <v>3628</v>
      </c>
      <c r="DS68" s="116">
        <v>2</v>
      </c>
      <c r="DT68" s="116" t="s">
        <v>3629</v>
      </c>
      <c r="DU68" s="116" t="s">
        <v>3630</v>
      </c>
      <c r="DV68" s="116">
        <v>1</v>
      </c>
      <c r="DW68" s="116">
        <v>1</v>
      </c>
      <c r="DX68" s="116">
        <v>1</v>
      </c>
      <c r="DY68" s="116"/>
      <c r="DZ68" s="149" t="s">
        <v>2813</v>
      </c>
      <c r="EA68" s="121">
        <v>105101</v>
      </c>
      <c r="EB68" s="121">
        <v>19.739999999999998</v>
      </c>
      <c r="EC68" s="121">
        <v>2</v>
      </c>
    </row>
    <row r="69" spans="1:133" ht="24">
      <c r="A69" s="116" t="s">
        <v>309</v>
      </c>
      <c r="B69" s="116" t="s">
        <v>326</v>
      </c>
      <c r="C69" s="147">
        <v>3</v>
      </c>
      <c r="D69" s="116" t="s">
        <v>325</v>
      </c>
      <c r="E69" s="116" t="s">
        <v>3631</v>
      </c>
      <c r="F69" s="116">
        <v>135</v>
      </c>
      <c r="G69" s="116">
        <v>72529</v>
      </c>
      <c r="H69" s="116" t="s">
        <v>3632</v>
      </c>
      <c r="I69" s="116" t="s">
        <v>3633</v>
      </c>
      <c r="J69" s="116" t="s">
        <v>3634</v>
      </c>
      <c r="K69" s="116" t="s">
        <v>1462</v>
      </c>
      <c r="L69" s="116"/>
      <c r="M69" s="116" t="s">
        <v>1144</v>
      </c>
      <c r="N69" s="116" t="s">
        <v>3635</v>
      </c>
      <c r="O69" s="116"/>
      <c r="P69" s="116">
        <v>599429102</v>
      </c>
      <c r="Q69" s="116" t="s">
        <v>3636</v>
      </c>
      <c r="R69" s="116"/>
      <c r="S69" s="116" t="s">
        <v>1239</v>
      </c>
      <c r="T69" s="116" t="s">
        <v>3637</v>
      </c>
      <c r="U69" s="116"/>
      <c r="V69" s="116">
        <v>599429109</v>
      </c>
      <c r="W69" s="116" t="s">
        <v>3638</v>
      </c>
      <c r="X69" s="116">
        <v>2</v>
      </c>
      <c r="Y69" s="116">
        <v>0</v>
      </c>
      <c r="Z69" s="116">
        <v>2</v>
      </c>
      <c r="AA69" s="116">
        <v>0.1</v>
      </c>
      <c r="AB69" s="116">
        <v>0</v>
      </c>
      <c r="AC69" s="116">
        <v>0.1</v>
      </c>
      <c r="AD69" s="148" t="str">
        <f t="shared" si="6"/>
        <v>A</v>
      </c>
      <c r="AE69" s="116">
        <v>0</v>
      </c>
      <c r="AF69" s="148" t="str">
        <f t="shared" si="7"/>
        <v>A</v>
      </c>
      <c r="AG69" s="116">
        <v>0</v>
      </c>
      <c r="AH69" s="116">
        <v>2</v>
      </c>
      <c r="AI69" s="116">
        <v>0</v>
      </c>
      <c r="AJ69" s="116">
        <v>0</v>
      </c>
      <c r="AK69" s="116">
        <v>2</v>
      </c>
      <c r="AL69" s="148" t="str">
        <f t="shared" si="8"/>
        <v>A</v>
      </c>
      <c r="AM69" s="116">
        <v>0</v>
      </c>
      <c r="AN69" s="116">
        <v>0</v>
      </c>
      <c r="AO69" s="116">
        <v>2</v>
      </c>
      <c r="AP69" s="116">
        <v>2</v>
      </c>
      <c r="AQ69" s="148" t="str">
        <f t="shared" si="9"/>
        <v>A</v>
      </c>
      <c r="AR69" s="116">
        <v>0</v>
      </c>
      <c r="AS69" s="116">
        <v>0</v>
      </c>
      <c r="AT69" s="116">
        <v>0</v>
      </c>
      <c r="AU69" s="116">
        <v>1</v>
      </c>
      <c r="AV69" s="116">
        <v>1</v>
      </c>
      <c r="AW69" s="116">
        <v>0</v>
      </c>
      <c r="AX69" s="116">
        <v>2</v>
      </c>
      <c r="AY69" s="148" t="str">
        <f t="shared" si="5"/>
        <v>A</v>
      </c>
      <c r="AZ69" s="116">
        <v>1</v>
      </c>
      <c r="BA69" s="116">
        <v>1</v>
      </c>
      <c r="BB69" s="116">
        <v>0</v>
      </c>
      <c r="BC69" s="116">
        <v>1</v>
      </c>
      <c r="BD69" s="116">
        <v>0</v>
      </c>
      <c r="BE69" s="116">
        <v>3</v>
      </c>
      <c r="BF69" s="116">
        <v>0</v>
      </c>
      <c r="BG69" s="116">
        <v>0</v>
      </c>
      <c r="BH69" s="116">
        <v>0</v>
      </c>
      <c r="BI69" s="116">
        <v>0</v>
      </c>
      <c r="BJ69" s="116">
        <v>0</v>
      </c>
      <c r="BK69" s="116">
        <v>0</v>
      </c>
      <c r="BL69" s="116">
        <v>0</v>
      </c>
      <c r="BM69" s="116">
        <v>0</v>
      </c>
      <c r="BN69" s="116">
        <v>0</v>
      </c>
      <c r="BO69" s="116">
        <v>0</v>
      </c>
      <c r="BP69" s="116">
        <v>0</v>
      </c>
      <c r="BQ69" s="116">
        <v>0</v>
      </c>
      <c r="BR69" s="116">
        <v>0</v>
      </c>
      <c r="BS69" s="116">
        <v>0</v>
      </c>
      <c r="BT69" s="116">
        <v>0</v>
      </c>
      <c r="BU69" s="116">
        <v>0</v>
      </c>
      <c r="BV69" s="116">
        <v>0</v>
      </c>
      <c r="BW69" s="116">
        <v>0</v>
      </c>
      <c r="BX69" s="116">
        <v>0</v>
      </c>
      <c r="BY69" s="116">
        <v>0</v>
      </c>
      <c r="BZ69" s="116">
        <v>0</v>
      </c>
      <c r="CA69" s="116">
        <v>0</v>
      </c>
      <c r="CB69" s="116">
        <v>0</v>
      </c>
      <c r="CC69" s="116">
        <v>0</v>
      </c>
      <c r="CD69" s="116">
        <v>0</v>
      </c>
      <c r="CE69" s="116">
        <v>0</v>
      </c>
      <c r="CF69" s="116">
        <v>0</v>
      </c>
      <c r="CG69" s="116">
        <v>0</v>
      </c>
      <c r="CH69" s="116">
        <v>0</v>
      </c>
      <c r="CI69" s="116">
        <v>0</v>
      </c>
      <c r="CJ69" s="116">
        <v>0</v>
      </c>
      <c r="CK69" s="116">
        <v>0</v>
      </c>
      <c r="CL69" s="116">
        <v>0</v>
      </c>
      <c r="CM69" s="116">
        <v>0</v>
      </c>
      <c r="CN69" s="116">
        <v>0</v>
      </c>
      <c r="CO69" s="116">
        <v>0</v>
      </c>
      <c r="CP69" s="116">
        <v>0</v>
      </c>
      <c r="CQ69" s="116">
        <v>0</v>
      </c>
      <c r="CR69" s="116">
        <v>0</v>
      </c>
      <c r="CS69" s="116">
        <v>0</v>
      </c>
      <c r="CT69" s="116">
        <v>0</v>
      </c>
      <c r="CU69" s="116">
        <v>0</v>
      </c>
      <c r="CV69" s="116">
        <v>0</v>
      </c>
      <c r="CW69" s="116">
        <v>0</v>
      </c>
      <c r="CX69" s="116">
        <v>0</v>
      </c>
      <c r="CY69" s="116">
        <v>0</v>
      </c>
      <c r="CZ69" s="116">
        <v>0</v>
      </c>
      <c r="DA69" s="116">
        <v>0</v>
      </c>
      <c r="DB69" s="116">
        <v>0</v>
      </c>
      <c r="DC69" s="116">
        <v>0</v>
      </c>
      <c r="DD69" s="116">
        <v>0</v>
      </c>
      <c r="DE69" s="116">
        <v>0</v>
      </c>
      <c r="DF69" s="116">
        <v>0</v>
      </c>
      <c r="DG69" s="116">
        <v>0</v>
      </c>
      <c r="DH69" s="116">
        <v>0</v>
      </c>
      <c r="DI69" s="116">
        <v>0</v>
      </c>
      <c r="DJ69" s="116">
        <v>0</v>
      </c>
      <c r="DK69" s="116">
        <v>0</v>
      </c>
      <c r="DL69" s="116">
        <v>0</v>
      </c>
      <c r="DM69" s="116">
        <v>0</v>
      </c>
      <c r="DN69" s="116">
        <v>0</v>
      </c>
      <c r="DO69" s="116">
        <v>0</v>
      </c>
      <c r="DP69" s="116">
        <v>99</v>
      </c>
      <c r="DQ69" s="116">
        <v>1</v>
      </c>
      <c r="DR69" s="116" t="s">
        <v>3639</v>
      </c>
      <c r="DS69" s="116">
        <v>3</v>
      </c>
      <c r="DT69" s="116"/>
      <c r="DU69" s="116" t="s">
        <v>3640</v>
      </c>
      <c r="DV69" s="116">
        <v>1</v>
      </c>
      <c r="DW69" s="116">
        <v>1</v>
      </c>
      <c r="DX69" s="116"/>
      <c r="DY69" s="116"/>
      <c r="DZ69" s="149"/>
      <c r="EA69" s="121">
        <v>3133</v>
      </c>
      <c r="EB69" s="121">
        <v>3.9</v>
      </c>
      <c r="EC69" s="121">
        <v>1</v>
      </c>
    </row>
    <row r="70" spans="1:133" ht="24">
      <c r="A70" s="154" t="s">
        <v>309</v>
      </c>
      <c r="B70" s="154" t="s">
        <v>574</v>
      </c>
      <c r="C70" s="147">
        <v>3</v>
      </c>
      <c r="D70" s="116" t="s">
        <v>338</v>
      </c>
      <c r="E70" s="116" t="s">
        <v>3641</v>
      </c>
      <c r="F70" s="156" t="s">
        <v>3642</v>
      </c>
      <c r="G70" s="116">
        <v>72525</v>
      </c>
      <c r="H70" s="116" t="s">
        <v>3643</v>
      </c>
      <c r="I70" s="116" t="s">
        <v>3644</v>
      </c>
      <c r="J70" s="116" t="s">
        <v>3645</v>
      </c>
      <c r="K70" s="116" t="s">
        <v>1667</v>
      </c>
      <c r="L70" s="116" t="s">
        <v>961</v>
      </c>
      <c r="M70" s="116" t="s">
        <v>2143</v>
      </c>
      <c r="N70" s="116" t="s">
        <v>3646</v>
      </c>
      <c r="O70" s="116"/>
      <c r="P70" s="116">
        <v>599425108</v>
      </c>
      <c r="Q70" s="116" t="s">
        <v>3647</v>
      </c>
      <c r="R70" s="116" t="s">
        <v>961</v>
      </c>
      <c r="S70" s="116" t="s">
        <v>2143</v>
      </c>
      <c r="T70" s="116" t="s">
        <v>3646</v>
      </c>
      <c r="U70" s="116"/>
      <c r="V70" s="116">
        <v>599425108</v>
      </c>
      <c r="W70" s="116" t="s">
        <v>3647</v>
      </c>
      <c r="X70" s="116">
        <v>1</v>
      </c>
      <c r="Y70" s="116">
        <v>0</v>
      </c>
      <c r="Z70" s="116">
        <v>1</v>
      </c>
      <c r="AA70" s="116">
        <v>1</v>
      </c>
      <c r="AB70" s="116">
        <v>0</v>
      </c>
      <c r="AC70" s="116">
        <v>1</v>
      </c>
      <c r="AD70" s="148" t="str">
        <f t="shared" si="6"/>
        <v>A</v>
      </c>
      <c r="AE70" s="116">
        <v>1</v>
      </c>
      <c r="AF70" s="148" t="str">
        <f t="shared" si="7"/>
        <v>A</v>
      </c>
      <c r="AG70" s="116">
        <v>0</v>
      </c>
      <c r="AH70" s="116">
        <v>0</v>
      </c>
      <c r="AI70" s="116">
        <v>0</v>
      </c>
      <c r="AJ70" s="116">
        <v>1</v>
      </c>
      <c r="AK70" s="116">
        <v>1</v>
      </c>
      <c r="AL70" s="148" t="str">
        <f t="shared" si="8"/>
        <v>A</v>
      </c>
      <c r="AM70" s="116">
        <v>0</v>
      </c>
      <c r="AN70" s="116">
        <v>0</v>
      </c>
      <c r="AO70" s="116">
        <v>1</v>
      </c>
      <c r="AP70" s="116">
        <v>1</v>
      </c>
      <c r="AQ70" s="148" t="str">
        <f t="shared" si="9"/>
        <v>A</v>
      </c>
      <c r="AR70" s="116">
        <v>0</v>
      </c>
      <c r="AS70" s="116">
        <v>0</v>
      </c>
      <c r="AT70" s="116">
        <v>0</v>
      </c>
      <c r="AU70" s="116">
        <v>0</v>
      </c>
      <c r="AV70" s="116">
        <v>1</v>
      </c>
      <c r="AW70" s="116">
        <v>0</v>
      </c>
      <c r="AX70" s="116">
        <v>1</v>
      </c>
      <c r="AY70" s="148" t="str">
        <f t="shared" si="5"/>
        <v>A</v>
      </c>
      <c r="AZ70" s="116">
        <v>1</v>
      </c>
      <c r="BA70" s="116">
        <v>1</v>
      </c>
      <c r="BB70" s="116">
        <v>1</v>
      </c>
      <c r="BC70" s="116">
        <v>1</v>
      </c>
      <c r="BD70" s="116">
        <v>0</v>
      </c>
      <c r="BE70" s="116">
        <v>4</v>
      </c>
      <c r="BF70" s="116">
        <v>0</v>
      </c>
      <c r="BG70" s="116">
        <v>0</v>
      </c>
      <c r="BH70" s="116">
        <v>1</v>
      </c>
      <c r="BI70" s="116">
        <v>0</v>
      </c>
      <c r="BJ70" s="116">
        <v>0</v>
      </c>
      <c r="BK70" s="116">
        <v>0</v>
      </c>
      <c r="BL70" s="116">
        <v>2</v>
      </c>
      <c r="BM70" s="116">
        <v>0</v>
      </c>
      <c r="BN70" s="116">
        <v>0</v>
      </c>
      <c r="BO70" s="116">
        <v>0</v>
      </c>
      <c r="BP70" s="116">
        <v>0</v>
      </c>
      <c r="BQ70" s="116">
        <v>0</v>
      </c>
      <c r="BR70" s="116">
        <v>0</v>
      </c>
      <c r="BS70" s="116">
        <v>0</v>
      </c>
      <c r="BT70" s="116">
        <v>0</v>
      </c>
      <c r="BU70" s="116">
        <v>0</v>
      </c>
      <c r="BV70" s="116">
        <v>0</v>
      </c>
      <c r="BW70" s="116">
        <v>0</v>
      </c>
      <c r="BX70" s="116">
        <v>0</v>
      </c>
      <c r="BY70" s="116">
        <v>0</v>
      </c>
      <c r="BZ70" s="116">
        <v>0</v>
      </c>
      <c r="CA70" s="116">
        <v>0</v>
      </c>
      <c r="CB70" s="116">
        <v>0</v>
      </c>
      <c r="CC70" s="116">
        <v>0</v>
      </c>
      <c r="CD70" s="116">
        <v>0</v>
      </c>
      <c r="CE70" s="116">
        <v>0</v>
      </c>
      <c r="CF70" s="116">
        <v>0</v>
      </c>
      <c r="CG70" s="116">
        <v>0</v>
      </c>
      <c r="CH70" s="116">
        <v>0</v>
      </c>
      <c r="CI70" s="116">
        <v>0</v>
      </c>
      <c r="CJ70" s="116">
        <v>0</v>
      </c>
      <c r="CK70" s="116">
        <v>0</v>
      </c>
      <c r="CL70" s="116">
        <v>0</v>
      </c>
      <c r="CM70" s="116">
        <v>0</v>
      </c>
      <c r="CN70" s="116">
        <v>0</v>
      </c>
      <c r="CO70" s="116">
        <v>0</v>
      </c>
      <c r="CP70" s="116">
        <v>0</v>
      </c>
      <c r="CQ70" s="116">
        <v>0</v>
      </c>
      <c r="CR70" s="116">
        <v>0</v>
      </c>
      <c r="CS70" s="116">
        <v>0</v>
      </c>
      <c r="CT70" s="116">
        <v>0</v>
      </c>
      <c r="CU70" s="116">
        <v>0</v>
      </c>
      <c r="CV70" s="116">
        <v>0</v>
      </c>
      <c r="CW70" s="116">
        <v>0</v>
      </c>
      <c r="CX70" s="116">
        <v>0</v>
      </c>
      <c r="CY70" s="116">
        <v>0</v>
      </c>
      <c r="CZ70" s="116">
        <v>0</v>
      </c>
      <c r="DA70" s="116">
        <v>0</v>
      </c>
      <c r="DB70" s="116">
        <v>0</v>
      </c>
      <c r="DC70" s="116">
        <v>0</v>
      </c>
      <c r="DD70" s="116">
        <v>0</v>
      </c>
      <c r="DE70" s="116">
        <v>0</v>
      </c>
      <c r="DF70" s="116">
        <v>3</v>
      </c>
      <c r="DG70" s="116">
        <v>0</v>
      </c>
      <c r="DH70" s="116">
        <v>0</v>
      </c>
      <c r="DI70" s="116">
        <v>0</v>
      </c>
      <c r="DJ70" s="116">
        <v>0</v>
      </c>
      <c r="DK70" s="116">
        <v>0</v>
      </c>
      <c r="DL70" s="116">
        <v>0</v>
      </c>
      <c r="DM70" s="116">
        <v>0</v>
      </c>
      <c r="DN70" s="116">
        <v>0</v>
      </c>
      <c r="DO70" s="116">
        <v>0</v>
      </c>
      <c r="DP70" s="116">
        <v>90</v>
      </c>
      <c r="DQ70" s="116">
        <v>1</v>
      </c>
      <c r="DR70" s="116" t="s">
        <v>3648</v>
      </c>
      <c r="DS70" s="116">
        <v>2</v>
      </c>
      <c r="DT70" s="116" t="s">
        <v>3649</v>
      </c>
      <c r="DU70" s="116" t="s">
        <v>2813</v>
      </c>
      <c r="DV70" s="116">
        <v>1</v>
      </c>
      <c r="DW70" s="116">
        <v>1</v>
      </c>
      <c r="DX70" s="116">
        <v>1</v>
      </c>
      <c r="DY70" s="116"/>
      <c r="DZ70" s="149"/>
      <c r="EA70" s="121">
        <v>4905</v>
      </c>
      <c r="EB70" s="121">
        <v>17.239999999999998</v>
      </c>
      <c r="EC70" s="121">
        <v>1</v>
      </c>
    </row>
    <row r="71" spans="1:133" ht="24">
      <c r="A71" s="156" t="s">
        <v>309</v>
      </c>
      <c r="B71" s="156" t="s">
        <v>317</v>
      </c>
      <c r="C71" s="160">
        <v>3</v>
      </c>
      <c r="D71" s="156" t="s">
        <v>316</v>
      </c>
      <c r="E71" s="116" t="s">
        <v>3650</v>
      </c>
      <c r="F71" s="116" t="s">
        <v>3651</v>
      </c>
      <c r="G71" s="116">
        <v>70856</v>
      </c>
      <c r="H71" s="116" t="s">
        <v>3652</v>
      </c>
      <c r="I71" s="116" t="s">
        <v>3653</v>
      </c>
      <c r="J71" s="116" t="s">
        <v>3654</v>
      </c>
      <c r="K71" s="116" t="s">
        <v>3655</v>
      </c>
      <c r="L71" s="116" t="s">
        <v>961</v>
      </c>
      <c r="M71" s="116" t="s">
        <v>1173</v>
      </c>
      <c r="N71" s="116" t="s">
        <v>3656</v>
      </c>
      <c r="O71" s="116"/>
      <c r="P71" s="116">
        <v>599480600</v>
      </c>
      <c r="Q71" s="116" t="s">
        <v>3657</v>
      </c>
      <c r="R71" s="116"/>
      <c r="S71" s="116" t="s">
        <v>1225</v>
      </c>
      <c r="T71" s="116" t="s">
        <v>3658</v>
      </c>
      <c r="U71" s="116"/>
      <c r="V71" s="116">
        <v>599480618</v>
      </c>
      <c r="W71" s="116" t="s">
        <v>3659</v>
      </c>
      <c r="X71" s="116">
        <v>1</v>
      </c>
      <c r="Y71" s="116">
        <v>1</v>
      </c>
      <c r="Z71" s="116">
        <v>2</v>
      </c>
      <c r="AA71" s="116">
        <v>1</v>
      </c>
      <c r="AB71" s="116">
        <v>1</v>
      </c>
      <c r="AC71" s="116">
        <v>2</v>
      </c>
      <c r="AD71" s="148" t="str">
        <f t="shared" si="6"/>
        <v>A</v>
      </c>
      <c r="AE71" s="116">
        <v>1</v>
      </c>
      <c r="AF71" s="148" t="str">
        <f t="shared" si="7"/>
        <v>A</v>
      </c>
      <c r="AG71" s="116">
        <v>0</v>
      </c>
      <c r="AH71" s="116">
        <v>1</v>
      </c>
      <c r="AI71" s="116">
        <v>0</v>
      </c>
      <c r="AJ71" s="116">
        <v>0</v>
      </c>
      <c r="AK71" s="116">
        <v>1</v>
      </c>
      <c r="AL71" s="148" t="str">
        <f t="shared" si="8"/>
        <v>A</v>
      </c>
      <c r="AM71" s="116">
        <v>0</v>
      </c>
      <c r="AN71" s="116">
        <v>0</v>
      </c>
      <c r="AO71" s="116">
        <v>1</v>
      </c>
      <c r="AP71" s="116">
        <v>1</v>
      </c>
      <c r="AQ71" s="148" t="str">
        <f t="shared" si="9"/>
        <v>A</v>
      </c>
      <c r="AR71" s="116">
        <v>0</v>
      </c>
      <c r="AS71" s="116">
        <v>0</v>
      </c>
      <c r="AT71" s="116">
        <v>0</v>
      </c>
      <c r="AU71" s="116">
        <v>1</v>
      </c>
      <c r="AV71" s="116">
        <v>0</v>
      </c>
      <c r="AW71" s="116">
        <v>0</v>
      </c>
      <c r="AX71" s="116">
        <v>1</v>
      </c>
      <c r="AY71" s="148" t="str">
        <f t="shared" si="5"/>
        <v>A</v>
      </c>
      <c r="AZ71" s="116">
        <v>1</v>
      </c>
      <c r="BA71" s="116">
        <v>1</v>
      </c>
      <c r="BB71" s="116">
        <v>0</v>
      </c>
      <c r="BC71" s="116">
        <v>1</v>
      </c>
      <c r="BD71" s="116">
        <v>6</v>
      </c>
      <c r="BE71" s="116">
        <v>12</v>
      </c>
      <c r="BF71" s="116">
        <v>0</v>
      </c>
      <c r="BG71" s="116">
        <v>1</v>
      </c>
      <c r="BH71" s="116">
        <v>1</v>
      </c>
      <c r="BI71" s="116">
        <v>0</v>
      </c>
      <c r="BJ71" s="116">
        <v>0</v>
      </c>
      <c r="BK71" s="116">
        <v>0</v>
      </c>
      <c r="BL71" s="116">
        <v>7</v>
      </c>
      <c r="BM71" s="116">
        <v>1</v>
      </c>
      <c r="BN71" s="116">
        <v>1</v>
      </c>
      <c r="BO71" s="116">
        <v>0</v>
      </c>
      <c r="BP71" s="116">
        <v>0</v>
      </c>
      <c r="BQ71" s="116">
        <v>0</v>
      </c>
      <c r="BR71" s="116">
        <v>0</v>
      </c>
      <c r="BS71" s="116">
        <v>1</v>
      </c>
      <c r="BT71" s="116">
        <v>0</v>
      </c>
      <c r="BU71" s="116">
        <v>0</v>
      </c>
      <c r="BV71" s="116">
        <v>1</v>
      </c>
      <c r="BW71" s="116">
        <v>0</v>
      </c>
      <c r="BX71" s="116">
        <v>0</v>
      </c>
      <c r="BY71" s="116">
        <v>0</v>
      </c>
      <c r="BZ71" s="116">
        <v>0</v>
      </c>
      <c r="CA71" s="116">
        <v>0</v>
      </c>
      <c r="CB71" s="116">
        <v>0</v>
      </c>
      <c r="CC71" s="116">
        <v>0</v>
      </c>
      <c r="CD71" s="116">
        <v>0</v>
      </c>
      <c r="CE71" s="116">
        <v>0</v>
      </c>
      <c r="CF71" s="116">
        <v>0</v>
      </c>
      <c r="CG71" s="116">
        <v>0</v>
      </c>
      <c r="CH71" s="116">
        <v>1</v>
      </c>
      <c r="CI71" s="116">
        <v>0</v>
      </c>
      <c r="CJ71" s="116">
        <v>0</v>
      </c>
      <c r="CK71" s="116">
        <v>1</v>
      </c>
      <c r="CL71" s="116">
        <v>0</v>
      </c>
      <c r="CM71" s="116">
        <v>0</v>
      </c>
      <c r="CN71" s="116">
        <v>0</v>
      </c>
      <c r="CO71" s="116">
        <v>0</v>
      </c>
      <c r="CP71" s="116">
        <v>0</v>
      </c>
      <c r="CQ71" s="116">
        <v>0</v>
      </c>
      <c r="CR71" s="116">
        <v>0</v>
      </c>
      <c r="CS71" s="116">
        <v>0</v>
      </c>
      <c r="CT71" s="116">
        <v>0</v>
      </c>
      <c r="CU71" s="116">
        <v>0</v>
      </c>
      <c r="CV71" s="116">
        <v>0</v>
      </c>
      <c r="CW71" s="116">
        <v>0</v>
      </c>
      <c r="CX71" s="116">
        <v>0</v>
      </c>
      <c r="CY71" s="116">
        <v>0</v>
      </c>
      <c r="CZ71" s="116">
        <v>0</v>
      </c>
      <c r="DA71" s="116">
        <v>0</v>
      </c>
      <c r="DB71" s="116">
        <v>0</v>
      </c>
      <c r="DC71" s="116">
        <v>0</v>
      </c>
      <c r="DD71" s="116">
        <v>0</v>
      </c>
      <c r="DE71" s="116">
        <v>0</v>
      </c>
      <c r="DF71" s="116">
        <v>0</v>
      </c>
      <c r="DG71" s="116">
        <v>0</v>
      </c>
      <c r="DH71" s="116">
        <v>0</v>
      </c>
      <c r="DI71" s="116">
        <v>0</v>
      </c>
      <c r="DJ71" s="116">
        <v>0</v>
      </c>
      <c r="DK71" s="116">
        <v>0</v>
      </c>
      <c r="DL71" s="116">
        <v>0</v>
      </c>
      <c r="DM71" s="116">
        <v>0</v>
      </c>
      <c r="DN71" s="116">
        <v>0</v>
      </c>
      <c r="DO71" s="116">
        <v>0</v>
      </c>
      <c r="DP71" s="116">
        <v>100</v>
      </c>
      <c r="DQ71" s="116">
        <v>1</v>
      </c>
      <c r="DR71" s="116" t="s">
        <v>3660</v>
      </c>
      <c r="DS71" s="116">
        <v>3</v>
      </c>
      <c r="DT71" s="116" t="s">
        <v>3661</v>
      </c>
      <c r="DU71" s="116" t="s">
        <v>3662</v>
      </c>
      <c r="DV71" s="116">
        <v>1</v>
      </c>
      <c r="DW71" s="116">
        <v>0</v>
      </c>
      <c r="DX71" s="116">
        <v>0</v>
      </c>
      <c r="DY71" s="116"/>
      <c r="DZ71" s="149"/>
      <c r="EA71" s="121">
        <v>67500</v>
      </c>
      <c r="EB71" s="121">
        <v>18.02</v>
      </c>
      <c r="EC71" s="121">
        <v>2</v>
      </c>
    </row>
    <row r="72" spans="1:133" ht="24">
      <c r="A72" s="116" t="s">
        <v>309</v>
      </c>
      <c r="B72" s="116" t="s">
        <v>324</v>
      </c>
      <c r="C72" s="147">
        <v>3</v>
      </c>
      <c r="D72" s="116" t="s">
        <v>323</v>
      </c>
      <c r="E72" s="116" t="s">
        <v>3663</v>
      </c>
      <c r="F72" s="116" t="s">
        <v>3664</v>
      </c>
      <c r="G72" s="116">
        <v>70800</v>
      </c>
      <c r="H72" s="116" t="s">
        <v>3652</v>
      </c>
      <c r="I72" s="116" t="s">
        <v>3665</v>
      </c>
      <c r="J72" s="116" t="s">
        <v>3666</v>
      </c>
      <c r="K72" s="116" t="s">
        <v>1708</v>
      </c>
      <c r="L72" s="116"/>
      <c r="M72" s="116" t="s">
        <v>1771</v>
      </c>
      <c r="N72" s="116" t="s">
        <v>3667</v>
      </c>
      <c r="O72" s="116"/>
      <c r="P72" s="116">
        <v>599484102</v>
      </c>
      <c r="Q72" s="116" t="s">
        <v>3668</v>
      </c>
      <c r="R72" s="116"/>
      <c r="S72" s="116" t="s">
        <v>1771</v>
      </c>
      <c r="T72" s="116" t="s">
        <v>3667</v>
      </c>
      <c r="U72" s="116"/>
      <c r="V72" s="116">
        <v>599484102</v>
      </c>
      <c r="W72" s="116" t="s">
        <v>3668</v>
      </c>
      <c r="X72" s="116">
        <v>1</v>
      </c>
      <c r="Y72" s="116">
        <v>0</v>
      </c>
      <c r="Z72" s="116">
        <v>1</v>
      </c>
      <c r="AA72" s="116">
        <v>1</v>
      </c>
      <c r="AB72" s="116">
        <v>0</v>
      </c>
      <c r="AC72" s="116">
        <v>1</v>
      </c>
      <c r="AD72" s="148" t="str">
        <f t="shared" si="6"/>
        <v>A</v>
      </c>
      <c r="AE72" s="116">
        <v>0</v>
      </c>
      <c r="AF72" s="148" t="str">
        <f t="shared" si="7"/>
        <v>A</v>
      </c>
      <c r="AG72" s="116">
        <v>0</v>
      </c>
      <c r="AH72" s="116">
        <v>1</v>
      </c>
      <c r="AI72" s="116">
        <v>0</v>
      </c>
      <c r="AJ72" s="116">
        <v>0</v>
      </c>
      <c r="AK72" s="116">
        <v>1</v>
      </c>
      <c r="AL72" s="148" t="str">
        <f t="shared" si="8"/>
        <v>A</v>
      </c>
      <c r="AM72" s="116">
        <v>0</v>
      </c>
      <c r="AN72" s="116">
        <v>0</v>
      </c>
      <c r="AO72" s="116">
        <v>1</v>
      </c>
      <c r="AP72" s="116">
        <v>1</v>
      </c>
      <c r="AQ72" s="148" t="str">
        <f t="shared" si="9"/>
        <v>A</v>
      </c>
      <c r="AR72" s="116">
        <v>0</v>
      </c>
      <c r="AS72" s="116">
        <v>0</v>
      </c>
      <c r="AT72" s="116">
        <v>1</v>
      </c>
      <c r="AU72" s="116">
        <v>0</v>
      </c>
      <c r="AV72" s="116">
        <v>0</v>
      </c>
      <c r="AW72" s="116">
        <v>0</v>
      </c>
      <c r="AX72" s="116">
        <v>1</v>
      </c>
      <c r="AY72" s="148" t="str">
        <f t="shared" si="5"/>
        <v>A</v>
      </c>
      <c r="AZ72" s="116">
        <v>0</v>
      </c>
      <c r="BA72" s="116">
        <v>1</v>
      </c>
      <c r="BB72" s="116">
        <v>1</v>
      </c>
      <c r="BC72" s="116">
        <v>1</v>
      </c>
      <c r="BD72" s="116">
        <v>24</v>
      </c>
      <c r="BE72" s="116">
        <v>8</v>
      </c>
      <c r="BF72" s="116">
        <v>0</v>
      </c>
      <c r="BG72" s="116">
        <v>0</v>
      </c>
      <c r="BH72" s="116">
        <v>0</v>
      </c>
      <c r="BI72" s="116">
        <v>4</v>
      </c>
      <c r="BJ72" s="116">
        <v>0</v>
      </c>
      <c r="BK72" s="116">
        <v>6</v>
      </c>
      <c r="BL72" s="116">
        <v>3</v>
      </c>
      <c r="BM72" s="116">
        <v>0</v>
      </c>
      <c r="BN72" s="116">
        <v>0</v>
      </c>
      <c r="BO72" s="116">
        <v>1</v>
      </c>
      <c r="BP72" s="116">
        <v>11</v>
      </c>
      <c r="BQ72" s="116">
        <v>2</v>
      </c>
      <c r="BR72" s="116">
        <v>1</v>
      </c>
      <c r="BS72" s="116">
        <v>0</v>
      </c>
      <c r="BT72" s="116">
        <v>0</v>
      </c>
      <c r="BU72" s="116">
        <v>0</v>
      </c>
      <c r="BV72" s="116">
        <v>3</v>
      </c>
      <c r="BW72" s="116">
        <v>8</v>
      </c>
      <c r="BX72" s="116">
        <v>0</v>
      </c>
      <c r="BY72" s="116">
        <v>0</v>
      </c>
      <c r="BZ72" s="116">
        <v>0</v>
      </c>
      <c r="CA72" s="116">
        <v>0</v>
      </c>
      <c r="CB72" s="116">
        <v>0</v>
      </c>
      <c r="CC72" s="116">
        <v>0</v>
      </c>
      <c r="CD72" s="116">
        <v>1</v>
      </c>
      <c r="CE72" s="116">
        <v>0</v>
      </c>
      <c r="CF72" s="116">
        <v>0</v>
      </c>
      <c r="CG72" s="116">
        <v>0</v>
      </c>
      <c r="CH72" s="116">
        <v>0</v>
      </c>
      <c r="CI72" s="116">
        <v>0</v>
      </c>
      <c r="CJ72" s="116">
        <v>0</v>
      </c>
      <c r="CK72" s="116">
        <v>0</v>
      </c>
      <c r="CL72" s="116">
        <v>2</v>
      </c>
      <c r="CM72" s="116">
        <v>1</v>
      </c>
      <c r="CN72" s="116">
        <v>0</v>
      </c>
      <c r="CO72" s="116">
        <v>0</v>
      </c>
      <c r="CP72" s="116">
        <v>0</v>
      </c>
      <c r="CQ72" s="116">
        <v>0</v>
      </c>
      <c r="CR72" s="116">
        <v>0</v>
      </c>
      <c r="CS72" s="116">
        <v>0</v>
      </c>
      <c r="CT72" s="116">
        <v>0</v>
      </c>
      <c r="CU72" s="116">
        <v>0</v>
      </c>
      <c r="CV72" s="116">
        <v>0</v>
      </c>
      <c r="CW72" s="116">
        <v>0</v>
      </c>
      <c r="CX72" s="116">
        <v>0</v>
      </c>
      <c r="CY72" s="116">
        <v>0</v>
      </c>
      <c r="CZ72" s="116">
        <v>0</v>
      </c>
      <c r="DA72" s="116">
        <v>1</v>
      </c>
      <c r="DB72" s="116">
        <v>0</v>
      </c>
      <c r="DC72" s="116">
        <v>0</v>
      </c>
      <c r="DD72" s="116">
        <v>0</v>
      </c>
      <c r="DE72" s="116">
        <v>0</v>
      </c>
      <c r="DF72" s="116">
        <v>0</v>
      </c>
      <c r="DG72" s="116">
        <v>0</v>
      </c>
      <c r="DH72" s="116">
        <v>0</v>
      </c>
      <c r="DI72" s="116">
        <v>0</v>
      </c>
      <c r="DJ72" s="116">
        <v>0</v>
      </c>
      <c r="DK72" s="116">
        <v>0</v>
      </c>
      <c r="DL72" s="116">
        <v>0</v>
      </c>
      <c r="DM72" s="116">
        <v>0</v>
      </c>
      <c r="DN72" s="116">
        <v>0</v>
      </c>
      <c r="DO72" s="116">
        <v>0</v>
      </c>
      <c r="DP72" s="116">
        <v>1</v>
      </c>
      <c r="DQ72" s="116">
        <v>1</v>
      </c>
      <c r="DR72" s="116" t="s">
        <v>3669</v>
      </c>
      <c r="DS72" s="116">
        <v>5</v>
      </c>
      <c r="DT72" s="116" t="s">
        <v>3670</v>
      </c>
      <c r="DU72" s="116" t="s">
        <v>3671</v>
      </c>
      <c r="DV72" s="116">
        <v>1</v>
      </c>
      <c r="DW72" s="116">
        <v>1</v>
      </c>
      <c r="DX72" s="116">
        <v>1</v>
      </c>
      <c r="DY72" s="116"/>
      <c r="DZ72" s="149"/>
      <c r="EA72" s="121">
        <v>1283</v>
      </c>
      <c r="EB72" s="121">
        <v>1.07</v>
      </c>
      <c r="EC72" s="121">
        <v>1</v>
      </c>
    </row>
    <row r="73" spans="1:133" ht="24">
      <c r="A73" s="116" t="s">
        <v>309</v>
      </c>
      <c r="B73" s="116" t="s">
        <v>333</v>
      </c>
      <c r="C73" s="147">
        <v>3</v>
      </c>
      <c r="D73" s="116" t="s">
        <v>332</v>
      </c>
      <c r="E73" s="116" t="s">
        <v>3672</v>
      </c>
      <c r="F73" s="116" t="s">
        <v>3673</v>
      </c>
      <c r="G73" s="116">
        <v>71600</v>
      </c>
      <c r="H73" s="116" t="s">
        <v>3674</v>
      </c>
      <c r="I73" s="116" t="s">
        <v>3675</v>
      </c>
      <c r="J73" s="116" t="s">
        <v>3676</v>
      </c>
      <c r="K73" s="116" t="s">
        <v>3677</v>
      </c>
      <c r="L73" s="116" t="s">
        <v>961</v>
      </c>
      <c r="M73" s="116" t="s">
        <v>2025</v>
      </c>
      <c r="N73" s="116" t="s">
        <v>3274</v>
      </c>
      <c r="O73" s="116"/>
      <c r="P73" s="116">
        <v>599416142</v>
      </c>
      <c r="Q73" s="116" t="s">
        <v>3678</v>
      </c>
      <c r="R73" s="116" t="s">
        <v>961</v>
      </c>
      <c r="S73" s="116" t="s">
        <v>2025</v>
      </c>
      <c r="T73" s="116" t="s">
        <v>3274</v>
      </c>
      <c r="U73" s="116"/>
      <c r="V73" s="116">
        <v>599416142</v>
      </c>
      <c r="W73" s="116" t="s">
        <v>3678</v>
      </c>
      <c r="X73" s="116">
        <v>1</v>
      </c>
      <c r="Y73" s="116">
        <v>0</v>
      </c>
      <c r="Z73" s="116">
        <v>1</v>
      </c>
      <c r="AA73" s="116">
        <v>1</v>
      </c>
      <c r="AB73" s="116">
        <v>0</v>
      </c>
      <c r="AC73" s="116">
        <v>1</v>
      </c>
      <c r="AD73" s="148" t="str">
        <f t="shared" si="6"/>
        <v>A</v>
      </c>
      <c r="AE73" s="116">
        <v>1</v>
      </c>
      <c r="AF73" s="148" t="str">
        <f t="shared" si="7"/>
        <v>A</v>
      </c>
      <c r="AG73" s="116">
        <v>0</v>
      </c>
      <c r="AH73" s="116">
        <v>0</v>
      </c>
      <c r="AI73" s="116">
        <v>0</v>
      </c>
      <c r="AJ73" s="116">
        <v>1</v>
      </c>
      <c r="AK73" s="116">
        <v>1</v>
      </c>
      <c r="AL73" s="148" t="str">
        <f t="shared" si="8"/>
        <v>A</v>
      </c>
      <c r="AM73" s="116">
        <v>1</v>
      </c>
      <c r="AN73" s="116">
        <v>0</v>
      </c>
      <c r="AO73" s="116">
        <v>0</v>
      </c>
      <c r="AP73" s="116">
        <v>1</v>
      </c>
      <c r="AQ73" s="148" t="str">
        <f t="shared" si="9"/>
        <v>A</v>
      </c>
      <c r="AR73" s="116">
        <v>0</v>
      </c>
      <c r="AS73" s="116">
        <v>0</v>
      </c>
      <c r="AT73" s="116">
        <v>0</v>
      </c>
      <c r="AU73" s="116">
        <v>1</v>
      </c>
      <c r="AV73" s="116">
        <v>0</v>
      </c>
      <c r="AW73" s="116">
        <v>0</v>
      </c>
      <c r="AX73" s="116">
        <v>1</v>
      </c>
      <c r="AY73" s="148" t="str">
        <f t="shared" si="5"/>
        <v>A</v>
      </c>
      <c r="AZ73" s="116">
        <v>1</v>
      </c>
      <c r="BA73" s="116">
        <v>1</v>
      </c>
      <c r="BB73" s="116">
        <v>0</v>
      </c>
      <c r="BC73" s="116">
        <v>1</v>
      </c>
      <c r="BD73" s="116">
        <v>1</v>
      </c>
      <c r="BE73" s="116">
        <v>2</v>
      </c>
      <c r="BF73" s="116">
        <v>0</v>
      </c>
      <c r="BG73" s="116">
        <v>0</v>
      </c>
      <c r="BH73" s="116">
        <v>0</v>
      </c>
      <c r="BI73" s="116">
        <v>0</v>
      </c>
      <c r="BJ73" s="116">
        <v>0</v>
      </c>
      <c r="BK73" s="116">
        <v>0</v>
      </c>
      <c r="BL73" s="116">
        <v>5</v>
      </c>
      <c r="BM73" s="116">
        <v>0</v>
      </c>
      <c r="BN73" s="116">
        <v>0</v>
      </c>
      <c r="BO73" s="116">
        <v>0</v>
      </c>
      <c r="BP73" s="116">
        <v>0</v>
      </c>
      <c r="BQ73" s="116">
        <v>0</v>
      </c>
      <c r="BR73" s="116">
        <v>0</v>
      </c>
      <c r="BS73" s="116">
        <v>0</v>
      </c>
      <c r="BT73" s="116">
        <v>0</v>
      </c>
      <c r="BU73" s="116">
        <v>0</v>
      </c>
      <c r="BV73" s="116">
        <v>0</v>
      </c>
      <c r="BW73" s="116">
        <v>0</v>
      </c>
      <c r="BX73" s="116">
        <v>0</v>
      </c>
      <c r="BY73" s="116">
        <v>0</v>
      </c>
      <c r="BZ73" s="116">
        <v>0</v>
      </c>
      <c r="CA73" s="116">
        <v>0</v>
      </c>
      <c r="CB73" s="116">
        <v>0</v>
      </c>
      <c r="CC73" s="116">
        <v>0</v>
      </c>
      <c r="CD73" s="116">
        <v>0</v>
      </c>
      <c r="CE73" s="116">
        <v>0</v>
      </c>
      <c r="CF73" s="116">
        <v>0</v>
      </c>
      <c r="CG73" s="116">
        <v>0</v>
      </c>
      <c r="CH73" s="116">
        <v>0</v>
      </c>
      <c r="CI73" s="116">
        <v>0</v>
      </c>
      <c r="CJ73" s="116">
        <v>0</v>
      </c>
      <c r="CK73" s="116">
        <v>0</v>
      </c>
      <c r="CL73" s="116">
        <v>0</v>
      </c>
      <c r="CM73" s="116">
        <v>0</v>
      </c>
      <c r="CN73" s="116">
        <v>0</v>
      </c>
      <c r="CO73" s="116">
        <v>0</v>
      </c>
      <c r="CP73" s="116">
        <v>0</v>
      </c>
      <c r="CQ73" s="116">
        <v>0</v>
      </c>
      <c r="CR73" s="116">
        <v>0</v>
      </c>
      <c r="CS73" s="116">
        <v>0</v>
      </c>
      <c r="CT73" s="116">
        <v>0</v>
      </c>
      <c r="CU73" s="116">
        <v>0</v>
      </c>
      <c r="CV73" s="116">
        <v>0</v>
      </c>
      <c r="CW73" s="116">
        <v>0</v>
      </c>
      <c r="CX73" s="116">
        <v>0</v>
      </c>
      <c r="CY73" s="116">
        <v>0</v>
      </c>
      <c r="CZ73" s="116">
        <v>0</v>
      </c>
      <c r="DA73" s="116">
        <v>0</v>
      </c>
      <c r="DB73" s="116">
        <v>0</v>
      </c>
      <c r="DC73" s="116">
        <v>0</v>
      </c>
      <c r="DD73" s="116">
        <v>0</v>
      </c>
      <c r="DE73" s="116">
        <v>0</v>
      </c>
      <c r="DF73" s="116">
        <v>0</v>
      </c>
      <c r="DG73" s="116">
        <v>0</v>
      </c>
      <c r="DH73" s="116">
        <v>0</v>
      </c>
      <c r="DI73" s="116">
        <v>0</v>
      </c>
      <c r="DJ73" s="116">
        <v>0</v>
      </c>
      <c r="DK73" s="116">
        <v>0</v>
      </c>
      <c r="DL73" s="116">
        <v>0</v>
      </c>
      <c r="DM73" s="116">
        <v>0</v>
      </c>
      <c r="DN73" s="116">
        <v>0</v>
      </c>
      <c r="DO73" s="116">
        <v>0</v>
      </c>
      <c r="DP73" s="116">
        <v>5</v>
      </c>
      <c r="DQ73" s="116">
        <v>0</v>
      </c>
      <c r="DR73" s="116"/>
      <c r="DS73" s="116">
        <v>2</v>
      </c>
      <c r="DT73" s="116"/>
      <c r="DU73" s="116"/>
      <c r="DV73" s="116">
        <v>1</v>
      </c>
      <c r="DW73" s="116">
        <v>1</v>
      </c>
      <c r="DX73" s="116">
        <v>1</v>
      </c>
      <c r="DY73" s="116"/>
      <c r="DZ73" s="149" t="s">
        <v>3679</v>
      </c>
      <c r="EA73" s="121">
        <v>7000</v>
      </c>
      <c r="EB73" s="121">
        <v>16.66</v>
      </c>
      <c r="EC73" s="121">
        <v>1</v>
      </c>
    </row>
    <row r="74" spans="1:133" ht="24">
      <c r="A74" s="116" t="s">
        <v>309</v>
      </c>
      <c r="B74" s="116" t="s">
        <v>313</v>
      </c>
      <c r="C74" s="147">
        <v>3</v>
      </c>
      <c r="D74" s="116" t="s">
        <v>312</v>
      </c>
      <c r="E74" s="116" t="s">
        <v>3672</v>
      </c>
      <c r="F74" s="116" t="s">
        <v>3680</v>
      </c>
      <c r="G74" s="116">
        <v>71016</v>
      </c>
      <c r="H74" s="116" t="s">
        <v>3681</v>
      </c>
      <c r="I74" s="116" t="s">
        <v>3682</v>
      </c>
      <c r="J74" s="116" t="s">
        <v>3683</v>
      </c>
      <c r="K74" s="116" t="s">
        <v>1910</v>
      </c>
      <c r="L74" s="116" t="s">
        <v>1198</v>
      </c>
      <c r="M74" s="116" t="s">
        <v>1305</v>
      </c>
      <c r="N74" s="116" t="s">
        <v>3684</v>
      </c>
      <c r="O74" s="116"/>
      <c r="P74" s="116">
        <v>599410045</v>
      </c>
      <c r="Q74" s="116" t="s">
        <v>3685</v>
      </c>
      <c r="R74" s="116"/>
      <c r="S74" s="116" t="s">
        <v>1316</v>
      </c>
      <c r="T74" s="116" t="s">
        <v>3686</v>
      </c>
      <c r="U74" s="116"/>
      <c r="V74" s="116">
        <v>599410403</v>
      </c>
      <c r="W74" s="116" t="s">
        <v>3687</v>
      </c>
      <c r="X74" s="116">
        <v>1</v>
      </c>
      <c r="Y74" s="116">
        <v>0</v>
      </c>
      <c r="Z74" s="116">
        <v>1</v>
      </c>
      <c r="AA74" s="116">
        <v>1</v>
      </c>
      <c r="AB74" s="116">
        <v>0</v>
      </c>
      <c r="AC74" s="116">
        <v>1</v>
      </c>
      <c r="AD74" s="148" t="str">
        <f t="shared" si="6"/>
        <v>A</v>
      </c>
      <c r="AE74" s="116">
        <v>1</v>
      </c>
      <c r="AF74" s="148" t="str">
        <f t="shared" si="7"/>
        <v>A</v>
      </c>
      <c r="AG74" s="116">
        <v>0</v>
      </c>
      <c r="AH74" s="116">
        <v>1</v>
      </c>
      <c r="AI74" s="116">
        <v>0</v>
      </c>
      <c r="AJ74" s="116">
        <v>0</v>
      </c>
      <c r="AK74" s="116">
        <v>1</v>
      </c>
      <c r="AL74" s="148" t="str">
        <f t="shared" si="8"/>
        <v>A</v>
      </c>
      <c r="AM74" s="116">
        <v>0</v>
      </c>
      <c r="AN74" s="116">
        <v>0</v>
      </c>
      <c r="AO74" s="116">
        <v>1</v>
      </c>
      <c r="AP74" s="116">
        <v>1</v>
      </c>
      <c r="AQ74" s="148" t="str">
        <f t="shared" si="9"/>
        <v>A</v>
      </c>
      <c r="AR74" s="116">
        <v>0</v>
      </c>
      <c r="AS74" s="116">
        <v>0</v>
      </c>
      <c r="AT74" s="116">
        <v>0</v>
      </c>
      <c r="AU74" s="116">
        <v>1</v>
      </c>
      <c r="AV74" s="116">
        <v>0</v>
      </c>
      <c r="AW74" s="116">
        <v>0</v>
      </c>
      <c r="AX74" s="116">
        <v>1</v>
      </c>
      <c r="AY74" s="148" t="str">
        <f t="shared" si="5"/>
        <v>A</v>
      </c>
      <c r="AZ74" s="116">
        <v>1</v>
      </c>
      <c r="BA74" s="116">
        <v>1</v>
      </c>
      <c r="BB74" s="116">
        <v>1</v>
      </c>
      <c r="BC74" s="116">
        <v>1</v>
      </c>
      <c r="BD74" s="116">
        <v>2</v>
      </c>
      <c r="BE74" s="116">
        <v>5</v>
      </c>
      <c r="BF74" s="116">
        <v>0</v>
      </c>
      <c r="BG74" s="116">
        <v>0</v>
      </c>
      <c r="BH74" s="116">
        <v>4</v>
      </c>
      <c r="BI74" s="116">
        <v>0</v>
      </c>
      <c r="BJ74" s="116">
        <v>0</v>
      </c>
      <c r="BK74" s="116">
        <v>0</v>
      </c>
      <c r="BL74" s="116">
        <v>9</v>
      </c>
      <c r="BM74" s="116">
        <v>0</v>
      </c>
      <c r="BN74" s="116">
        <v>0</v>
      </c>
      <c r="BO74" s="116">
        <v>0</v>
      </c>
      <c r="BP74" s="116">
        <v>0</v>
      </c>
      <c r="BQ74" s="116">
        <v>0</v>
      </c>
      <c r="BR74" s="116">
        <v>0</v>
      </c>
      <c r="BS74" s="116">
        <v>0</v>
      </c>
      <c r="BT74" s="116">
        <v>0</v>
      </c>
      <c r="BU74" s="116">
        <v>0</v>
      </c>
      <c r="BV74" s="116">
        <v>0</v>
      </c>
      <c r="BW74" s="116">
        <v>0</v>
      </c>
      <c r="BX74" s="116">
        <v>0</v>
      </c>
      <c r="BY74" s="116">
        <v>0</v>
      </c>
      <c r="BZ74" s="116">
        <v>0</v>
      </c>
      <c r="CA74" s="116">
        <v>0</v>
      </c>
      <c r="CB74" s="116">
        <v>0</v>
      </c>
      <c r="CC74" s="116">
        <v>0</v>
      </c>
      <c r="CD74" s="116">
        <v>0</v>
      </c>
      <c r="CE74" s="116">
        <v>0</v>
      </c>
      <c r="CF74" s="116">
        <v>0</v>
      </c>
      <c r="CG74" s="116">
        <v>0</v>
      </c>
      <c r="CH74" s="116">
        <v>0</v>
      </c>
      <c r="CI74" s="116">
        <v>0</v>
      </c>
      <c r="CJ74" s="116">
        <v>0</v>
      </c>
      <c r="CK74" s="116">
        <v>0</v>
      </c>
      <c r="CL74" s="116">
        <v>0</v>
      </c>
      <c r="CM74" s="116">
        <v>0</v>
      </c>
      <c r="CN74" s="116">
        <v>0</v>
      </c>
      <c r="CO74" s="116">
        <v>0</v>
      </c>
      <c r="CP74" s="116">
        <v>0</v>
      </c>
      <c r="CQ74" s="116">
        <v>0</v>
      </c>
      <c r="CR74" s="116">
        <v>0</v>
      </c>
      <c r="CS74" s="116">
        <v>0</v>
      </c>
      <c r="CT74" s="116">
        <v>0</v>
      </c>
      <c r="CU74" s="116">
        <v>0</v>
      </c>
      <c r="CV74" s="116">
        <v>0</v>
      </c>
      <c r="CW74" s="116">
        <v>0</v>
      </c>
      <c r="CX74" s="116">
        <v>0</v>
      </c>
      <c r="CY74" s="116">
        <v>0</v>
      </c>
      <c r="CZ74" s="116">
        <v>0</v>
      </c>
      <c r="DA74" s="116">
        <v>0</v>
      </c>
      <c r="DB74" s="116">
        <v>0</v>
      </c>
      <c r="DC74" s="116">
        <v>0</v>
      </c>
      <c r="DD74" s="116">
        <v>0</v>
      </c>
      <c r="DE74" s="116">
        <v>0</v>
      </c>
      <c r="DF74" s="116">
        <v>0</v>
      </c>
      <c r="DG74" s="116">
        <v>0</v>
      </c>
      <c r="DH74" s="116">
        <v>0</v>
      </c>
      <c r="DI74" s="116">
        <v>0</v>
      </c>
      <c r="DJ74" s="116">
        <v>0</v>
      </c>
      <c r="DK74" s="116">
        <v>0</v>
      </c>
      <c r="DL74" s="116">
        <v>0</v>
      </c>
      <c r="DM74" s="116">
        <v>0</v>
      </c>
      <c r="DN74" s="116">
        <v>0</v>
      </c>
      <c r="DO74" s="116">
        <v>0</v>
      </c>
      <c r="DP74" s="116">
        <v>85</v>
      </c>
      <c r="DQ74" s="116">
        <v>1</v>
      </c>
      <c r="DR74" s="116" t="s">
        <v>3648</v>
      </c>
      <c r="DS74" s="116">
        <v>1</v>
      </c>
      <c r="DT74" s="116"/>
      <c r="DU74" s="116"/>
      <c r="DV74" s="116">
        <v>1</v>
      </c>
      <c r="DW74" s="116">
        <v>1</v>
      </c>
      <c r="DX74" s="116">
        <v>1</v>
      </c>
      <c r="DY74" s="116"/>
      <c r="DZ74" s="149"/>
      <c r="EA74" s="121">
        <v>21300</v>
      </c>
      <c r="EB74" s="121">
        <v>41.74</v>
      </c>
      <c r="EC74" s="121">
        <v>1</v>
      </c>
    </row>
    <row r="75" spans="1:133">
      <c r="A75" s="154" t="s">
        <v>309</v>
      </c>
      <c r="B75" s="154" t="s">
        <v>320</v>
      </c>
      <c r="C75" s="155">
        <v>3</v>
      </c>
      <c r="D75" s="154" t="s">
        <v>322</v>
      </c>
      <c r="E75" s="116"/>
      <c r="F75" s="116"/>
      <c r="G75" s="116"/>
      <c r="H75" s="116"/>
      <c r="I75" s="116"/>
      <c r="J75" s="116"/>
      <c r="K75" s="156"/>
      <c r="L75" s="116"/>
      <c r="M75" s="116"/>
      <c r="N75" s="116"/>
      <c r="O75" s="116"/>
      <c r="P75" s="116"/>
      <c r="Q75" s="116"/>
      <c r="R75" s="116"/>
      <c r="S75" s="116"/>
      <c r="T75" s="116"/>
      <c r="U75" s="116"/>
      <c r="V75" s="116"/>
      <c r="W75" s="116"/>
      <c r="X75" s="116">
        <v>0</v>
      </c>
      <c r="Y75" s="116">
        <v>0</v>
      </c>
      <c r="Z75" s="116">
        <v>0</v>
      </c>
      <c r="AA75" s="116">
        <v>0</v>
      </c>
      <c r="AB75" s="116">
        <v>0</v>
      </c>
      <c r="AC75" s="116">
        <v>0</v>
      </c>
      <c r="AD75" s="148" t="str">
        <f t="shared" si="6"/>
        <v>A</v>
      </c>
      <c r="AE75" s="116">
        <v>0</v>
      </c>
      <c r="AF75" s="148" t="str">
        <f t="shared" si="7"/>
        <v>A</v>
      </c>
      <c r="AG75" s="116">
        <v>0</v>
      </c>
      <c r="AH75" s="116">
        <v>0</v>
      </c>
      <c r="AI75" s="116">
        <v>0</v>
      </c>
      <c r="AJ75" s="116">
        <v>0</v>
      </c>
      <c r="AK75" s="116">
        <v>0</v>
      </c>
      <c r="AL75" s="148" t="str">
        <f t="shared" si="8"/>
        <v>A</v>
      </c>
      <c r="AM75" s="116">
        <v>0</v>
      </c>
      <c r="AN75" s="116">
        <v>0</v>
      </c>
      <c r="AO75" s="116">
        <v>0</v>
      </c>
      <c r="AP75" s="116">
        <v>0</v>
      </c>
      <c r="AQ75" s="148" t="str">
        <f t="shared" si="9"/>
        <v>A</v>
      </c>
      <c r="AR75" s="116">
        <v>0</v>
      </c>
      <c r="AS75" s="116">
        <v>0</v>
      </c>
      <c r="AT75" s="116">
        <v>0</v>
      </c>
      <c r="AU75" s="116">
        <v>0</v>
      </c>
      <c r="AV75" s="116">
        <v>0</v>
      </c>
      <c r="AW75" s="116">
        <v>0</v>
      </c>
      <c r="AX75" s="116">
        <v>0</v>
      </c>
      <c r="AY75" s="148" t="str">
        <f t="shared" si="5"/>
        <v>A</v>
      </c>
      <c r="AZ75" s="116">
        <v>0</v>
      </c>
      <c r="BA75" s="116">
        <v>0</v>
      </c>
      <c r="BB75" s="116">
        <v>0</v>
      </c>
      <c r="BC75" s="116">
        <v>0</v>
      </c>
      <c r="BD75" s="116">
        <v>0</v>
      </c>
      <c r="BE75" s="116">
        <v>0</v>
      </c>
      <c r="BF75" s="116">
        <v>0</v>
      </c>
      <c r="BG75" s="116">
        <v>0</v>
      </c>
      <c r="BH75" s="116">
        <v>0</v>
      </c>
      <c r="BI75" s="116">
        <v>0</v>
      </c>
      <c r="BJ75" s="116">
        <v>0</v>
      </c>
      <c r="BK75" s="116">
        <v>0</v>
      </c>
      <c r="BL75" s="116">
        <v>0</v>
      </c>
      <c r="BM75" s="116">
        <v>0</v>
      </c>
      <c r="BN75" s="116">
        <v>0</v>
      </c>
      <c r="BO75" s="116">
        <v>0</v>
      </c>
      <c r="BP75" s="116">
        <v>0</v>
      </c>
      <c r="BQ75" s="116">
        <v>0</v>
      </c>
      <c r="BR75" s="116">
        <v>0</v>
      </c>
      <c r="BS75" s="116">
        <v>0</v>
      </c>
      <c r="BT75" s="116">
        <v>0</v>
      </c>
      <c r="BU75" s="116">
        <v>0</v>
      </c>
      <c r="BV75" s="116">
        <v>0</v>
      </c>
      <c r="BW75" s="116">
        <v>0</v>
      </c>
      <c r="BX75" s="116">
        <v>0</v>
      </c>
      <c r="BY75" s="116">
        <v>0</v>
      </c>
      <c r="BZ75" s="116">
        <v>0</v>
      </c>
      <c r="CA75" s="116">
        <v>0</v>
      </c>
      <c r="CB75" s="116">
        <v>0</v>
      </c>
      <c r="CC75" s="116">
        <v>0</v>
      </c>
      <c r="CD75" s="116">
        <v>0</v>
      </c>
      <c r="CE75" s="116">
        <v>0</v>
      </c>
      <c r="CF75" s="116">
        <v>0</v>
      </c>
      <c r="CG75" s="116">
        <v>0</v>
      </c>
      <c r="CH75" s="116">
        <v>0</v>
      </c>
      <c r="CI75" s="116">
        <v>0</v>
      </c>
      <c r="CJ75" s="116">
        <v>0</v>
      </c>
      <c r="CK75" s="116">
        <v>0</v>
      </c>
      <c r="CL75" s="116">
        <v>0</v>
      </c>
      <c r="CM75" s="116">
        <v>0</v>
      </c>
      <c r="CN75" s="116">
        <v>0</v>
      </c>
      <c r="CO75" s="116">
        <v>0</v>
      </c>
      <c r="CP75" s="116">
        <v>0</v>
      </c>
      <c r="CQ75" s="116">
        <v>0</v>
      </c>
      <c r="CR75" s="116">
        <v>0</v>
      </c>
      <c r="CS75" s="116">
        <v>0</v>
      </c>
      <c r="CT75" s="116">
        <v>0</v>
      </c>
      <c r="CU75" s="116">
        <v>0</v>
      </c>
      <c r="CV75" s="116">
        <v>0</v>
      </c>
      <c r="CW75" s="116">
        <v>0</v>
      </c>
      <c r="CX75" s="116">
        <v>0</v>
      </c>
      <c r="CY75" s="116">
        <v>0</v>
      </c>
      <c r="CZ75" s="116">
        <v>0</v>
      </c>
      <c r="DA75" s="116">
        <v>0</v>
      </c>
      <c r="DB75" s="116">
        <v>0</v>
      </c>
      <c r="DC75" s="116">
        <v>0</v>
      </c>
      <c r="DD75" s="116">
        <v>0</v>
      </c>
      <c r="DE75" s="116">
        <v>0</v>
      </c>
      <c r="DF75" s="116">
        <v>0</v>
      </c>
      <c r="DG75" s="116">
        <v>0</v>
      </c>
      <c r="DH75" s="116">
        <v>0</v>
      </c>
      <c r="DI75" s="116">
        <v>0</v>
      </c>
      <c r="DJ75" s="116">
        <v>0</v>
      </c>
      <c r="DK75" s="116">
        <v>0</v>
      </c>
      <c r="DL75" s="116">
        <v>0</v>
      </c>
      <c r="DM75" s="116">
        <v>0</v>
      </c>
      <c r="DN75" s="116">
        <v>0</v>
      </c>
      <c r="DO75" s="116">
        <v>0</v>
      </c>
      <c r="DP75" s="116"/>
      <c r="DQ75" s="116"/>
      <c r="DR75" s="116"/>
      <c r="DS75" s="116"/>
      <c r="DT75" s="116"/>
      <c r="DU75" s="116"/>
      <c r="DV75" s="116"/>
      <c r="DW75" s="116"/>
      <c r="DX75" s="116"/>
      <c r="DY75" s="116"/>
      <c r="DZ75" s="149"/>
      <c r="EA75" s="121">
        <v>4007</v>
      </c>
      <c r="EB75" s="121">
        <v>13.93</v>
      </c>
      <c r="EC75" s="121">
        <v>1</v>
      </c>
    </row>
    <row r="76" spans="1:133" ht="24">
      <c r="A76" s="116" t="s">
        <v>309</v>
      </c>
      <c r="B76" s="116" t="s">
        <v>341</v>
      </c>
      <c r="C76" s="147">
        <v>3</v>
      </c>
      <c r="D76" s="116" t="s">
        <v>340</v>
      </c>
      <c r="E76" s="116" t="s">
        <v>3688</v>
      </c>
      <c r="F76" s="116" t="s">
        <v>3689</v>
      </c>
      <c r="G76" s="116">
        <v>72100</v>
      </c>
      <c r="H76" s="116" t="s">
        <v>3690</v>
      </c>
      <c r="I76" s="116" t="s">
        <v>3691</v>
      </c>
      <c r="J76" s="116" t="s">
        <v>3692</v>
      </c>
      <c r="K76" s="116" t="s">
        <v>3303</v>
      </c>
      <c r="L76" s="116" t="s">
        <v>3693</v>
      </c>
      <c r="M76" s="116" t="s">
        <v>3694</v>
      </c>
      <c r="N76" s="116" t="s">
        <v>3695</v>
      </c>
      <c r="O76" s="116"/>
      <c r="P76" s="116">
        <v>599421031</v>
      </c>
      <c r="Q76" s="116" t="s">
        <v>3696</v>
      </c>
      <c r="R76" s="116"/>
      <c r="S76" s="116" t="s">
        <v>1044</v>
      </c>
      <c r="T76" s="116" t="s">
        <v>3697</v>
      </c>
      <c r="U76" s="116"/>
      <c r="V76" s="116">
        <v>599421030</v>
      </c>
      <c r="W76" s="116" t="s">
        <v>3698</v>
      </c>
      <c r="X76" s="116">
        <v>3</v>
      </c>
      <c r="Y76" s="116">
        <v>0</v>
      </c>
      <c r="Z76" s="116">
        <v>3</v>
      </c>
      <c r="AA76" s="116">
        <v>3</v>
      </c>
      <c r="AB76" s="116">
        <v>0</v>
      </c>
      <c r="AC76" s="116">
        <v>3</v>
      </c>
      <c r="AD76" s="148" t="str">
        <f t="shared" si="6"/>
        <v>A</v>
      </c>
      <c r="AE76" s="116">
        <v>3</v>
      </c>
      <c r="AF76" s="148" t="str">
        <f t="shared" si="7"/>
        <v>A</v>
      </c>
      <c r="AG76" s="116">
        <v>0</v>
      </c>
      <c r="AH76" s="116">
        <v>2</v>
      </c>
      <c r="AI76" s="116">
        <v>0</v>
      </c>
      <c r="AJ76" s="116">
        <v>1</v>
      </c>
      <c r="AK76" s="116">
        <v>3</v>
      </c>
      <c r="AL76" s="148" t="str">
        <f t="shared" si="8"/>
        <v>A</v>
      </c>
      <c r="AM76" s="116">
        <v>0</v>
      </c>
      <c r="AN76" s="116">
        <v>1</v>
      </c>
      <c r="AO76" s="116">
        <v>2</v>
      </c>
      <c r="AP76" s="116">
        <v>3</v>
      </c>
      <c r="AQ76" s="148" t="str">
        <f t="shared" si="9"/>
        <v>A</v>
      </c>
      <c r="AR76" s="116">
        <v>0</v>
      </c>
      <c r="AS76" s="116">
        <v>0</v>
      </c>
      <c r="AT76" s="116">
        <v>0</v>
      </c>
      <c r="AU76" s="116">
        <v>2</v>
      </c>
      <c r="AV76" s="116">
        <v>1</v>
      </c>
      <c r="AW76" s="116">
        <v>0</v>
      </c>
      <c r="AX76" s="116">
        <v>3</v>
      </c>
      <c r="AY76" s="148" t="str">
        <f t="shared" si="5"/>
        <v>A</v>
      </c>
      <c r="AZ76" s="116">
        <v>1</v>
      </c>
      <c r="BA76" s="116">
        <v>1</v>
      </c>
      <c r="BB76" s="116">
        <v>0</v>
      </c>
      <c r="BC76" s="116">
        <v>1</v>
      </c>
      <c r="BD76" s="116">
        <v>19</v>
      </c>
      <c r="BE76" s="116">
        <v>10</v>
      </c>
      <c r="BF76" s="116">
        <v>1</v>
      </c>
      <c r="BG76" s="116">
        <v>0</v>
      </c>
      <c r="BH76" s="116">
        <v>3</v>
      </c>
      <c r="BI76" s="116">
        <v>0</v>
      </c>
      <c r="BJ76" s="116">
        <v>0</v>
      </c>
      <c r="BK76" s="116">
        <v>0</v>
      </c>
      <c r="BL76" s="116">
        <v>12</v>
      </c>
      <c r="BM76" s="116">
        <v>0</v>
      </c>
      <c r="BN76" s="116">
        <v>0</v>
      </c>
      <c r="BO76" s="116">
        <v>5</v>
      </c>
      <c r="BP76" s="116">
        <v>20</v>
      </c>
      <c r="BQ76" s="116">
        <v>5</v>
      </c>
      <c r="BR76" s="116">
        <v>3</v>
      </c>
      <c r="BS76" s="116">
        <v>0</v>
      </c>
      <c r="BT76" s="116">
        <v>2</v>
      </c>
      <c r="BU76" s="116">
        <v>0</v>
      </c>
      <c r="BV76" s="116">
        <v>6</v>
      </c>
      <c r="BW76" s="116">
        <v>0</v>
      </c>
      <c r="BX76" s="116">
        <v>0</v>
      </c>
      <c r="BY76" s="116">
        <v>0</v>
      </c>
      <c r="BZ76" s="116">
        <v>0</v>
      </c>
      <c r="CA76" s="116">
        <v>0</v>
      </c>
      <c r="CB76" s="116">
        <v>0</v>
      </c>
      <c r="CC76" s="116">
        <v>0</v>
      </c>
      <c r="CD76" s="116">
        <v>2</v>
      </c>
      <c r="CE76" s="116">
        <v>2</v>
      </c>
      <c r="CF76" s="116">
        <v>3</v>
      </c>
      <c r="CG76" s="116">
        <v>2</v>
      </c>
      <c r="CH76" s="116">
        <v>3</v>
      </c>
      <c r="CI76" s="116">
        <v>0</v>
      </c>
      <c r="CJ76" s="116">
        <v>0</v>
      </c>
      <c r="CK76" s="116">
        <v>0</v>
      </c>
      <c r="CL76" s="116">
        <v>0</v>
      </c>
      <c r="CM76" s="116">
        <v>2</v>
      </c>
      <c r="CN76" s="116">
        <v>0</v>
      </c>
      <c r="CO76" s="116">
        <v>0</v>
      </c>
      <c r="CP76" s="116">
        <v>0</v>
      </c>
      <c r="CQ76" s="116">
        <v>0</v>
      </c>
      <c r="CR76" s="116">
        <v>0</v>
      </c>
      <c r="CS76" s="116">
        <v>1</v>
      </c>
      <c r="CT76" s="116">
        <v>0</v>
      </c>
      <c r="CU76" s="116">
        <v>0</v>
      </c>
      <c r="CV76" s="116">
        <v>0</v>
      </c>
      <c r="CW76" s="116">
        <v>0</v>
      </c>
      <c r="CX76" s="116">
        <v>0</v>
      </c>
      <c r="CY76" s="116">
        <v>0</v>
      </c>
      <c r="CZ76" s="116">
        <v>0</v>
      </c>
      <c r="DA76" s="116">
        <v>0</v>
      </c>
      <c r="DB76" s="116">
        <v>1</v>
      </c>
      <c r="DC76" s="116">
        <v>0</v>
      </c>
      <c r="DD76" s="116">
        <v>0</v>
      </c>
      <c r="DE76" s="116">
        <v>0</v>
      </c>
      <c r="DF76" s="116">
        <v>0</v>
      </c>
      <c r="DG76" s="116">
        <v>0</v>
      </c>
      <c r="DH76" s="116">
        <v>2</v>
      </c>
      <c r="DI76" s="116">
        <v>0</v>
      </c>
      <c r="DJ76" s="116">
        <v>0</v>
      </c>
      <c r="DK76" s="116">
        <v>0</v>
      </c>
      <c r="DL76" s="116">
        <v>0</v>
      </c>
      <c r="DM76" s="116">
        <v>0</v>
      </c>
      <c r="DN76" s="116">
        <v>0</v>
      </c>
      <c r="DO76" s="116">
        <v>36</v>
      </c>
      <c r="DP76" s="116">
        <v>20</v>
      </c>
      <c r="DQ76" s="116">
        <v>1</v>
      </c>
      <c r="DR76" s="116" t="s">
        <v>3699</v>
      </c>
      <c r="DS76" s="116">
        <v>2</v>
      </c>
      <c r="DT76" s="116" t="s">
        <v>3700</v>
      </c>
      <c r="DU76" s="116" t="s">
        <v>3701</v>
      </c>
      <c r="DV76" s="116">
        <v>1</v>
      </c>
      <c r="DW76" s="116">
        <v>1</v>
      </c>
      <c r="DX76" s="116">
        <v>1</v>
      </c>
      <c r="DY76" s="116"/>
      <c r="DZ76" s="149"/>
      <c r="EA76" s="121">
        <v>4650</v>
      </c>
      <c r="EB76" s="121">
        <v>11.62</v>
      </c>
      <c r="EC76" s="121">
        <v>1</v>
      </c>
    </row>
    <row r="77" spans="1:133" ht="60">
      <c r="A77" s="156" t="s">
        <v>309</v>
      </c>
      <c r="B77" s="156" t="s">
        <v>343</v>
      </c>
      <c r="C77" s="160">
        <v>3</v>
      </c>
      <c r="D77" s="156" t="s">
        <v>342</v>
      </c>
      <c r="E77" s="116" t="s">
        <v>3702</v>
      </c>
      <c r="F77" s="116" t="s">
        <v>3703</v>
      </c>
      <c r="G77" s="116">
        <v>72200</v>
      </c>
      <c r="H77" s="116" t="s">
        <v>3704</v>
      </c>
      <c r="I77" s="116" t="s">
        <v>3705</v>
      </c>
      <c r="J77" s="116" t="s">
        <v>3706</v>
      </c>
      <c r="K77" s="116" t="s">
        <v>3533</v>
      </c>
      <c r="L77" s="116" t="s">
        <v>961</v>
      </c>
      <c r="M77" s="116" t="s">
        <v>2868</v>
      </c>
      <c r="N77" s="116" t="s">
        <v>3707</v>
      </c>
      <c r="O77" s="116"/>
      <c r="P77" s="116">
        <v>599422106</v>
      </c>
      <c r="Q77" s="116" t="s">
        <v>3708</v>
      </c>
      <c r="R77" s="116"/>
      <c r="S77" s="116"/>
      <c r="T77" s="116"/>
      <c r="U77" s="116"/>
      <c r="V77" s="116"/>
      <c r="W77" s="116"/>
      <c r="X77" s="116">
        <v>1</v>
      </c>
      <c r="Y77" s="116">
        <v>0</v>
      </c>
      <c r="Z77" s="116">
        <v>1</v>
      </c>
      <c r="AA77" s="116">
        <v>0.1</v>
      </c>
      <c r="AB77" s="116">
        <v>0</v>
      </c>
      <c r="AC77" s="116">
        <v>0.1</v>
      </c>
      <c r="AD77" s="148" t="str">
        <f t="shared" si="6"/>
        <v>A</v>
      </c>
      <c r="AE77" s="116">
        <v>1</v>
      </c>
      <c r="AF77" s="148" t="str">
        <f t="shared" si="7"/>
        <v>A</v>
      </c>
      <c r="AG77" s="116">
        <v>0</v>
      </c>
      <c r="AH77" s="116">
        <v>0</v>
      </c>
      <c r="AI77" s="116">
        <v>0</v>
      </c>
      <c r="AJ77" s="116">
        <v>1</v>
      </c>
      <c r="AK77" s="116">
        <v>1</v>
      </c>
      <c r="AL77" s="148" t="str">
        <f t="shared" si="8"/>
        <v>A</v>
      </c>
      <c r="AM77" s="116">
        <v>0</v>
      </c>
      <c r="AN77" s="116">
        <v>0</v>
      </c>
      <c r="AO77" s="116">
        <v>1</v>
      </c>
      <c r="AP77" s="116">
        <v>1</v>
      </c>
      <c r="AQ77" s="148" t="str">
        <f t="shared" si="9"/>
        <v>A</v>
      </c>
      <c r="AR77" s="116">
        <v>0</v>
      </c>
      <c r="AS77" s="116">
        <v>0</v>
      </c>
      <c r="AT77" s="116">
        <v>0</v>
      </c>
      <c r="AU77" s="116">
        <v>1</v>
      </c>
      <c r="AV77" s="116">
        <v>0</v>
      </c>
      <c r="AW77" s="116">
        <v>0</v>
      </c>
      <c r="AX77" s="116">
        <v>1</v>
      </c>
      <c r="AY77" s="148" t="str">
        <f t="shared" si="5"/>
        <v>A</v>
      </c>
      <c r="AZ77" s="116">
        <v>1</v>
      </c>
      <c r="BA77" s="116">
        <v>1</v>
      </c>
      <c r="BB77" s="116">
        <v>0</v>
      </c>
      <c r="BC77" s="116">
        <v>1</v>
      </c>
      <c r="BD77" s="116">
        <v>0</v>
      </c>
      <c r="BE77" s="116">
        <v>2</v>
      </c>
      <c r="BF77" s="116">
        <v>0</v>
      </c>
      <c r="BG77" s="116">
        <v>0</v>
      </c>
      <c r="BH77" s="116">
        <v>0</v>
      </c>
      <c r="BI77" s="116">
        <v>0</v>
      </c>
      <c r="BJ77" s="116">
        <v>0</v>
      </c>
      <c r="BK77" s="116">
        <v>0</v>
      </c>
      <c r="BL77" s="116">
        <v>0</v>
      </c>
      <c r="BM77" s="116">
        <v>0</v>
      </c>
      <c r="BN77" s="116">
        <v>0</v>
      </c>
      <c r="BO77" s="116">
        <v>0</v>
      </c>
      <c r="BP77" s="116">
        <v>0</v>
      </c>
      <c r="BQ77" s="116">
        <v>0</v>
      </c>
      <c r="BR77" s="116">
        <v>0</v>
      </c>
      <c r="BS77" s="116">
        <v>0</v>
      </c>
      <c r="BT77" s="116">
        <v>0</v>
      </c>
      <c r="BU77" s="116">
        <v>0</v>
      </c>
      <c r="BV77" s="116">
        <v>0</v>
      </c>
      <c r="BW77" s="116">
        <v>0</v>
      </c>
      <c r="BX77" s="116">
        <v>0</v>
      </c>
      <c r="BY77" s="116">
        <v>0</v>
      </c>
      <c r="BZ77" s="116">
        <v>0</v>
      </c>
      <c r="CA77" s="116">
        <v>0</v>
      </c>
      <c r="CB77" s="116">
        <v>0</v>
      </c>
      <c r="CC77" s="116">
        <v>0</v>
      </c>
      <c r="CD77" s="116">
        <v>0</v>
      </c>
      <c r="CE77" s="116">
        <v>0</v>
      </c>
      <c r="CF77" s="116">
        <v>0</v>
      </c>
      <c r="CG77" s="116">
        <v>0</v>
      </c>
      <c r="CH77" s="116">
        <v>0</v>
      </c>
      <c r="CI77" s="116">
        <v>0</v>
      </c>
      <c r="CJ77" s="116">
        <v>0</v>
      </c>
      <c r="CK77" s="116">
        <v>0</v>
      </c>
      <c r="CL77" s="116">
        <v>0</v>
      </c>
      <c r="CM77" s="116">
        <v>0</v>
      </c>
      <c r="CN77" s="116">
        <v>0</v>
      </c>
      <c r="CO77" s="116">
        <v>0</v>
      </c>
      <c r="CP77" s="116">
        <v>0</v>
      </c>
      <c r="CQ77" s="116">
        <v>0</v>
      </c>
      <c r="CR77" s="116">
        <v>0</v>
      </c>
      <c r="CS77" s="116">
        <v>0</v>
      </c>
      <c r="CT77" s="116">
        <v>0</v>
      </c>
      <c r="CU77" s="116">
        <v>0</v>
      </c>
      <c r="CV77" s="116">
        <v>0</v>
      </c>
      <c r="CW77" s="116">
        <v>0</v>
      </c>
      <c r="CX77" s="116">
        <v>0</v>
      </c>
      <c r="CY77" s="116">
        <v>0</v>
      </c>
      <c r="CZ77" s="116">
        <v>0</v>
      </c>
      <c r="DA77" s="116">
        <v>0</v>
      </c>
      <c r="DB77" s="116">
        <v>0</v>
      </c>
      <c r="DC77" s="116">
        <v>0</v>
      </c>
      <c r="DD77" s="116">
        <v>0</v>
      </c>
      <c r="DE77" s="116">
        <v>0</v>
      </c>
      <c r="DF77" s="116">
        <v>0</v>
      </c>
      <c r="DG77" s="116">
        <v>0</v>
      </c>
      <c r="DH77" s="116">
        <v>0</v>
      </c>
      <c r="DI77" s="116">
        <v>0</v>
      </c>
      <c r="DJ77" s="116">
        <v>0</v>
      </c>
      <c r="DK77" s="116">
        <v>0</v>
      </c>
      <c r="DL77" s="116">
        <v>0</v>
      </c>
      <c r="DM77" s="116">
        <v>0</v>
      </c>
      <c r="DN77" s="116">
        <v>0</v>
      </c>
      <c r="DO77" s="116">
        <v>0</v>
      </c>
      <c r="DP77" s="116">
        <v>80</v>
      </c>
      <c r="DQ77" s="116">
        <v>1</v>
      </c>
      <c r="DR77" s="116" t="s">
        <v>3709</v>
      </c>
      <c r="DS77" s="162">
        <v>2</v>
      </c>
      <c r="DT77" s="116"/>
      <c r="DU77" s="116" t="s">
        <v>3710</v>
      </c>
      <c r="DV77" s="116">
        <v>1</v>
      </c>
      <c r="DW77" s="116">
        <v>1</v>
      </c>
      <c r="DX77" s="116">
        <v>0</v>
      </c>
      <c r="DY77" s="116"/>
      <c r="DZ77" s="149"/>
      <c r="EA77" s="121">
        <v>1843</v>
      </c>
      <c r="EB77" s="121">
        <v>2.82</v>
      </c>
      <c r="EC77" s="121">
        <v>1</v>
      </c>
    </row>
    <row r="78" spans="1:133" ht="48">
      <c r="A78" s="116" t="s">
        <v>309</v>
      </c>
      <c r="B78" s="116" t="s">
        <v>571</v>
      </c>
      <c r="C78" s="147">
        <v>3</v>
      </c>
      <c r="D78" s="116" t="s">
        <v>321</v>
      </c>
      <c r="E78" s="116" t="s">
        <v>1735</v>
      </c>
      <c r="F78" s="116" t="s">
        <v>3711</v>
      </c>
      <c r="G78" s="116">
        <v>70379</v>
      </c>
      <c r="H78" s="116" t="s">
        <v>3712</v>
      </c>
      <c r="I78" s="116" t="s">
        <v>3713</v>
      </c>
      <c r="J78" s="116" t="s">
        <v>3714</v>
      </c>
      <c r="K78" s="116" t="s">
        <v>3715</v>
      </c>
      <c r="L78" s="116"/>
      <c r="M78" s="116" t="s">
        <v>1044</v>
      </c>
      <c r="N78" s="116" t="s">
        <v>3716</v>
      </c>
      <c r="O78" s="116"/>
      <c r="P78" s="159">
        <v>599453150</v>
      </c>
      <c r="Q78" s="116" t="s">
        <v>3717</v>
      </c>
      <c r="R78" s="116" t="s">
        <v>961</v>
      </c>
      <c r="S78" s="116" t="s">
        <v>1668</v>
      </c>
      <c r="T78" s="116" t="s">
        <v>3718</v>
      </c>
      <c r="U78" s="116"/>
      <c r="V78" s="159">
        <v>599453153</v>
      </c>
      <c r="W78" s="116" t="s">
        <v>3719</v>
      </c>
      <c r="X78" s="116">
        <v>1</v>
      </c>
      <c r="Y78" s="116">
        <v>1</v>
      </c>
      <c r="Z78" s="116">
        <v>2</v>
      </c>
      <c r="AA78" s="116">
        <v>0.3</v>
      </c>
      <c r="AB78" s="116">
        <v>0</v>
      </c>
      <c r="AC78" s="116">
        <v>0.3</v>
      </c>
      <c r="AD78" s="148" t="str">
        <f t="shared" si="6"/>
        <v>A</v>
      </c>
      <c r="AE78" s="116">
        <v>1</v>
      </c>
      <c r="AF78" s="148" t="str">
        <f t="shared" si="7"/>
        <v>A</v>
      </c>
      <c r="AG78" s="116">
        <v>0</v>
      </c>
      <c r="AH78" s="116">
        <v>0</v>
      </c>
      <c r="AI78" s="116">
        <v>0</v>
      </c>
      <c r="AJ78" s="116">
        <v>1</v>
      </c>
      <c r="AK78" s="116">
        <v>1</v>
      </c>
      <c r="AL78" s="148" t="str">
        <f t="shared" si="8"/>
        <v>A</v>
      </c>
      <c r="AM78" s="116">
        <v>0</v>
      </c>
      <c r="AN78" s="116">
        <v>0</v>
      </c>
      <c r="AO78" s="116">
        <v>1</v>
      </c>
      <c r="AP78" s="116">
        <v>1</v>
      </c>
      <c r="AQ78" s="148" t="str">
        <f t="shared" si="9"/>
        <v>A</v>
      </c>
      <c r="AR78" s="116">
        <v>0</v>
      </c>
      <c r="AS78" s="116">
        <v>0</v>
      </c>
      <c r="AT78" s="116">
        <v>0</v>
      </c>
      <c r="AU78" s="116">
        <v>1</v>
      </c>
      <c r="AV78" s="116">
        <v>0</v>
      </c>
      <c r="AW78" s="116">
        <v>0</v>
      </c>
      <c r="AX78" s="116">
        <v>1</v>
      </c>
      <c r="AY78" s="148" t="str">
        <f t="shared" si="5"/>
        <v>A</v>
      </c>
      <c r="AZ78" s="116">
        <v>1</v>
      </c>
      <c r="BA78" s="116">
        <v>1</v>
      </c>
      <c r="BB78" s="116">
        <v>0</v>
      </c>
      <c r="BC78" s="116">
        <v>1</v>
      </c>
      <c r="BD78" s="116">
        <v>3</v>
      </c>
      <c r="BE78" s="116">
        <v>1</v>
      </c>
      <c r="BF78" s="116">
        <v>0</v>
      </c>
      <c r="BG78" s="116">
        <v>0</v>
      </c>
      <c r="BH78" s="116">
        <v>0</v>
      </c>
      <c r="BI78" s="116">
        <v>0</v>
      </c>
      <c r="BJ78" s="116">
        <v>0</v>
      </c>
      <c r="BK78" s="116">
        <v>0</v>
      </c>
      <c r="BL78" s="116">
        <v>3</v>
      </c>
      <c r="BM78" s="116">
        <v>0</v>
      </c>
      <c r="BN78" s="116">
        <v>0</v>
      </c>
      <c r="BO78" s="116">
        <v>0</v>
      </c>
      <c r="BP78" s="116">
        <v>0</v>
      </c>
      <c r="BQ78" s="116">
        <v>0</v>
      </c>
      <c r="BR78" s="116">
        <v>0</v>
      </c>
      <c r="BS78" s="116">
        <v>0</v>
      </c>
      <c r="BT78" s="116">
        <v>0</v>
      </c>
      <c r="BU78" s="116">
        <v>0</v>
      </c>
      <c r="BV78" s="116">
        <v>0</v>
      </c>
      <c r="BW78" s="116">
        <v>0</v>
      </c>
      <c r="BX78" s="116">
        <v>0</v>
      </c>
      <c r="BY78" s="116">
        <v>0</v>
      </c>
      <c r="BZ78" s="116">
        <v>0</v>
      </c>
      <c r="CA78" s="116">
        <v>0</v>
      </c>
      <c r="CB78" s="116">
        <v>0</v>
      </c>
      <c r="CC78" s="116">
        <v>0</v>
      </c>
      <c r="CD78" s="116">
        <v>0</v>
      </c>
      <c r="CE78" s="116">
        <v>0</v>
      </c>
      <c r="CF78" s="116">
        <v>0</v>
      </c>
      <c r="CG78" s="116">
        <v>0</v>
      </c>
      <c r="CH78" s="116">
        <v>0</v>
      </c>
      <c r="CI78" s="116">
        <v>0</v>
      </c>
      <c r="CJ78" s="116">
        <v>0</v>
      </c>
      <c r="CK78" s="116">
        <v>0</v>
      </c>
      <c r="CL78" s="116">
        <v>0</v>
      </c>
      <c r="CM78" s="116">
        <v>0</v>
      </c>
      <c r="CN78" s="116">
        <v>0</v>
      </c>
      <c r="CO78" s="116">
        <v>0</v>
      </c>
      <c r="CP78" s="116">
        <v>0</v>
      </c>
      <c r="CQ78" s="116">
        <v>0</v>
      </c>
      <c r="CR78" s="116">
        <v>0</v>
      </c>
      <c r="CS78" s="116">
        <v>0</v>
      </c>
      <c r="CT78" s="116">
        <v>0</v>
      </c>
      <c r="CU78" s="116">
        <v>0</v>
      </c>
      <c r="CV78" s="116">
        <v>0</v>
      </c>
      <c r="CW78" s="116">
        <v>0</v>
      </c>
      <c r="CX78" s="116">
        <v>0</v>
      </c>
      <c r="CY78" s="116">
        <v>0</v>
      </c>
      <c r="CZ78" s="116">
        <v>0</v>
      </c>
      <c r="DA78" s="116">
        <v>0</v>
      </c>
      <c r="DB78" s="116">
        <v>0</v>
      </c>
      <c r="DC78" s="116">
        <v>0</v>
      </c>
      <c r="DD78" s="116">
        <v>0</v>
      </c>
      <c r="DE78" s="116">
        <v>0</v>
      </c>
      <c r="DF78" s="116">
        <v>0</v>
      </c>
      <c r="DG78" s="116">
        <v>0</v>
      </c>
      <c r="DH78" s="116">
        <v>0</v>
      </c>
      <c r="DI78" s="116">
        <v>0</v>
      </c>
      <c r="DJ78" s="116">
        <v>0</v>
      </c>
      <c r="DK78" s="116">
        <v>0</v>
      </c>
      <c r="DL78" s="116">
        <v>0</v>
      </c>
      <c r="DM78" s="116">
        <v>0</v>
      </c>
      <c r="DN78" s="116">
        <v>0</v>
      </c>
      <c r="DO78" s="116">
        <v>0</v>
      </c>
      <c r="DP78" s="116">
        <v>70</v>
      </c>
      <c r="DQ78" s="116">
        <v>1</v>
      </c>
      <c r="DR78" s="116" t="s">
        <v>3720</v>
      </c>
      <c r="DS78" s="116">
        <v>2</v>
      </c>
      <c r="DT78" s="116" t="s">
        <v>3721</v>
      </c>
      <c r="DU78" s="116" t="s">
        <v>3722</v>
      </c>
      <c r="DV78" s="116">
        <v>1</v>
      </c>
      <c r="DW78" s="116">
        <v>1</v>
      </c>
      <c r="DX78" s="116">
        <v>1</v>
      </c>
      <c r="DY78" s="116" t="s">
        <v>991</v>
      </c>
      <c r="DZ78" s="149" t="s">
        <v>991</v>
      </c>
      <c r="EA78" s="121">
        <v>8077</v>
      </c>
      <c r="EB78" s="121">
        <v>6.48</v>
      </c>
      <c r="EC78" s="121">
        <v>1</v>
      </c>
    </row>
  </sheetData>
  <mergeCells count="16">
    <mergeCell ref="DM1:DN1"/>
    <mergeCell ref="DP1:DU1"/>
    <mergeCell ref="DV1:DZ1"/>
    <mergeCell ref="EA1:EC1"/>
    <mergeCell ref="AM1:AP1"/>
    <mergeCell ref="AR1:AX1"/>
    <mergeCell ref="AZ1:BC1"/>
    <mergeCell ref="BD1:CG1"/>
    <mergeCell ref="CH1:DC1"/>
    <mergeCell ref="DD1:DL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dimension ref="A1:EC17"/>
  <sheetViews>
    <sheetView zoomScaleNormal="100" workbookViewId="0">
      <selection sqref="A1:ED3"/>
    </sheetView>
  </sheetViews>
  <sheetFormatPr defaultRowHeight="12"/>
  <cols>
    <col min="1" max="1" width="22.7109375" style="153" bestFit="1" customWidth="1"/>
    <col min="2" max="2" width="24.42578125" style="153" bestFit="1" customWidth="1"/>
    <col min="3" max="3" width="24.28515625" style="172" bestFit="1" customWidth="1"/>
    <col min="4" max="4" width="34.85546875" style="153" bestFit="1" customWidth="1"/>
    <col min="5" max="5" width="22.5703125" style="153" customWidth="1"/>
    <col min="6" max="6" width="9.140625" style="153" bestFit="1" customWidth="1"/>
    <col min="7" max="7" width="7.42578125" style="153" bestFit="1" customWidth="1"/>
    <col min="8" max="8" width="18.85546875" style="153" bestFit="1" customWidth="1"/>
    <col min="9" max="9" width="8.85546875" style="153" customWidth="1"/>
    <col min="10" max="10" width="24.42578125" style="153" customWidth="1"/>
    <col min="11" max="11" width="31" style="153" customWidth="1"/>
    <col min="12" max="12" width="8.5703125" style="153" bestFit="1" customWidth="1"/>
    <col min="13" max="13" width="12.140625" style="153" bestFit="1" customWidth="1"/>
    <col min="14" max="14" width="18.42578125" style="153" bestFit="1" customWidth="1"/>
    <col min="15" max="15" width="8.5703125" style="153" bestFit="1" customWidth="1"/>
    <col min="16" max="16" width="12.5703125" style="153" customWidth="1"/>
    <col min="17" max="17" width="26.140625" style="153" customWidth="1"/>
    <col min="18" max="18" width="11.7109375" style="153" bestFit="1" customWidth="1"/>
    <col min="19" max="19" width="11.42578125" style="153" bestFit="1" customWidth="1"/>
    <col min="20" max="20" width="12.7109375" style="153" bestFit="1" customWidth="1"/>
    <col min="21" max="21" width="10.42578125" style="153" bestFit="1" customWidth="1"/>
    <col min="22" max="22" width="11.7109375" style="153" customWidth="1"/>
    <col min="23" max="23" width="27" style="153" customWidth="1"/>
    <col min="24" max="24" width="11.42578125" style="153" bestFit="1" customWidth="1"/>
    <col min="25" max="25" width="8.5703125" style="153" bestFit="1" customWidth="1"/>
    <col min="26" max="26" width="9.28515625" style="153" customWidth="1"/>
    <col min="27" max="27" width="11.42578125" style="153" bestFit="1" customWidth="1"/>
    <col min="28" max="28" width="12.5703125" style="153" bestFit="1" customWidth="1"/>
    <col min="29" max="29" width="10" style="153" bestFit="1" customWidth="1"/>
    <col min="30" max="30" width="9.28515625" style="153" bestFit="1" customWidth="1"/>
    <col min="31" max="31" width="18.140625" style="153" bestFit="1" customWidth="1"/>
    <col min="32" max="32" width="9.28515625" style="153" bestFit="1" customWidth="1"/>
    <col min="33" max="33" width="9.140625" style="153" bestFit="1" customWidth="1"/>
    <col min="34" max="34" width="9.5703125" style="153" customWidth="1"/>
    <col min="35" max="35" width="13.5703125" style="153" bestFit="1" customWidth="1"/>
    <col min="36" max="36" width="15" style="153" bestFit="1" customWidth="1"/>
    <col min="37" max="37" width="11.42578125" style="153" bestFit="1" customWidth="1"/>
    <col min="38" max="38" width="9.28515625" style="153" bestFit="1" customWidth="1"/>
    <col min="39" max="39" width="7" style="132" bestFit="1" customWidth="1"/>
    <col min="40" max="40" width="6.42578125" style="153" bestFit="1" customWidth="1"/>
    <col min="41" max="41" width="6.5703125" style="153" customWidth="1"/>
    <col min="42" max="42" width="11.42578125" style="153" bestFit="1" customWidth="1"/>
    <col min="43" max="43" width="9.28515625" style="153" bestFit="1" customWidth="1"/>
    <col min="44" max="44" width="8.85546875" style="153" customWidth="1"/>
    <col min="45" max="45" width="6.85546875" style="153" bestFit="1" customWidth="1"/>
    <col min="46" max="46" width="7.28515625" style="153" customWidth="1"/>
    <col min="47" max="47" width="6.85546875" style="153" bestFit="1" customWidth="1"/>
    <col min="48" max="48" width="6.140625" style="153" bestFit="1" customWidth="1"/>
    <col min="49" max="49" width="8.5703125" style="153" customWidth="1"/>
    <col min="50" max="50" width="13.7109375" style="153" bestFit="1" customWidth="1"/>
    <col min="51" max="51" width="9.28515625" style="153" bestFit="1" customWidth="1"/>
    <col min="52" max="52" width="12.85546875" style="153" bestFit="1" customWidth="1"/>
    <col min="53" max="54" width="12.5703125" style="153" bestFit="1" customWidth="1"/>
    <col min="55" max="55" width="14.85546875" style="153" bestFit="1" customWidth="1"/>
    <col min="56" max="56" width="10.42578125" style="153" bestFit="1" customWidth="1"/>
    <col min="57" max="57" width="9.5703125" style="153" customWidth="1"/>
    <col min="58" max="58" width="16.140625" style="153" bestFit="1" customWidth="1"/>
    <col min="59" max="59" width="13.85546875" style="153" customWidth="1"/>
    <col min="60" max="60" width="13.85546875" style="153" bestFit="1" customWidth="1"/>
    <col min="61" max="61" width="12.42578125" style="153" bestFit="1" customWidth="1"/>
    <col min="62" max="62" width="12.7109375" style="153" bestFit="1" customWidth="1"/>
    <col min="63" max="63" width="11.42578125" style="153" bestFit="1" customWidth="1"/>
    <col min="64" max="64" width="13.85546875" style="153" customWidth="1"/>
    <col min="65" max="65" width="12.7109375" style="153" bestFit="1" customWidth="1"/>
    <col min="66" max="66" width="13.85546875" style="153" bestFit="1" customWidth="1"/>
    <col min="67" max="67" width="12.140625" style="153" bestFit="1" customWidth="1"/>
    <col min="68" max="68" width="12.5703125" style="153" bestFit="1" customWidth="1"/>
    <col min="69" max="69" width="14.85546875" style="153" bestFit="1" customWidth="1"/>
    <col min="70" max="70" width="12.7109375" style="153" bestFit="1" customWidth="1"/>
    <col min="71" max="71" width="12.140625" style="153" bestFit="1" customWidth="1"/>
    <col min="72" max="73" width="13.85546875" style="153" bestFit="1" customWidth="1"/>
    <col min="74" max="74" width="14.5703125" style="153" customWidth="1"/>
    <col min="75" max="75" width="9.85546875" style="153" bestFit="1" customWidth="1"/>
    <col min="76" max="76" width="23.140625" style="153" bestFit="1" customWidth="1"/>
    <col min="77" max="77" width="11" style="153" bestFit="1" customWidth="1"/>
    <col min="78" max="78" width="36" style="153" bestFit="1" customWidth="1"/>
    <col min="79" max="79" width="15" style="153" bestFit="1" customWidth="1"/>
    <col min="80" max="80" width="12.5703125" style="153" bestFit="1" customWidth="1"/>
    <col min="81" max="81" width="12.140625" style="153" bestFit="1" customWidth="1"/>
    <col min="82" max="82" width="13.85546875" style="153" customWidth="1"/>
    <col min="83" max="83" width="13.140625" style="153" bestFit="1" customWidth="1"/>
    <col min="84" max="84" width="16.5703125" style="153" bestFit="1" customWidth="1"/>
    <col min="85" max="85" width="14.85546875" style="153" bestFit="1" customWidth="1"/>
    <col min="86" max="86" width="13.85546875" style="153" bestFit="1" customWidth="1"/>
    <col min="87" max="87" width="19.140625" style="153" bestFit="1" customWidth="1"/>
    <col min="88" max="88" width="12.42578125" style="153" bestFit="1" customWidth="1"/>
    <col min="89" max="89" width="13.28515625" style="153" bestFit="1" customWidth="1"/>
    <col min="90" max="90" width="13.85546875" style="153" bestFit="1" customWidth="1"/>
    <col min="91" max="91" width="12.85546875" style="153" customWidth="1"/>
    <col min="92" max="92" width="13.85546875" style="153" bestFit="1" customWidth="1"/>
    <col min="93" max="93" width="11.42578125" style="153" bestFit="1" customWidth="1"/>
    <col min="94" max="94" width="11.7109375" style="153" bestFit="1" customWidth="1"/>
    <col min="95" max="95" width="12.85546875" style="153" bestFit="1" customWidth="1"/>
    <col min="96" max="96" width="10.5703125" style="153" bestFit="1" customWidth="1"/>
    <col min="97" max="98" width="11.28515625" style="153" bestFit="1" customWidth="1"/>
    <col min="99" max="99" width="10.42578125" style="153" bestFit="1" customWidth="1"/>
    <col min="100" max="100" width="13.42578125" style="153" bestFit="1" customWidth="1"/>
    <col min="101" max="101" width="9.85546875" style="153" customWidth="1"/>
    <col min="102" max="102" width="15.5703125" style="153" customWidth="1"/>
    <col min="103" max="103" width="18.5703125" style="153" customWidth="1"/>
    <col min="104" max="104" width="12.140625" style="153" bestFit="1" customWidth="1"/>
    <col min="105" max="105" width="16.42578125" style="153" bestFit="1" customWidth="1"/>
    <col min="106" max="106" width="10.28515625" style="153" bestFit="1" customWidth="1"/>
    <col min="107" max="107" width="17.28515625" style="153" customWidth="1"/>
    <col min="108" max="108" width="13.42578125" style="153" bestFit="1" customWidth="1"/>
    <col min="109" max="109" width="18.28515625" style="153" bestFit="1" customWidth="1"/>
    <col min="110" max="110" width="17.42578125" style="153" bestFit="1" customWidth="1"/>
    <col min="111" max="111" width="13.42578125" style="153" bestFit="1" customWidth="1"/>
    <col min="112" max="112" width="13.140625" style="153" customWidth="1"/>
    <col min="113" max="113" width="13.42578125" style="153" bestFit="1" customWidth="1"/>
    <col min="114" max="115" width="12.5703125" style="153" bestFit="1" customWidth="1"/>
    <col min="116" max="116" width="16.28515625" style="153" bestFit="1" customWidth="1"/>
    <col min="117" max="117" width="27.5703125" style="153" bestFit="1" customWidth="1"/>
    <col min="118" max="118" width="34.42578125" style="153" customWidth="1"/>
    <col min="119" max="119" width="29.42578125" style="153" bestFit="1" customWidth="1"/>
    <col min="120" max="120" width="21.85546875" style="153" bestFit="1" customWidth="1"/>
    <col min="121" max="121" width="12" style="153" bestFit="1" customWidth="1"/>
    <col min="122" max="122" width="70" style="153" customWidth="1"/>
    <col min="123" max="123" width="24.28515625" style="153" bestFit="1" customWidth="1"/>
    <col min="124" max="125" width="36.5703125" style="153" bestFit="1" customWidth="1"/>
    <col min="126" max="126" width="9.42578125" style="153" bestFit="1" customWidth="1"/>
    <col min="127" max="127" width="9.5703125" style="153" bestFit="1" customWidth="1"/>
    <col min="128" max="128" width="10.7109375" style="153" bestFit="1" customWidth="1"/>
    <col min="129" max="130" width="36.5703125" style="153" bestFit="1" customWidth="1"/>
    <col min="131" max="131" width="10" style="153" customWidth="1"/>
    <col min="132" max="132" width="11.140625" style="153" bestFit="1" customWidth="1"/>
    <col min="133" max="133" width="10.140625" style="153" bestFit="1" customWidth="1"/>
    <col min="134" max="16384" width="9.140625" style="153"/>
  </cols>
  <sheetData>
    <row r="1" spans="1:133" ht="36" customHeight="1">
      <c r="A1" s="174" t="s">
        <v>696</v>
      </c>
      <c r="B1" s="176"/>
      <c r="C1" s="176"/>
      <c r="D1" s="176"/>
      <c r="E1" s="176"/>
      <c r="F1" s="176"/>
      <c r="G1" s="176"/>
      <c r="H1" s="176"/>
      <c r="I1" s="176"/>
      <c r="J1" s="176"/>
      <c r="K1" s="175"/>
      <c r="L1" s="174" t="s">
        <v>697</v>
      </c>
      <c r="M1" s="176"/>
      <c r="N1" s="176"/>
      <c r="O1" s="176"/>
      <c r="P1" s="176"/>
      <c r="Q1" s="175"/>
      <c r="R1" s="174" t="s">
        <v>698</v>
      </c>
      <c r="S1" s="176"/>
      <c r="T1" s="176"/>
      <c r="U1" s="176"/>
      <c r="V1" s="176"/>
      <c r="W1" s="175"/>
      <c r="X1" s="174" t="s">
        <v>699</v>
      </c>
      <c r="Y1" s="176"/>
      <c r="Z1" s="175"/>
      <c r="AA1" s="174" t="s">
        <v>700</v>
      </c>
      <c r="AB1" s="176"/>
      <c r="AC1" s="175"/>
      <c r="AD1" s="130" t="s">
        <v>701</v>
      </c>
      <c r="AE1" s="173" t="s">
        <v>702</v>
      </c>
      <c r="AF1" s="130" t="s">
        <v>703</v>
      </c>
      <c r="AG1" s="174" t="s">
        <v>704</v>
      </c>
      <c r="AH1" s="176"/>
      <c r="AI1" s="176"/>
      <c r="AJ1" s="176"/>
      <c r="AK1" s="175"/>
      <c r="AL1" s="130" t="s">
        <v>705</v>
      </c>
      <c r="AM1" s="174" t="s">
        <v>706</v>
      </c>
      <c r="AN1" s="176"/>
      <c r="AO1" s="176"/>
      <c r="AP1" s="175"/>
      <c r="AQ1" s="130" t="s">
        <v>707</v>
      </c>
      <c r="AR1" s="174" t="s">
        <v>708</v>
      </c>
      <c r="AS1" s="176"/>
      <c r="AT1" s="176"/>
      <c r="AU1" s="176"/>
      <c r="AV1" s="176"/>
      <c r="AW1" s="176"/>
      <c r="AX1" s="175"/>
      <c r="AY1" s="130" t="s">
        <v>709</v>
      </c>
      <c r="AZ1" s="174" t="s">
        <v>710</v>
      </c>
      <c r="BA1" s="176"/>
      <c r="BB1" s="176"/>
      <c r="BC1" s="175"/>
      <c r="BD1" s="174" t="s">
        <v>711</v>
      </c>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5"/>
      <c r="CH1" s="174" t="s">
        <v>712</v>
      </c>
      <c r="CI1" s="176"/>
      <c r="CJ1" s="176"/>
      <c r="CK1" s="176"/>
      <c r="CL1" s="176"/>
      <c r="CM1" s="176"/>
      <c r="CN1" s="176"/>
      <c r="CO1" s="176"/>
      <c r="CP1" s="176"/>
      <c r="CQ1" s="176"/>
      <c r="CR1" s="176"/>
      <c r="CS1" s="176"/>
      <c r="CT1" s="176"/>
      <c r="CU1" s="176"/>
      <c r="CV1" s="176"/>
      <c r="CW1" s="176"/>
      <c r="CX1" s="176"/>
      <c r="CY1" s="176"/>
      <c r="CZ1" s="176"/>
      <c r="DA1" s="176"/>
      <c r="DB1" s="176"/>
      <c r="DC1" s="175"/>
      <c r="DD1" s="174" t="s">
        <v>713</v>
      </c>
      <c r="DE1" s="176"/>
      <c r="DF1" s="176"/>
      <c r="DG1" s="176"/>
      <c r="DH1" s="176"/>
      <c r="DI1" s="176"/>
      <c r="DJ1" s="176"/>
      <c r="DK1" s="176"/>
      <c r="DL1" s="175"/>
      <c r="DM1" s="174" t="s">
        <v>714</v>
      </c>
      <c r="DN1" s="175"/>
      <c r="DO1" s="173" t="s">
        <v>715</v>
      </c>
      <c r="DP1" s="174" t="s">
        <v>716</v>
      </c>
      <c r="DQ1" s="176"/>
      <c r="DR1" s="176"/>
      <c r="DS1" s="176"/>
      <c r="DT1" s="176"/>
      <c r="DU1" s="176"/>
      <c r="DV1" s="177" t="s">
        <v>717</v>
      </c>
      <c r="DW1" s="178"/>
      <c r="DX1" s="178"/>
      <c r="DY1" s="178"/>
      <c r="DZ1" s="178"/>
      <c r="EA1" s="179" t="s">
        <v>718</v>
      </c>
      <c r="EB1" s="180"/>
      <c r="EC1" s="180"/>
    </row>
    <row r="2" spans="1:133" ht="96.75" thickBot="1">
      <c r="A2" s="133" t="s">
        <v>669</v>
      </c>
      <c r="B2" s="133" t="s">
        <v>670</v>
      </c>
      <c r="C2" s="133" t="s">
        <v>671</v>
      </c>
      <c r="D2" s="133" t="s">
        <v>672</v>
      </c>
      <c r="E2" s="133" t="s">
        <v>719</v>
      </c>
      <c r="F2" s="133" t="s">
        <v>720</v>
      </c>
      <c r="G2" s="133" t="s">
        <v>721</v>
      </c>
      <c r="H2" s="133" t="s">
        <v>722</v>
      </c>
      <c r="I2" s="133" t="s">
        <v>723</v>
      </c>
      <c r="J2" s="133" t="s">
        <v>724</v>
      </c>
      <c r="K2" s="133" t="s">
        <v>725</v>
      </c>
      <c r="L2" s="133" t="s">
        <v>726</v>
      </c>
      <c r="M2" s="133" t="s">
        <v>727</v>
      </c>
      <c r="N2" s="133" t="s">
        <v>728</v>
      </c>
      <c r="O2" s="133" t="s">
        <v>729</v>
      </c>
      <c r="P2" s="133" t="s">
        <v>730</v>
      </c>
      <c r="Q2" s="133" t="s">
        <v>731</v>
      </c>
      <c r="R2" s="133" t="s">
        <v>732</v>
      </c>
      <c r="S2" s="133" t="s">
        <v>733</v>
      </c>
      <c r="T2" s="133" t="s">
        <v>734</v>
      </c>
      <c r="U2" s="133" t="s">
        <v>735</v>
      </c>
      <c r="V2" s="133" t="s">
        <v>736</v>
      </c>
      <c r="W2" s="133" t="s">
        <v>737</v>
      </c>
      <c r="X2" s="133" t="s">
        <v>0</v>
      </c>
      <c r="Y2" s="133" t="s">
        <v>738</v>
      </c>
      <c r="Z2" s="133" t="s">
        <v>673</v>
      </c>
      <c r="AA2" s="133" t="s">
        <v>739</v>
      </c>
      <c r="AB2" s="133" t="s">
        <v>740</v>
      </c>
      <c r="AC2" s="133" t="s">
        <v>741</v>
      </c>
      <c r="AD2" s="134" t="s">
        <v>742</v>
      </c>
      <c r="AE2" s="133" t="s">
        <v>1</v>
      </c>
      <c r="AF2" s="135" t="s">
        <v>743</v>
      </c>
      <c r="AG2" s="133" t="s">
        <v>744</v>
      </c>
      <c r="AH2" s="133" t="s">
        <v>2</v>
      </c>
      <c r="AI2" s="133" t="s">
        <v>3</v>
      </c>
      <c r="AJ2" s="133" t="s">
        <v>4</v>
      </c>
      <c r="AK2" s="133" t="s">
        <v>745</v>
      </c>
      <c r="AL2" s="135" t="s">
        <v>746</v>
      </c>
      <c r="AM2" s="133" t="s">
        <v>5</v>
      </c>
      <c r="AN2" s="133" t="s">
        <v>6</v>
      </c>
      <c r="AO2" s="133" t="s">
        <v>7</v>
      </c>
      <c r="AP2" s="133" t="s">
        <v>747</v>
      </c>
      <c r="AQ2" s="135" t="s">
        <v>748</v>
      </c>
      <c r="AR2" s="133" t="s">
        <v>749</v>
      </c>
      <c r="AS2" s="133" t="s">
        <v>8</v>
      </c>
      <c r="AT2" s="133" t="s">
        <v>9</v>
      </c>
      <c r="AU2" s="133" t="s">
        <v>10</v>
      </c>
      <c r="AV2" s="133" t="s">
        <v>11</v>
      </c>
      <c r="AW2" s="133" t="s">
        <v>12</v>
      </c>
      <c r="AX2" s="133" t="s">
        <v>750</v>
      </c>
      <c r="AY2" s="136" t="s">
        <v>751</v>
      </c>
      <c r="AZ2" s="137" t="s">
        <v>752</v>
      </c>
      <c r="BA2" s="137" t="s">
        <v>753</v>
      </c>
      <c r="BB2" s="137" t="s">
        <v>754</v>
      </c>
      <c r="BC2" s="137" t="s">
        <v>755</v>
      </c>
      <c r="BD2" s="133" t="s">
        <v>756</v>
      </c>
      <c r="BE2" s="133" t="s">
        <v>757</v>
      </c>
      <c r="BF2" s="133" t="s">
        <v>758</v>
      </c>
      <c r="BG2" s="133" t="s">
        <v>759</v>
      </c>
      <c r="BH2" s="133" t="s">
        <v>760</v>
      </c>
      <c r="BI2" s="133" t="s">
        <v>761</v>
      </c>
      <c r="BJ2" s="133" t="s">
        <v>762</v>
      </c>
      <c r="BK2" s="133" t="s">
        <v>763</v>
      </c>
      <c r="BL2" s="133" t="s">
        <v>764</v>
      </c>
      <c r="BM2" s="133" t="s">
        <v>765</v>
      </c>
      <c r="BN2" s="133" t="s">
        <v>766</v>
      </c>
      <c r="BO2" s="133" t="s">
        <v>767</v>
      </c>
      <c r="BP2" s="133" t="s">
        <v>768</v>
      </c>
      <c r="BQ2" s="133" t="s">
        <v>769</v>
      </c>
      <c r="BR2" s="133" t="s">
        <v>770</v>
      </c>
      <c r="BS2" s="133" t="s">
        <v>771</v>
      </c>
      <c r="BT2" s="133" t="s">
        <v>772</v>
      </c>
      <c r="BU2" s="133" t="s">
        <v>773</v>
      </c>
      <c r="BV2" s="133" t="s">
        <v>774</v>
      </c>
      <c r="BW2" s="133" t="s">
        <v>775</v>
      </c>
      <c r="BX2" s="133" t="s">
        <v>776</v>
      </c>
      <c r="BY2" s="133" t="s">
        <v>777</v>
      </c>
      <c r="BZ2" s="133" t="s">
        <v>778</v>
      </c>
      <c r="CA2" s="133" t="s">
        <v>779</v>
      </c>
      <c r="CB2" s="133" t="s">
        <v>780</v>
      </c>
      <c r="CC2" s="133" t="s">
        <v>781</v>
      </c>
      <c r="CD2" s="133" t="s">
        <v>782</v>
      </c>
      <c r="CE2" s="133" t="s">
        <v>783</v>
      </c>
      <c r="CF2" s="133" t="s">
        <v>784</v>
      </c>
      <c r="CG2" s="133" t="s">
        <v>785</v>
      </c>
      <c r="CH2" s="133" t="s">
        <v>786</v>
      </c>
      <c r="CI2" s="133" t="s">
        <v>787</v>
      </c>
      <c r="CJ2" s="133" t="s">
        <v>788</v>
      </c>
      <c r="CK2" s="133" t="s">
        <v>789</v>
      </c>
      <c r="CL2" s="133" t="s">
        <v>790</v>
      </c>
      <c r="CM2" s="133" t="s">
        <v>791</v>
      </c>
      <c r="CN2" s="133" t="s">
        <v>792</v>
      </c>
      <c r="CO2" s="133" t="s">
        <v>793</v>
      </c>
      <c r="CP2" s="133" t="s">
        <v>794</v>
      </c>
      <c r="CQ2" s="133" t="s">
        <v>795</v>
      </c>
      <c r="CR2" s="133" t="s">
        <v>796</v>
      </c>
      <c r="CS2" s="133" t="s">
        <v>797</v>
      </c>
      <c r="CT2" s="133" t="s">
        <v>798</v>
      </c>
      <c r="CU2" s="133" t="s">
        <v>799</v>
      </c>
      <c r="CV2" s="133" t="s">
        <v>800</v>
      </c>
      <c r="CW2" s="133" t="s">
        <v>801</v>
      </c>
      <c r="CX2" s="133" t="s">
        <v>802</v>
      </c>
      <c r="CY2" s="133" t="s">
        <v>803</v>
      </c>
      <c r="CZ2" s="133" t="s">
        <v>804</v>
      </c>
      <c r="DA2" s="133" t="s">
        <v>805</v>
      </c>
      <c r="DB2" s="133" t="s">
        <v>806</v>
      </c>
      <c r="DC2" s="133" t="s">
        <v>807</v>
      </c>
      <c r="DD2" s="133" t="s">
        <v>808</v>
      </c>
      <c r="DE2" s="133" t="s">
        <v>809</v>
      </c>
      <c r="DF2" s="133" t="s">
        <v>810</v>
      </c>
      <c r="DG2" s="133" t="s">
        <v>811</v>
      </c>
      <c r="DH2" s="133" t="s">
        <v>812</v>
      </c>
      <c r="DI2" s="133" t="s">
        <v>813</v>
      </c>
      <c r="DJ2" s="133" t="s">
        <v>814</v>
      </c>
      <c r="DK2" s="133" t="s">
        <v>815</v>
      </c>
      <c r="DL2" s="133" t="s">
        <v>816</v>
      </c>
      <c r="DM2" s="133" t="s">
        <v>817</v>
      </c>
      <c r="DN2" s="133" t="s">
        <v>818</v>
      </c>
      <c r="DO2" s="133" t="s">
        <v>819</v>
      </c>
      <c r="DP2" s="133" t="s">
        <v>820</v>
      </c>
      <c r="DQ2" s="133" t="s">
        <v>821</v>
      </c>
      <c r="DR2" s="133" t="s">
        <v>822</v>
      </c>
      <c r="DS2" s="133" t="s">
        <v>823</v>
      </c>
      <c r="DT2" s="133" t="s">
        <v>824</v>
      </c>
      <c r="DU2" s="133" t="s">
        <v>825</v>
      </c>
      <c r="DV2" s="133" t="s">
        <v>826</v>
      </c>
      <c r="DW2" s="133" t="s">
        <v>827</v>
      </c>
      <c r="DX2" s="133" t="s">
        <v>828</v>
      </c>
      <c r="DY2" s="133" t="s">
        <v>829</v>
      </c>
      <c r="DZ2" s="133" t="s">
        <v>830</v>
      </c>
      <c r="EA2" s="138" t="s">
        <v>693</v>
      </c>
      <c r="EB2" s="139" t="s">
        <v>694</v>
      </c>
      <c r="EC2" s="140" t="s">
        <v>695</v>
      </c>
    </row>
    <row r="3" spans="1:133" s="146" customFormat="1">
      <c r="A3" s="141" t="s">
        <v>678</v>
      </c>
      <c r="B3" s="141" t="s">
        <v>679</v>
      </c>
      <c r="C3" s="141" t="s">
        <v>680</v>
      </c>
      <c r="D3" s="141" t="s">
        <v>681</v>
      </c>
      <c r="E3" s="141" t="s">
        <v>831</v>
      </c>
      <c r="F3" s="141" t="s">
        <v>832</v>
      </c>
      <c r="G3" s="141" t="s">
        <v>833</v>
      </c>
      <c r="H3" s="141" t="s">
        <v>834</v>
      </c>
      <c r="I3" s="141" t="s">
        <v>835</v>
      </c>
      <c r="J3" s="141" t="s">
        <v>836</v>
      </c>
      <c r="K3" s="141" t="s">
        <v>837</v>
      </c>
      <c r="L3" s="141" t="s">
        <v>838</v>
      </c>
      <c r="M3" s="141" t="s">
        <v>839</v>
      </c>
      <c r="N3" s="141" t="s">
        <v>840</v>
      </c>
      <c r="O3" s="141" t="s">
        <v>841</v>
      </c>
      <c r="P3" s="141" t="s">
        <v>842</v>
      </c>
      <c r="Q3" s="141" t="s">
        <v>843</v>
      </c>
      <c r="R3" s="141" t="s">
        <v>844</v>
      </c>
      <c r="S3" s="141" t="s">
        <v>845</v>
      </c>
      <c r="T3" s="141" t="s">
        <v>846</v>
      </c>
      <c r="U3" s="141" t="s">
        <v>847</v>
      </c>
      <c r="V3" s="141" t="s">
        <v>848</v>
      </c>
      <c r="W3" s="141" t="s">
        <v>849</v>
      </c>
      <c r="X3" s="141" t="s">
        <v>850</v>
      </c>
      <c r="Y3" s="141" t="s">
        <v>851</v>
      </c>
      <c r="Z3" s="141" t="s">
        <v>852</v>
      </c>
      <c r="AA3" s="141" t="s">
        <v>853</v>
      </c>
      <c r="AB3" s="141" t="s">
        <v>854</v>
      </c>
      <c r="AC3" s="141" t="s">
        <v>855</v>
      </c>
      <c r="AD3" s="142" t="s">
        <v>856</v>
      </c>
      <c r="AE3" s="141" t="s">
        <v>857</v>
      </c>
      <c r="AF3" s="142" t="s">
        <v>856</v>
      </c>
      <c r="AG3" s="141" t="s">
        <v>858</v>
      </c>
      <c r="AH3" s="141" t="s">
        <v>859</v>
      </c>
      <c r="AI3" s="141" t="s">
        <v>860</v>
      </c>
      <c r="AJ3" s="141" t="s">
        <v>861</v>
      </c>
      <c r="AK3" s="141" t="s">
        <v>862</v>
      </c>
      <c r="AL3" s="142" t="s">
        <v>856</v>
      </c>
      <c r="AM3" s="143" t="s">
        <v>863</v>
      </c>
      <c r="AN3" s="141" t="s">
        <v>864</v>
      </c>
      <c r="AO3" s="141" t="s">
        <v>865</v>
      </c>
      <c r="AP3" s="141" t="s">
        <v>866</v>
      </c>
      <c r="AQ3" s="142" t="s">
        <v>856</v>
      </c>
      <c r="AR3" s="141" t="s">
        <v>867</v>
      </c>
      <c r="AS3" s="141" t="s">
        <v>868</v>
      </c>
      <c r="AT3" s="141" t="s">
        <v>869</v>
      </c>
      <c r="AU3" s="141" t="s">
        <v>870</v>
      </c>
      <c r="AV3" s="141" t="s">
        <v>871</v>
      </c>
      <c r="AW3" s="141" t="s">
        <v>872</v>
      </c>
      <c r="AX3" s="141" t="s">
        <v>873</v>
      </c>
      <c r="AY3" s="142" t="s">
        <v>856</v>
      </c>
      <c r="AZ3" s="141" t="s">
        <v>874</v>
      </c>
      <c r="BA3" s="141" t="s">
        <v>875</v>
      </c>
      <c r="BB3" s="141" t="s">
        <v>876</v>
      </c>
      <c r="BC3" s="141" t="s">
        <v>877</v>
      </c>
      <c r="BD3" s="141" t="s">
        <v>878</v>
      </c>
      <c r="BE3" s="141" t="s">
        <v>879</v>
      </c>
      <c r="BF3" s="141" t="s">
        <v>880</v>
      </c>
      <c r="BG3" s="141" t="s">
        <v>881</v>
      </c>
      <c r="BH3" s="141" t="s">
        <v>882</v>
      </c>
      <c r="BI3" s="141" t="s">
        <v>883</v>
      </c>
      <c r="BJ3" s="141" t="s">
        <v>884</v>
      </c>
      <c r="BK3" s="141" t="s">
        <v>885</v>
      </c>
      <c r="BL3" s="141" t="s">
        <v>886</v>
      </c>
      <c r="BM3" s="141" t="s">
        <v>887</v>
      </c>
      <c r="BN3" s="141" t="s">
        <v>888</v>
      </c>
      <c r="BO3" s="141" t="s">
        <v>889</v>
      </c>
      <c r="BP3" s="141" t="s">
        <v>890</v>
      </c>
      <c r="BQ3" s="141" t="s">
        <v>891</v>
      </c>
      <c r="BR3" s="141" t="s">
        <v>892</v>
      </c>
      <c r="BS3" s="141" t="s">
        <v>893</v>
      </c>
      <c r="BT3" s="141" t="s">
        <v>894</v>
      </c>
      <c r="BU3" s="141" t="s">
        <v>895</v>
      </c>
      <c r="BV3" s="141" t="s">
        <v>896</v>
      </c>
      <c r="BW3" s="141" t="s">
        <v>897</v>
      </c>
      <c r="BX3" s="141" t="s">
        <v>898</v>
      </c>
      <c r="BY3" s="141" t="s">
        <v>899</v>
      </c>
      <c r="BZ3" s="141" t="s">
        <v>900</v>
      </c>
      <c r="CA3" s="141" t="s">
        <v>901</v>
      </c>
      <c r="CB3" s="141" t="s">
        <v>902</v>
      </c>
      <c r="CC3" s="141" t="s">
        <v>903</v>
      </c>
      <c r="CD3" s="141" t="s">
        <v>904</v>
      </c>
      <c r="CE3" s="141" t="s">
        <v>905</v>
      </c>
      <c r="CF3" s="141" t="s">
        <v>906</v>
      </c>
      <c r="CG3" s="141" t="s">
        <v>907</v>
      </c>
      <c r="CH3" s="141" t="s">
        <v>908</v>
      </c>
      <c r="CI3" s="141" t="s">
        <v>909</v>
      </c>
      <c r="CJ3" s="141" t="s">
        <v>910</v>
      </c>
      <c r="CK3" s="141" t="s">
        <v>911</v>
      </c>
      <c r="CL3" s="141" t="s">
        <v>912</v>
      </c>
      <c r="CM3" s="141" t="s">
        <v>913</v>
      </c>
      <c r="CN3" s="141" t="s">
        <v>914</v>
      </c>
      <c r="CO3" s="141" t="s">
        <v>915</v>
      </c>
      <c r="CP3" s="141" t="s">
        <v>916</v>
      </c>
      <c r="CQ3" s="141" t="s">
        <v>917</v>
      </c>
      <c r="CR3" s="141" t="s">
        <v>918</v>
      </c>
      <c r="CS3" s="141" t="s">
        <v>919</v>
      </c>
      <c r="CT3" s="141" t="s">
        <v>920</v>
      </c>
      <c r="CU3" s="141" t="s">
        <v>921</v>
      </c>
      <c r="CV3" s="141" t="s">
        <v>922</v>
      </c>
      <c r="CW3" s="141" t="s">
        <v>923</v>
      </c>
      <c r="CX3" s="141" t="s">
        <v>924</v>
      </c>
      <c r="CY3" s="141" t="s">
        <v>925</v>
      </c>
      <c r="CZ3" s="141" t="s">
        <v>926</v>
      </c>
      <c r="DA3" s="141" t="s">
        <v>927</v>
      </c>
      <c r="DB3" s="141" t="s">
        <v>928</v>
      </c>
      <c r="DC3" s="141" t="s">
        <v>929</v>
      </c>
      <c r="DD3" s="141" t="s">
        <v>930</v>
      </c>
      <c r="DE3" s="141" t="s">
        <v>931</v>
      </c>
      <c r="DF3" s="141" t="s">
        <v>932</v>
      </c>
      <c r="DG3" s="141" t="s">
        <v>933</v>
      </c>
      <c r="DH3" s="141" t="s">
        <v>934</v>
      </c>
      <c r="DI3" s="141" t="s">
        <v>935</v>
      </c>
      <c r="DJ3" s="141" t="s">
        <v>936</v>
      </c>
      <c r="DK3" s="141" t="s">
        <v>937</v>
      </c>
      <c r="DL3" s="141" t="s">
        <v>938</v>
      </c>
      <c r="DM3" s="141" t="s">
        <v>939</v>
      </c>
      <c r="DN3" s="141" t="s">
        <v>940</v>
      </c>
      <c r="DO3" s="141" t="s">
        <v>941</v>
      </c>
      <c r="DP3" s="141" t="s">
        <v>942</v>
      </c>
      <c r="DQ3" s="141" t="s">
        <v>943</v>
      </c>
      <c r="DR3" s="141" t="s">
        <v>944</v>
      </c>
      <c r="DS3" s="141" t="s">
        <v>945</v>
      </c>
      <c r="DT3" s="141" t="s">
        <v>946</v>
      </c>
      <c r="DU3" s="141" t="s">
        <v>947</v>
      </c>
      <c r="DV3" s="141" t="s">
        <v>948</v>
      </c>
      <c r="DW3" s="141" t="s">
        <v>949</v>
      </c>
      <c r="DX3" s="141" t="s">
        <v>950</v>
      </c>
      <c r="DY3" s="141" t="s">
        <v>951</v>
      </c>
      <c r="DZ3" s="141" t="s">
        <v>952</v>
      </c>
      <c r="EA3" s="144" t="s">
        <v>953</v>
      </c>
      <c r="EB3" s="145" t="s">
        <v>954</v>
      </c>
      <c r="EC3" s="144" t="s">
        <v>955</v>
      </c>
    </row>
    <row r="4" spans="1:133" s="132" customFormat="1" ht="24">
      <c r="A4" s="116" t="s">
        <v>564</v>
      </c>
      <c r="B4" s="116" t="s">
        <v>564</v>
      </c>
      <c r="C4" s="147">
        <v>5</v>
      </c>
      <c r="D4" s="116" t="s">
        <v>563</v>
      </c>
      <c r="E4" s="116" t="s">
        <v>986</v>
      </c>
      <c r="F4" s="116" t="s">
        <v>987</v>
      </c>
      <c r="G4" s="116">
        <v>11121</v>
      </c>
      <c r="H4" s="116" t="s">
        <v>56</v>
      </c>
      <c r="I4" s="116" t="s">
        <v>988</v>
      </c>
      <c r="J4" s="116" t="s">
        <v>989</v>
      </c>
      <c r="K4" s="116" t="s">
        <v>990</v>
      </c>
      <c r="L4" s="116"/>
      <c r="M4" s="116" t="s">
        <v>991</v>
      </c>
      <c r="N4" s="116" t="s">
        <v>991</v>
      </c>
      <c r="O4" s="116"/>
      <c r="P4" s="116"/>
      <c r="Q4" s="116"/>
      <c r="R4" s="116" t="s">
        <v>961</v>
      </c>
      <c r="S4" s="116" t="s">
        <v>992</v>
      </c>
      <c r="T4" s="116" t="s">
        <v>993</v>
      </c>
      <c r="U4" s="116" t="s">
        <v>991</v>
      </c>
      <c r="V4" s="116">
        <v>236004295</v>
      </c>
      <c r="W4" s="116" t="s">
        <v>994</v>
      </c>
      <c r="X4" s="116">
        <v>10</v>
      </c>
      <c r="Y4" s="116">
        <v>0</v>
      </c>
      <c r="Z4" s="116">
        <v>10</v>
      </c>
      <c r="AA4" s="116">
        <v>10</v>
      </c>
      <c r="AB4" s="116">
        <v>0</v>
      </c>
      <c r="AC4" s="116">
        <v>10</v>
      </c>
      <c r="AD4" s="148" t="str">
        <f>IF(AC4&lt;=Z4,"A","N")</f>
        <v>A</v>
      </c>
      <c r="AE4" s="116">
        <v>9</v>
      </c>
      <c r="AF4" s="148" t="str">
        <f>IF(AE4&lt;=X4,"A","N")</f>
        <v>A</v>
      </c>
      <c r="AG4" s="116">
        <v>0</v>
      </c>
      <c r="AH4" s="116">
        <v>1</v>
      </c>
      <c r="AI4" s="116">
        <v>0</v>
      </c>
      <c r="AJ4" s="116">
        <v>9</v>
      </c>
      <c r="AK4" s="116">
        <v>10</v>
      </c>
      <c r="AL4" s="148" t="str">
        <f>IF(AK4=X4,"A","N")</f>
        <v>A</v>
      </c>
      <c r="AM4" s="116">
        <v>1</v>
      </c>
      <c r="AN4" s="116">
        <v>0</v>
      </c>
      <c r="AO4" s="116">
        <v>9</v>
      </c>
      <c r="AP4" s="116">
        <v>10</v>
      </c>
      <c r="AQ4" s="148" t="str">
        <f>IF(AP4=X4,"A","N")</f>
        <v>A</v>
      </c>
      <c r="AR4" s="116">
        <v>0</v>
      </c>
      <c r="AS4" s="116">
        <v>0</v>
      </c>
      <c r="AT4" s="116">
        <v>0</v>
      </c>
      <c r="AU4" s="116">
        <v>0</v>
      </c>
      <c r="AV4" s="116">
        <v>10</v>
      </c>
      <c r="AW4" s="116">
        <v>0</v>
      </c>
      <c r="AX4" s="116">
        <v>10</v>
      </c>
      <c r="AY4" s="148" t="str">
        <f>IF(AX4=X4,"A","N")</f>
        <v>A</v>
      </c>
      <c r="AZ4" s="116">
        <v>0</v>
      </c>
      <c r="BA4" s="116">
        <v>1</v>
      </c>
      <c r="BB4" s="116">
        <v>0</v>
      </c>
      <c r="BC4" s="116">
        <v>1</v>
      </c>
      <c r="BD4" s="116">
        <v>4</v>
      </c>
      <c r="BE4" s="116">
        <v>68</v>
      </c>
      <c r="BF4" s="116">
        <v>0</v>
      </c>
      <c r="BG4" s="116">
        <v>0</v>
      </c>
      <c r="BH4" s="116">
        <v>25</v>
      </c>
      <c r="BI4" s="116">
        <v>8</v>
      </c>
      <c r="BJ4" s="116">
        <v>2</v>
      </c>
      <c r="BK4" s="116">
        <v>0</v>
      </c>
      <c r="BL4" s="116">
        <v>104</v>
      </c>
      <c r="BM4" s="116">
        <v>1</v>
      </c>
      <c r="BN4" s="116">
        <v>18</v>
      </c>
      <c r="BO4" s="116">
        <v>47</v>
      </c>
      <c r="BP4" s="116">
        <v>105</v>
      </c>
      <c r="BQ4" s="116">
        <v>12</v>
      </c>
      <c r="BR4" s="116">
        <v>2</v>
      </c>
      <c r="BS4" s="116">
        <v>2</v>
      </c>
      <c r="BT4" s="116">
        <v>0</v>
      </c>
      <c r="BU4" s="116">
        <v>1</v>
      </c>
      <c r="BV4" s="116">
        <v>0</v>
      </c>
      <c r="BW4" s="116">
        <v>0</v>
      </c>
      <c r="BX4" s="116">
        <v>0</v>
      </c>
      <c r="BY4" s="116">
        <v>0</v>
      </c>
      <c r="BZ4" s="116">
        <v>0</v>
      </c>
      <c r="CA4" s="116">
        <v>0</v>
      </c>
      <c r="CB4" s="116">
        <v>0</v>
      </c>
      <c r="CC4" s="116">
        <v>0</v>
      </c>
      <c r="CD4" s="116">
        <v>0</v>
      </c>
      <c r="CE4" s="116">
        <v>0</v>
      </c>
      <c r="CF4" s="116">
        <v>0</v>
      </c>
      <c r="CG4" s="116">
        <v>0</v>
      </c>
      <c r="CH4" s="116">
        <v>3</v>
      </c>
      <c r="CI4" s="116">
        <v>0</v>
      </c>
      <c r="CJ4" s="116">
        <v>3</v>
      </c>
      <c r="CK4" s="116">
        <v>5</v>
      </c>
      <c r="CL4" s="116">
        <v>0</v>
      </c>
      <c r="CM4" s="116">
        <v>6</v>
      </c>
      <c r="CN4" s="116">
        <v>0</v>
      </c>
      <c r="CO4" s="116">
        <v>2</v>
      </c>
      <c r="CP4" s="116">
        <v>0</v>
      </c>
      <c r="CQ4" s="116">
        <v>0</v>
      </c>
      <c r="CR4" s="116">
        <v>0</v>
      </c>
      <c r="CS4" s="116">
        <v>4</v>
      </c>
      <c r="CT4" s="116">
        <v>0</v>
      </c>
      <c r="CU4" s="116">
        <v>0</v>
      </c>
      <c r="CV4" s="116">
        <v>0</v>
      </c>
      <c r="CW4" s="116">
        <v>0</v>
      </c>
      <c r="CX4" s="116">
        <v>0</v>
      </c>
      <c r="CY4" s="116">
        <v>0</v>
      </c>
      <c r="CZ4" s="116">
        <v>0</v>
      </c>
      <c r="DA4" s="116">
        <v>0</v>
      </c>
      <c r="DB4" s="116">
        <v>0</v>
      </c>
      <c r="DC4" s="116">
        <v>0</v>
      </c>
      <c r="DD4" s="116">
        <v>0</v>
      </c>
      <c r="DE4" s="116">
        <v>0</v>
      </c>
      <c r="DF4" s="116">
        <v>0</v>
      </c>
      <c r="DG4" s="116">
        <v>2</v>
      </c>
      <c r="DH4" s="116">
        <v>1</v>
      </c>
      <c r="DI4" s="116">
        <v>1</v>
      </c>
      <c r="DJ4" s="116">
        <v>2</v>
      </c>
      <c r="DK4" s="116">
        <v>0</v>
      </c>
      <c r="DL4" s="116">
        <v>0</v>
      </c>
      <c r="DM4" s="116">
        <v>3</v>
      </c>
      <c r="DN4" s="116">
        <v>0</v>
      </c>
      <c r="DO4" s="116">
        <v>0</v>
      </c>
      <c r="DP4" s="116">
        <v>100</v>
      </c>
      <c r="DQ4" s="116">
        <v>0</v>
      </c>
      <c r="DR4" s="116"/>
      <c r="DS4" s="116">
        <v>1</v>
      </c>
      <c r="DT4" s="116"/>
      <c r="DU4" s="116"/>
      <c r="DV4" s="116">
        <v>1</v>
      </c>
      <c r="DW4" s="116">
        <v>1</v>
      </c>
      <c r="DX4" s="116">
        <v>1</v>
      </c>
      <c r="DY4" s="116"/>
      <c r="DZ4" s="149"/>
      <c r="EA4" s="118">
        <v>1243201</v>
      </c>
      <c r="EB4" s="118">
        <v>496.15</v>
      </c>
      <c r="EC4" s="118">
        <v>1</v>
      </c>
    </row>
    <row r="5" spans="1:133" s="132" customFormat="1" ht="48">
      <c r="A5" s="116" t="s">
        <v>421</v>
      </c>
      <c r="B5" s="116" t="s">
        <v>421</v>
      </c>
      <c r="C5" s="147">
        <v>5</v>
      </c>
      <c r="D5" s="116" t="s">
        <v>631</v>
      </c>
      <c r="E5" s="116" t="s">
        <v>995</v>
      </c>
      <c r="F5" s="116" t="s">
        <v>996</v>
      </c>
      <c r="G5" s="116">
        <v>15021</v>
      </c>
      <c r="H5" s="116" t="s">
        <v>64</v>
      </c>
      <c r="I5" s="116" t="s">
        <v>997</v>
      </c>
      <c r="J5" s="116" t="s">
        <v>998</v>
      </c>
      <c r="K5" s="116" t="s">
        <v>999</v>
      </c>
      <c r="L5" s="116" t="s">
        <v>1000</v>
      </c>
      <c r="M5" s="116" t="s">
        <v>1001</v>
      </c>
      <c r="N5" s="116" t="s">
        <v>1002</v>
      </c>
      <c r="O5" s="116"/>
      <c r="P5" s="116">
        <v>257280302</v>
      </c>
      <c r="Q5" s="116" t="s">
        <v>1003</v>
      </c>
      <c r="R5" s="116"/>
      <c r="S5" s="116" t="s">
        <v>1004</v>
      </c>
      <c r="T5" s="116" t="s">
        <v>1005</v>
      </c>
      <c r="U5" s="116"/>
      <c r="V5" s="116"/>
      <c r="W5" s="116" t="s">
        <v>1006</v>
      </c>
      <c r="X5" s="116">
        <v>1</v>
      </c>
      <c r="Y5" s="116">
        <v>3</v>
      </c>
      <c r="Z5" s="116">
        <v>4</v>
      </c>
      <c r="AA5" s="116">
        <v>1</v>
      </c>
      <c r="AB5" s="116">
        <v>3</v>
      </c>
      <c r="AC5" s="116">
        <v>4</v>
      </c>
      <c r="AD5" s="148" t="str">
        <f t="shared" ref="AD5:AD17" si="0">IF(AC5&lt;=Z5,"A","N")</f>
        <v>A</v>
      </c>
      <c r="AE5" s="116">
        <v>1</v>
      </c>
      <c r="AF5" s="148" t="str">
        <f t="shared" ref="AF5:AF17" si="1">IF(AE5&lt;=X5,"A","N")</f>
        <v>A</v>
      </c>
      <c r="AG5" s="116">
        <v>0</v>
      </c>
      <c r="AH5" s="116">
        <v>1</v>
      </c>
      <c r="AI5" s="116">
        <v>0</v>
      </c>
      <c r="AJ5" s="116">
        <v>0</v>
      </c>
      <c r="AK5" s="116">
        <v>1</v>
      </c>
      <c r="AL5" s="148" t="str">
        <f t="shared" ref="AL5:AL17" si="2">IF(AK5=X5,"A","N")</f>
        <v>A</v>
      </c>
      <c r="AM5" s="116">
        <v>0</v>
      </c>
      <c r="AN5" s="116">
        <v>0</v>
      </c>
      <c r="AO5" s="116">
        <v>1</v>
      </c>
      <c r="AP5" s="116">
        <v>1</v>
      </c>
      <c r="AQ5" s="148" t="str">
        <f t="shared" ref="AQ5:AQ17" si="3">IF(AP5=X5,"A","N")</f>
        <v>A</v>
      </c>
      <c r="AR5" s="116">
        <v>0</v>
      </c>
      <c r="AS5" s="116">
        <v>0</v>
      </c>
      <c r="AT5" s="116">
        <v>0</v>
      </c>
      <c r="AU5" s="116">
        <v>0</v>
      </c>
      <c r="AV5" s="116">
        <v>1</v>
      </c>
      <c r="AW5" s="116">
        <v>0</v>
      </c>
      <c r="AX5" s="116">
        <v>1</v>
      </c>
      <c r="AY5" s="148" t="str">
        <f t="shared" ref="AY5:AY17" si="4">IF(AX5=X5,"A","N")</f>
        <v>A</v>
      </c>
      <c r="AZ5" s="116">
        <v>0</v>
      </c>
      <c r="BA5" s="116">
        <v>1</v>
      </c>
      <c r="BB5" s="116">
        <v>0</v>
      </c>
      <c r="BC5" s="116">
        <v>1</v>
      </c>
      <c r="BD5" s="116">
        <v>5</v>
      </c>
      <c r="BE5" s="116">
        <v>10</v>
      </c>
      <c r="BF5" s="116">
        <v>0</v>
      </c>
      <c r="BG5" s="116">
        <v>0</v>
      </c>
      <c r="BH5" s="116">
        <v>0</v>
      </c>
      <c r="BI5" s="116">
        <v>0</v>
      </c>
      <c r="BJ5" s="116">
        <v>0</v>
      </c>
      <c r="BK5" s="116">
        <v>0</v>
      </c>
      <c r="BL5" s="116">
        <v>8</v>
      </c>
      <c r="BM5" s="116">
        <v>0</v>
      </c>
      <c r="BN5" s="116">
        <v>2</v>
      </c>
      <c r="BO5" s="116">
        <v>5</v>
      </c>
      <c r="BP5" s="116">
        <v>0</v>
      </c>
      <c r="BQ5" s="116">
        <v>0</v>
      </c>
      <c r="BR5" s="116">
        <v>0</v>
      </c>
      <c r="BS5" s="116">
        <v>0</v>
      </c>
      <c r="BT5" s="116">
        <v>0</v>
      </c>
      <c r="BU5" s="116">
        <v>0</v>
      </c>
      <c r="BV5" s="116">
        <v>0</v>
      </c>
      <c r="BW5" s="116">
        <v>0</v>
      </c>
      <c r="BX5" s="116">
        <v>0</v>
      </c>
      <c r="BY5" s="116">
        <v>0</v>
      </c>
      <c r="BZ5" s="116">
        <v>0</v>
      </c>
      <c r="CA5" s="116">
        <v>0</v>
      </c>
      <c r="CB5" s="116">
        <v>0</v>
      </c>
      <c r="CC5" s="116">
        <v>0</v>
      </c>
      <c r="CD5" s="116">
        <v>0</v>
      </c>
      <c r="CE5" s="116">
        <v>0</v>
      </c>
      <c r="CF5" s="116">
        <v>0</v>
      </c>
      <c r="CG5" s="116">
        <v>0</v>
      </c>
      <c r="CH5" s="116">
        <v>0</v>
      </c>
      <c r="CI5" s="116">
        <v>0</v>
      </c>
      <c r="CJ5" s="116">
        <v>0</v>
      </c>
      <c r="CK5" s="116">
        <v>0</v>
      </c>
      <c r="CL5" s="116">
        <v>0</v>
      </c>
      <c r="CM5" s="116">
        <v>0</v>
      </c>
      <c r="CN5" s="116">
        <v>0</v>
      </c>
      <c r="CO5" s="116">
        <v>0</v>
      </c>
      <c r="CP5" s="116">
        <v>0</v>
      </c>
      <c r="CQ5" s="116">
        <v>0</v>
      </c>
      <c r="CR5" s="116">
        <v>0</v>
      </c>
      <c r="CS5" s="116">
        <v>0</v>
      </c>
      <c r="CT5" s="116">
        <v>0</v>
      </c>
      <c r="CU5" s="116">
        <v>0</v>
      </c>
      <c r="CV5" s="116">
        <v>0</v>
      </c>
      <c r="CW5" s="116">
        <v>0</v>
      </c>
      <c r="CX5" s="116">
        <v>0</v>
      </c>
      <c r="CY5" s="116">
        <v>0</v>
      </c>
      <c r="CZ5" s="116">
        <v>0</v>
      </c>
      <c r="DA5" s="116">
        <v>0</v>
      </c>
      <c r="DB5" s="116">
        <v>0</v>
      </c>
      <c r="DC5" s="116">
        <v>0</v>
      </c>
      <c r="DD5" s="116">
        <v>0</v>
      </c>
      <c r="DE5" s="116">
        <v>0</v>
      </c>
      <c r="DF5" s="116">
        <v>0</v>
      </c>
      <c r="DG5" s="116">
        <v>0</v>
      </c>
      <c r="DH5" s="116">
        <v>0</v>
      </c>
      <c r="DI5" s="116">
        <v>0</v>
      </c>
      <c r="DJ5" s="116">
        <v>2</v>
      </c>
      <c r="DK5" s="116">
        <v>1</v>
      </c>
      <c r="DL5" s="116">
        <v>0</v>
      </c>
      <c r="DM5" s="116">
        <v>0</v>
      </c>
      <c r="DN5" s="116">
        <v>0</v>
      </c>
      <c r="DO5" s="116">
        <v>0</v>
      </c>
      <c r="DP5" s="116">
        <v>100</v>
      </c>
      <c r="DQ5" s="116">
        <v>1</v>
      </c>
      <c r="DR5" s="116" t="s">
        <v>1007</v>
      </c>
      <c r="DS5" s="116">
        <v>3</v>
      </c>
      <c r="DT5" s="116"/>
      <c r="DU5" s="116"/>
      <c r="DV5" s="116">
        <v>1</v>
      </c>
      <c r="DW5" s="116">
        <v>1</v>
      </c>
      <c r="DX5" s="116">
        <v>1</v>
      </c>
      <c r="DY5" s="116"/>
      <c r="DZ5" s="149"/>
      <c r="EA5" s="118">
        <v>1302336</v>
      </c>
      <c r="EB5" s="118">
        <v>11015.47</v>
      </c>
      <c r="EC5" s="118">
        <v>1145</v>
      </c>
    </row>
    <row r="6" spans="1:133" s="132" customFormat="1" ht="36">
      <c r="A6" s="116" t="s">
        <v>99</v>
      </c>
      <c r="B6" s="116" t="s">
        <v>99</v>
      </c>
      <c r="C6" s="147">
        <v>5</v>
      </c>
      <c r="D6" s="116" t="s">
        <v>632</v>
      </c>
      <c r="E6" s="116" t="s">
        <v>1008</v>
      </c>
      <c r="F6" s="116" t="s">
        <v>1009</v>
      </c>
      <c r="G6" s="116">
        <v>37076</v>
      </c>
      <c r="H6" s="116" t="s">
        <v>1010</v>
      </c>
      <c r="I6" s="116" t="s">
        <v>1011</v>
      </c>
      <c r="J6" s="116" t="s">
        <v>1012</v>
      </c>
      <c r="K6" s="116" t="s">
        <v>1013</v>
      </c>
      <c r="L6" s="116"/>
      <c r="M6" s="116"/>
      <c r="N6" s="116"/>
      <c r="O6" s="116"/>
      <c r="P6" s="116"/>
      <c r="Q6" s="116"/>
      <c r="R6" s="116" t="s">
        <v>961</v>
      </c>
      <c r="S6" s="116" t="s">
        <v>1014</v>
      </c>
      <c r="T6" s="116" t="s">
        <v>1015</v>
      </c>
      <c r="U6" s="116"/>
      <c r="V6" s="116">
        <v>386720138</v>
      </c>
      <c r="W6" s="116"/>
      <c r="X6" s="116">
        <v>6</v>
      </c>
      <c r="Y6" s="116">
        <v>0</v>
      </c>
      <c r="Z6" s="116">
        <v>6</v>
      </c>
      <c r="AA6" s="116">
        <v>0.6</v>
      </c>
      <c r="AB6" s="116">
        <v>0</v>
      </c>
      <c r="AC6" s="116">
        <v>0.6</v>
      </c>
      <c r="AD6" s="148" t="str">
        <f t="shared" si="0"/>
        <v>A</v>
      </c>
      <c r="AE6" s="116">
        <v>5</v>
      </c>
      <c r="AF6" s="148" t="str">
        <f t="shared" si="1"/>
        <v>A</v>
      </c>
      <c r="AG6" s="116">
        <v>0</v>
      </c>
      <c r="AH6" s="116">
        <v>2</v>
      </c>
      <c r="AI6" s="116">
        <v>0</v>
      </c>
      <c r="AJ6" s="116">
        <v>4</v>
      </c>
      <c r="AK6" s="116">
        <v>6</v>
      </c>
      <c r="AL6" s="148" t="str">
        <f t="shared" si="2"/>
        <v>A</v>
      </c>
      <c r="AM6" s="116">
        <v>3</v>
      </c>
      <c r="AN6" s="116">
        <v>0</v>
      </c>
      <c r="AO6" s="116">
        <v>3</v>
      </c>
      <c r="AP6" s="116">
        <v>6</v>
      </c>
      <c r="AQ6" s="148" t="str">
        <f t="shared" si="3"/>
        <v>A</v>
      </c>
      <c r="AR6" s="116">
        <v>0</v>
      </c>
      <c r="AS6" s="116">
        <v>0</v>
      </c>
      <c r="AT6" s="116">
        <v>0</v>
      </c>
      <c r="AU6" s="116">
        <v>0</v>
      </c>
      <c r="AV6" s="116">
        <v>5</v>
      </c>
      <c r="AW6" s="116">
        <v>1</v>
      </c>
      <c r="AX6" s="116">
        <v>6</v>
      </c>
      <c r="AY6" s="148" t="str">
        <f t="shared" si="4"/>
        <v>A</v>
      </c>
      <c r="AZ6" s="116">
        <v>0</v>
      </c>
      <c r="BA6" s="116">
        <v>1</v>
      </c>
      <c r="BB6" s="116">
        <v>1</v>
      </c>
      <c r="BC6" s="116">
        <v>1</v>
      </c>
      <c r="BD6" s="116">
        <v>38</v>
      </c>
      <c r="BE6" s="116">
        <v>7</v>
      </c>
      <c r="BF6" s="116">
        <v>0</v>
      </c>
      <c r="BG6" s="116">
        <v>0</v>
      </c>
      <c r="BH6" s="116">
        <v>1</v>
      </c>
      <c r="BI6" s="116">
        <v>0</v>
      </c>
      <c r="BJ6" s="116">
        <v>0</v>
      </c>
      <c r="BK6" s="116">
        <v>0</v>
      </c>
      <c r="BL6" s="116">
        <v>4</v>
      </c>
      <c r="BM6" s="116">
        <v>0</v>
      </c>
      <c r="BN6" s="116">
        <v>0</v>
      </c>
      <c r="BO6" s="116">
        <v>0</v>
      </c>
      <c r="BP6" s="116">
        <v>0</v>
      </c>
      <c r="BQ6" s="116">
        <v>0</v>
      </c>
      <c r="BR6" s="116">
        <v>0</v>
      </c>
      <c r="BS6" s="116">
        <v>0</v>
      </c>
      <c r="BT6" s="116">
        <v>0</v>
      </c>
      <c r="BU6" s="116">
        <v>0</v>
      </c>
      <c r="BV6" s="116">
        <v>0</v>
      </c>
      <c r="BW6" s="116">
        <v>0</v>
      </c>
      <c r="BX6" s="116">
        <v>0</v>
      </c>
      <c r="BY6" s="116">
        <v>0</v>
      </c>
      <c r="BZ6" s="116">
        <v>0</v>
      </c>
      <c r="CA6" s="116">
        <v>0</v>
      </c>
      <c r="CB6" s="116">
        <v>0</v>
      </c>
      <c r="CC6" s="116">
        <v>0</v>
      </c>
      <c r="CD6" s="116">
        <v>0</v>
      </c>
      <c r="CE6" s="116">
        <v>0</v>
      </c>
      <c r="CF6" s="116">
        <v>0</v>
      </c>
      <c r="CG6" s="116">
        <v>0</v>
      </c>
      <c r="CH6" s="116">
        <v>5</v>
      </c>
      <c r="CI6" s="116">
        <v>0</v>
      </c>
      <c r="CJ6" s="116">
        <v>0</v>
      </c>
      <c r="CK6" s="116">
        <v>3</v>
      </c>
      <c r="CL6" s="116">
        <v>0</v>
      </c>
      <c r="CM6" s="116">
        <v>0</v>
      </c>
      <c r="CN6" s="116">
        <v>0</v>
      </c>
      <c r="CO6" s="116">
        <v>0</v>
      </c>
      <c r="CP6" s="116">
        <v>0</v>
      </c>
      <c r="CQ6" s="116">
        <v>0</v>
      </c>
      <c r="CR6" s="116">
        <v>0</v>
      </c>
      <c r="CS6" s="116">
        <v>0</v>
      </c>
      <c r="CT6" s="116">
        <v>0</v>
      </c>
      <c r="CU6" s="116">
        <v>0</v>
      </c>
      <c r="CV6" s="116">
        <v>0</v>
      </c>
      <c r="CW6" s="116">
        <v>0</v>
      </c>
      <c r="CX6" s="116">
        <v>0</v>
      </c>
      <c r="CY6" s="116">
        <v>0</v>
      </c>
      <c r="CZ6" s="116">
        <v>0</v>
      </c>
      <c r="DA6" s="116">
        <v>0</v>
      </c>
      <c r="DB6" s="116">
        <v>5</v>
      </c>
      <c r="DC6" s="116">
        <v>0</v>
      </c>
      <c r="DD6" s="116">
        <v>0</v>
      </c>
      <c r="DE6" s="116">
        <v>0</v>
      </c>
      <c r="DF6" s="116">
        <v>0</v>
      </c>
      <c r="DG6" s="116">
        <v>0</v>
      </c>
      <c r="DH6" s="116">
        <v>0</v>
      </c>
      <c r="DI6" s="116">
        <v>0</v>
      </c>
      <c r="DJ6" s="116">
        <v>0</v>
      </c>
      <c r="DK6" s="116">
        <v>0</v>
      </c>
      <c r="DL6" s="116">
        <v>0</v>
      </c>
      <c r="DM6" s="116">
        <v>0</v>
      </c>
      <c r="DN6" s="116">
        <v>0</v>
      </c>
      <c r="DO6" s="116">
        <v>0</v>
      </c>
      <c r="DP6" s="116">
        <v>10</v>
      </c>
      <c r="DQ6" s="116">
        <v>1</v>
      </c>
      <c r="DR6" s="116" t="s">
        <v>1016</v>
      </c>
      <c r="DS6" s="116">
        <v>2</v>
      </c>
      <c r="DT6" s="116" t="s">
        <v>1017</v>
      </c>
      <c r="DU6" s="116" t="s">
        <v>1018</v>
      </c>
      <c r="DV6" s="116">
        <v>1</v>
      </c>
      <c r="DW6" s="116">
        <v>1</v>
      </c>
      <c r="DX6" s="116">
        <v>1</v>
      </c>
      <c r="DY6" s="116" t="s">
        <v>991</v>
      </c>
      <c r="DZ6" s="149" t="s">
        <v>1019</v>
      </c>
      <c r="EA6" s="118">
        <v>636707</v>
      </c>
      <c r="EB6" s="118">
        <v>10056.35</v>
      </c>
      <c r="EC6" s="118">
        <v>623</v>
      </c>
    </row>
    <row r="7" spans="1:133" s="132" customFormat="1" ht="48">
      <c r="A7" s="116" t="s">
        <v>392</v>
      </c>
      <c r="B7" s="116" t="s">
        <v>392</v>
      </c>
      <c r="C7" s="147">
        <v>5</v>
      </c>
      <c r="D7" s="116" t="s">
        <v>633</v>
      </c>
      <c r="E7" s="116" t="s">
        <v>1020</v>
      </c>
      <c r="F7" s="116" t="s">
        <v>1021</v>
      </c>
      <c r="G7" s="116">
        <v>30613</v>
      </c>
      <c r="H7" s="116" t="s">
        <v>377</v>
      </c>
      <c r="I7" s="116" t="s">
        <v>1022</v>
      </c>
      <c r="J7" s="116" t="s">
        <v>1023</v>
      </c>
      <c r="K7" s="116" t="s">
        <v>1024</v>
      </c>
      <c r="L7" s="116" t="s">
        <v>961</v>
      </c>
      <c r="M7" s="116" t="s">
        <v>1025</v>
      </c>
      <c r="N7" s="116" t="s">
        <v>1026</v>
      </c>
      <c r="O7" s="116" t="s">
        <v>991</v>
      </c>
      <c r="P7" s="116">
        <v>377195118</v>
      </c>
      <c r="Q7" s="116" t="s">
        <v>1027</v>
      </c>
      <c r="R7" s="116" t="s">
        <v>991</v>
      </c>
      <c r="S7" s="116" t="s">
        <v>1028</v>
      </c>
      <c r="T7" s="116" t="s">
        <v>1029</v>
      </c>
      <c r="U7" s="116" t="s">
        <v>991</v>
      </c>
      <c r="V7" s="116">
        <v>377195180</v>
      </c>
      <c r="W7" s="116" t="s">
        <v>1030</v>
      </c>
      <c r="X7" s="116">
        <v>4</v>
      </c>
      <c r="Y7" s="116">
        <v>0</v>
      </c>
      <c r="Z7" s="116">
        <v>4</v>
      </c>
      <c r="AA7" s="116">
        <v>1</v>
      </c>
      <c r="AB7" s="116">
        <v>0</v>
      </c>
      <c r="AC7" s="116">
        <v>1</v>
      </c>
      <c r="AD7" s="148" t="str">
        <f t="shared" si="0"/>
        <v>A</v>
      </c>
      <c r="AE7" s="116">
        <v>4</v>
      </c>
      <c r="AF7" s="148" t="str">
        <f t="shared" si="1"/>
        <v>A</v>
      </c>
      <c r="AG7" s="116">
        <v>0</v>
      </c>
      <c r="AH7" s="116">
        <v>3</v>
      </c>
      <c r="AI7" s="116">
        <v>1</v>
      </c>
      <c r="AJ7" s="116">
        <v>0</v>
      </c>
      <c r="AK7" s="116">
        <v>4</v>
      </c>
      <c r="AL7" s="148" t="str">
        <f t="shared" si="2"/>
        <v>A</v>
      </c>
      <c r="AM7" s="116">
        <v>0</v>
      </c>
      <c r="AN7" s="116">
        <v>1</v>
      </c>
      <c r="AO7" s="116">
        <v>3</v>
      </c>
      <c r="AP7" s="116">
        <v>4</v>
      </c>
      <c r="AQ7" s="148" t="str">
        <f t="shared" si="3"/>
        <v>A</v>
      </c>
      <c r="AR7" s="116">
        <v>0</v>
      </c>
      <c r="AS7" s="116">
        <v>0</v>
      </c>
      <c r="AT7" s="116">
        <v>0</v>
      </c>
      <c r="AU7" s="116">
        <v>2</v>
      </c>
      <c r="AV7" s="116">
        <v>2</v>
      </c>
      <c r="AW7" s="116">
        <v>0</v>
      </c>
      <c r="AX7" s="116">
        <v>4</v>
      </c>
      <c r="AY7" s="148" t="str">
        <f t="shared" si="4"/>
        <v>A</v>
      </c>
      <c r="AZ7" s="116">
        <v>0</v>
      </c>
      <c r="BA7" s="116">
        <v>1</v>
      </c>
      <c r="BB7" s="116">
        <v>1</v>
      </c>
      <c r="BC7" s="116">
        <v>1</v>
      </c>
      <c r="BD7" s="116">
        <v>7</v>
      </c>
      <c r="BE7" s="116">
        <v>21</v>
      </c>
      <c r="BF7" s="116">
        <v>0</v>
      </c>
      <c r="BG7" s="116">
        <v>0</v>
      </c>
      <c r="BH7" s="116">
        <v>5</v>
      </c>
      <c r="BI7" s="116">
        <v>0</v>
      </c>
      <c r="BJ7" s="116">
        <v>0</v>
      </c>
      <c r="BK7" s="116">
        <v>0</v>
      </c>
      <c r="BL7" s="116">
        <v>9</v>
      </c>
      <c r="BM7" s="116">
        <v>0</v>
      </c>
      <c r="BN7" s="116">
        <v>4</v>
      </c>
      <c r="BO7" s="116">
        <v>0</v>
      </c>
      <c r="BP7" s="116">
        <v>29</v>
      </c>
      <c r="BQ7" s="116">
        <v>0</v>
      </c>
      <c r="BR7" s="116">
        <v>0</v>
      </c>
      <c r="BS7" s="116">
        <v>0</v>
      </c>
      <c r="BT7" s="116">
        <v>0</v>
      </c>
      <c r="BU7" s="116">
        <v>0</v>
      </c>
      <c r="BV7" s="116">
        <v>0</v>
      </c>
      <c r="BW7" s="116">
        <v>0</v>
      </c>
      <c r="BX7" s="116">
        <v>0</v>
      </c>
      <c r="BY7" s="116">
        <v>0</v>
      </c>
      <c r="BZ7" s="116">
        <v>0</v>
      </c>
      <c r="CA7" s="116">
        <v>0</v>
      </c>
      <c r="CB7" s="116">
        <v>0</v>
      </c>
      <c r="CC7" s="116">
        <v>0</v>
      </c>
      <c r="CD7" s="116">
        <v>0</v>
      </c>
      <c r="CE7" s="116">
        <v>0</v>
      </c>
      <c r="CF7" s="116">
        <v>0</v>
      </c>
      <c r="CG7" s="116">
        <v>0</v>
      </c>
      <c r="CH7" s="116">
        <v>0</v>
      </c>
      <c r="CI7" s="116">
        <v>0</v>
      </c>
      <c r="CJ7" s="116">
        <v>0</v>
      </c>
      <c r="CK7" s="116">
        <v>0</v>
      </c>
      <c r="CL7" s="116">
        <v>0</v>
      </c>
      <c r="CM7" s="116">
        <v>1</v>
      </c>
      <c r="CN7" s="116">
        <v>0</v>
      </c>
      <c r="CO7" s="116">
        <v>0</v>
      </c>
      <c r="CP7" s="116">
        <v>0</v>
      </c>
      <c r="CQ7" s="116">
        <v>0</v>
      </c>
      <c r="CR7" s="116">
        <v>0</v>
      </c>
      <c r="CS7" s="116">
        <v>0</v>
      </c>
      <c r="CT7" s="116">
        <v>0</v>
      </c>
      <c r="CU7" s="116">
        <v>0</v>
      </c>
      <c r="CV7" s="116">
        <v>0</v>
      </c>
      <c r="CW7" s="116">
        <v>0</v>
      </c>
      <c r="CX7" s="116">
        <v>0</v>
      </c>
      <c r="CY7" s="116">
        <v>0</v>
      </c>
      <c r="CZ7" s="116">
        <v>0</v>
      </c>
      <c r="DA7" s="116">
        <v>0</v>
      </c>
      <c r="DB7" s="116">
        <v>0</v>
      </c>
      <c r="DC7" s="116">
        <v>0</v>
      </c>
      <c r="DD7" s="116">
        <v>0</v>
      </c>
      <c r="DE7" s="116">
        <v>0</v>
      </c>
      <c r="DF7" s="116">
        <v>0</v>
      </c>
      <c r="DG7" s="116">
        <v>0</v>
      </c>
      <c r="DH7" s="116">
        <v>0</v>
      </c>
      <c r="DI7" s="116">
        <v>0</v>
      </c>
      <c r="DJ7" s="116">
        <v>0</v>
      </c>
      <c r="DK7" s="116">
        <v>0</v>
      </c>
      <c r="DL7" s="116">
        <v>0</v>
      </c>
      <c r="DM7" s="116">
        <v>4</v>
      </c>
      <c r="DN7" s="116">
        <v>0</v>
      </c>
      <c r="DO7" s="116">
        <v>0</v>
      </c>
      <c r="DP7" s="116">
        <v>20</v>
      </c>
      <c r="DQ7" s="116">
        <v>1</v>
      </c>
      <c r="DR7" s="116" t="s">
        <v>1031</v>
      </c>
      <c r="DS7" s="116">
        <v>2</v>
      </c>
      <c r="DT7" s="116" t="s">
        <v>1032</v>
      </c>
      <c r="DU7" s="116" t="s">
        <v>1033</v>
      </c>
      <c r="DV7" s="116">
        <v>1</v>
      </c>
      <c r="DW7" s="116"/>
      <c r="DX7" s="116">
        <v>1</v>
      </c>
      <c r="DY7" s="116"/>
      <c r="DZ7" s="149" t="s">
        <v>1034</v>
      </c>
      <c r="EA7" s="118">
        <v>573469</v>
      </c>
      <c r="EB7" s="118">
        <v>7560.91</v>
      </c>
      <c r="EC7" s="118">
        <v>501</v>
      </c>
    </row>
    <row r="8" spans="1:133" s="132" customFormat="1" ht="24">
      <c r="A8" s="116" t="s">
        <v>174</v>
      </c>
      <c r="B8" s="116" t="s">
        <v>174</v>
      </c>
      <c r="C8" s="147">
        <v>5</v>
      </c>
      <c r="D8" s="116" t="s">
        <v>634</v>
      </c>
      <c r="E8" s="116" t="s">
        <v>1035</v>
      </c>
      <c r="F8" s="116" t="s">
        <v>1036</v>
      </c>
      <c r="G8" s="116">
        <v>36021</v>
      </c>
      <c r="H8" s="116" t="s">
        <v>1037</v>
      </c>
      <c r="I8" s="116" t="s">
        <v>1038</v>
      </c>
      <c r="J8" s="116" t="s">
        <v>1039</v>
      </c>
      <c r="K8" s="116" t="s">
        <v>1040</v>
      </c>
      <c r="L8" s="116" t="s">
        <v>1000</v>
      </c>
      <c r="M8" s="116" t="s">
        <v>1041</v>
      </c>
      <c r="N8" s="116" t="s">
        <v>1042</v>
      </c>
      <c r="O8" s="116"/>
      <c r="P8" s="116">
        <v>354222125</v>
      </c>
      <c r="Q8" s="116" t="s">
        <v>1043</v>
      </c>
      <c r="R8" s="116" t="s">
        <v>961</v>
      </c>
      <c r="S8" s="116" t="s">
        <v>1044</v>
      </c>
      <c r="T8" s="116" t="s">
        <v>1045</v>
      </c>
      <c r="U8" s="116"/>
      <c r="V8" s="116">
        <v>354222512</v>
      </c>
      <c r="W8" s="116" t="s">
        <v>1046</v>
      </c>
      <c r="X8" s="116">
        <v>1</v>
      </c>
      <c r="Y8" s="116">
        <v>0</v>
      </c>
      <c r="Z8" s="116">
        <v>1</v>
      </c>
      <c r="AA8" s="116">
        <v>0.5</v>
      </c>
      <c r="AB8" s="116">
        <v>0</v>
      </c>
      <c r="AC8" s="116">
        <v>0.5</v>
      </c>
      <c r="AD8" s="148" t="str">
        <f t="shared" si="0"/>
        <v>A</v>
      </c>
      <c r="AE8" s="116">
        <v>1</v>
      </c>
      <c r="AF8" s="148" t="str">
        <f t="shared" si="1"/>
        <v>A</v>
      </c>
      <c r="AG8" s="116">
        <v>0</v>
      </c>
      <c r="AH8" s="116">
        <v>0</v>
      </c>
      <c r="AI8" s="116">
        <v>0</v>
      </c>
      <c r="AJ8" s="116">
        <v>1</v>
      </c>
      <c r="AK8" s="116">
        <v>1</v>
      </c>
      <c r="AL8" s="148" t="str">
        <f t="shared" si="2"/>
        <v>A</v>
      </c>
      <c r="AM8" s="116">
        <v>0</v>
      </c>
      <c r="AN8" s="116">
        <v>1</v>
      </c>
      <c r="AO8" s="116">
        <v>0</v>
      </c>
      <c r="AP8" s="116">
        <v>1</v>
      </c>
      <c r="AQ8" s="148" t="str">
        <f t="shared" si="3"/>
        <v>A</v>
      </c>
      <c r="AR8" s="116">
        <v>0</v>
      </c>
      <c r="AS8" s="116">
        <v>0</v>
      </c>
      <c r="AT8" s="116">
        <v>0</v>
      </c>
      <c r="AU8" s="116">
        <v>0</v>
      </c>
      <c r="AV8" s="116">
        <v>1</v>
      </c>
      <c r="AW8" s="116">
        <v>0</v>
      </c>
      <c r="AX8" s="116">
        <v>1</v>
      </c>
      <c r="AY8" s="148" t="str">
        <f t="shared" si="4"/>
        <v>A</v>
      </c>
      <c r="AZ8" s="116">
        <v>1</v>
      </c>
      <c r="BA8" s="116">
        <v>1</v>
      </c>
      <c r="BB8" s="116">
        <v>1</v>
      </c>
      <c r="BC8" s="116">
        <v>1</v>
      </c>
      <c r="BD8" s="116">
        <v>7</v>
      </c>
      <c r="BE8" s="116">
        <v>3</v>
      </c>
      <c r="BF8" s="116">
        <v>0</v>
      </c>
      <c r="BG8" s="116">
        <v>0</v>
      </c>
      <c r="BH8" s="116">
        <v>1</v>
      </c>
      <c r="BI8" s="116">
        <v>0</v>
      </c>
      <c r="BJ8" s="116">
        <v>0</v>
      </c>
      <c r="BK8" s="116">
        <v>0</v>
      </c>
      <c r="BL8" s="116">
        <v>2</v>
      </c>
      <c r="BM8" s="116">
        <v>0</v>
      </c>
      <c r="BN8" s="116">
        <v>0</v>
      </c>
      <c r="BO8" s="116">
        <v>0</v>
      </c>
      <c r="BP8" s="116">
        <v>1</v>
      </c>
      <c r="BQ8" s="116">
        <v>0</v>
      </c>
      <c r="BR8" s="116">
        <v>0</v>
      </c>
      <c r="BS8" s="116">
        <v>0</v>
      </c>
      <c r="BT8" s="116">
        <v>0</v>
      </c>
      <c r="BU8" s="116">
        <v>0</v>
      </c>
      <c r="BV8" s="116">
        <v>0</v>
      </c>
      <c r="BW8" s="116">
        <v>0</v>
      </c>
      <c r="BX8" s="116">
        <v>0</v>
      </c>
      <c r="BY8" s="116">
        <v>0</v>
      </c>
      <c r="BZ8" s="116">
        <v>0</v>
      </c>
      <c r="CA8" s="116">
        <v>0</v>
      </c>
      <c r="CB8" s="116">
        <v>0</v>
      </c>
      <c r="CC8" s="116">
        <v>0</v>
      </c>
      <c r="CD8" s="116">
        <v>0</v>
      </c>
      <c r="CE8" s="116">
        <v>0</v>
      </c>
      <c r="CF8" s="116">
        <v>0</v>
      </c>
      <c r="CG8" s="116">
        <v>0</v>
      </c>
      <c r="CH8" s="116">
        <v>0</v>
      </c>
      <c r="CI8" s="116">
        <v>0</v>
      </c>
      <c r="CJ8" s="116">
        <v>0</v>
      </c>
      <c r="CK8" s="116">
        <v>0</v>
      </c>
      <c r="CL8" s="116">
        <v>0</v>
      </c>
      <c r="CM8" s="116">
        <v>1</v>
      </c>
      <c r="CN8" s="116">
        <v>0</v>
      </c>
      <c r="CO8" s="116">
        <v>0</v>
      </c>
      <c r="CP8" s="116">
        <v>0</v>
      </c>
      <c r="CQ8" s="116">
        <v>0</v>
      </c>
      <c r="CR8" s="116">
        <v>0</v>
      </c>
      <c r="CS8" s="116">
        <v>0</v>
      </c>
      <c r="CT8" s="116">
        <v>0</v>
      </c>
      <c r="CU8" s="116">
        <v>0</v>
      </c>
      <c r="CV8" s="116">
        <v>0</v>
      </c>
      <c r="CW8" s="116">
        <v>0</v>
      </c>
      <c r="CX8" s="116">
        <v>0</v>
      </c>
      <c r="CY8" s="116">
        <v>0</v>
      </c>
      <c r="CZ8" s="116">
        <v>0</v>
      </c>
      <c r="DA8" s="116">
        <v>0</v>
      </c>
      <c r="DB8" s="116">
        <v>0</v>
      </c>
      <c r="DC8" s="116">
        <v>0</v>
      </c>
      <c r="DD8" s="116">
        <v>0</v>
      </c>
      <c r="DE8" s="116">
        <v>0</v>
      </c>
      <c r="DF8" s="116">
        <v>0</v>
      </c>
      <c r="DG8" s="116">
        <v>0</v>
      </c>
      <c r="DH8" s="116">
        <v>0</v>
      </c>
      <c r="DI8" s="116">
        <v>0</v>
      </c>
      <c r="DJ8" s="116">
        <v>0</v>
      </c>
      <c r="DK8" s="116">
        <v>0</v>
      </c>
      <c r="DL8" s="116">
        <v>0</v>
      </c>
      <c r="DM8" s="116">
        <v>0</v>
      </c>
      <c r="DN8" s="116">
        <v>0</v>
      </c>
      <c r="DO8" s="116">
        <v>0</v>
      </c>
      <c r="DP8" s="116">
        <v>35</v>
      </c>
      <c r="DQ8" s="116">
        <v>1</v>
      </c>
      <c r="DR8" s="116" t="s">
        <v>1047</v>
      </c>
      <c r="DS8" s="116">
        <v>1</v>
      </c>
      <c r="DT8" s="116" t="s">
        <v>1048</v>
      </c>
      <c r="DU8" s="116" t="s">
        <v>1049</v>
      </c>
      <c r="DV8" s="116">
        <v>1</v>
      </c>
      <c r="DW8" s="116">
        <v>0</v>
      </c>
      <c r="DX8" s="116">
        <v>1</v>
      </c>
      <c r="DY8" s="116"/>
      <c r="DZ8" s="149"/>
      <c r="EA8" s="118">
        <v>300309</v>
      </c>
      <c r="EB8" s="118">
        <v>3314.26</v>
      </c>
      <c r="EC8" s="118">
        <v>132</v>
      </c>
    </row>
    <row r="9" spans="1:133" s="132" customFormat="1" ht="36">
      <c r="A9" s="116" t="s">
        <v>472</v>
      </c>
      <c r="B9" s="116" t="s">
        <v>472</v>
      </c>
      <c r="C9" s="147">
        <v>5</v>
      </c>
      <c r="D9" s="116" t="s">
        <v>635</v>
      </c>
      <c r="E9" s="116" t="s">
        <v>1050</v>
      </c>
      <c r="F9" s="116" t="s">
        <v>1051</v>
      </c>
      <c r="G9" s="116">
        <v>40002</v>
      </c>
      <c r="H9" s="116" t="s">
        <v>500</v>
      </c>
      <c r="I9" s="116" t="s">
        <v>1052</v>
      </c>
      <c r="J9" s="116" t="s">
        <v>1053</v>
      </c>
      <c r="K9" s="116" t="s">
        <v>1054</v>
      </c>
      <c r="L9" s="116" t="s">
        <v>961</v>
      </c>
      <c r="M9" s="116" t="s">
        <v>1055</v>
      </c>
      <c r="N9" s="116" t="s">
        <v>1056</v>
      </c>
      <c r="O9" s="116"/>
      <c r="P9" s="116">
        <v>475657525</v>
      </c>
      <c r="Q9" s="116" t="s">
        <v>1057</v>
      </c>
      <c r="R9" s="116" t="s">
        <v>961</v>
      </c>
      <c r="S9" s="116" t="s">
        <v>1058</v>
      </c>
      <c r="T9" s="116" t="s">
        <v>1059</v>
      </c>
      <c r="U9" s="116"/>
      <c r="V9" s="116">
        <v>475657558</v>
      </c>
      <c r="W9" s="116" t="s">
        <v>1060</v>
      </c>
      <c r="X9" s="116">
        <v>4</v>
      </c>
      <c r="Y9" s="116">
        <v>2</v>
      </c>
      <c r="Z9" s="116">
        <v>6</v>
      </c>
      <c r="AA9" s="116">
        <v>0.4</v>
      </c>
      <c r="AB9" s="116">
        <v>0.1</v>
      </c>
      <c r="AC9" s="116">
        <v>0.5</v>
      </c>
      <c r="AD9" s="148" t="str">
        <f t="shared" si="0"/>
        <v>A</v>
      </c>
      <c r="AE9" s="116">
        <v>3</v>
      </c>
      <c r="AF9" s="148" t="str">
        <f t="shared" si="1"/>
        <v>A</v>
      </c>
      <c r="AG9" s="116">
        <v>0</v>
      </c>
      <c r="AH9" s="116">
        <v>0</v>
      </c>
      <c r="AI9" s="116">
        <v>4</v>
      </c>
      <c r="AJ9" s="116">
        <v>0</v>
      </c>
      <c r="AK9" s="116">
        <v>4</v>
      </c>
      <c r="AL9" s="148" t="str">
        <f t="shared" si="2"/>
        <v>A</v>
      </c>
      <c r="AM9" s="116">
        <v>3</v>
      </c>
      <c r="AN9" s="116">
        <v>0</v>
      </c>
      <c r="AO9" s="116">
        <v>1</v>
      </c>
      <c r="AP9" s="116">
        <v>4</v>
      </c>
      <c r="AQ9" s="148" t="str">
        <f t="shared" si="3"/>
        <v>A</v>
      </c>
      <c r="AR9" s="116">
        <v>0</v>
      </c>
      <c r="AS9" s="116">
        <v>0</v>
      </c>
      <c r="AT9" s="116">
        <v>0</v>
      </c>
      <c r="AU9" s="116">
        <v>2</v>
      </c>
      <c r="AV9" s="116">
        <v>1</v>
      </c>
      <c r="AW9" s="116">
        <v>1</v>
      </c>
      <c r="AX9" s="116">
        <v>4</v>
      </c>
      <c r="AY9" s="148" t="str">
        <f t="shared" si="4"/>
        <v>A</v>
      </c>
      <c r="AZ9" s="116">
        <v>0</v>
      </c>
      <c r="BA9" s="116">
        <v>1</v>
      </c>
      <c r="BB9" s="116">
        <v>0</v>
      </c>
      <c r="BC9" s="116">
        <v>1</v>
      </c>
      <c r="BD9" s="116">
        <v>2</v>
      </c>
      <c r="BE9" s="116">
        <v>7</v>
      </c>
      <c r="BF9" s="116">
        <v>0</v>
      </c>
      <c r="BG9" s="116">
        <v>0</v>
      </c>
      <c r="BH9" s="116">
        <v>2</v>
      </c>
      <c r="BI9" s="116">
        <v>2</v>
      </c>
      <c r="BJ9" s="116">
        <v>0</v>
      </c>
      <c r="BK9" s="116">
        <v>0</v>
      </c>
      <c r="BL9" s="116">
        <v>6</v>
      </c>
      <c r="BM9" s="116">
        <v>0</v>
      </c>
      <c r="BN9" s="116">
        <v>2</v>
      </c>
      <c r="BO9" s="116">
        <v>0</v>
      </c>
      <c r="BP9" s="116">
        <v>7</v>
      </c>
      <c r="BQ9" s="116">
        <v>0</v>
      </c>
      <c r="BR9" s="116">
        <v>0</v>
      </c>
      <c r="BS9" s="116">
        <v>0</v>
      </c>
      <c r="BT9" s="116">
        <v>0</v>
      </c>
      <c r="BU9" s="116">
        <v>0</v>
      </c>
      <c r="BV9" s="116">
        <v>0</v>
      </c>
      <c r="BW9" s="116">
        <v>0</v>
      </c>
      <c r="BX9" s="116">
        <v>0</v>
      </c>
      <c r="BY9" s="116">
        <v>0</v>
      </c>
      <c r="BZ9" s="116">
        <v>0</v>
      </c>
      <c r="CA9" s="116">
        <v>0</v>
      </c>
      <c r="CB9" s="116">
        <v>0</v>
      </c>
      <c r="CC9" s="116">
        <v>0</v>
      </c>
      <c r="CD9" s="116">
        <v>0</v>
      </c>
      <c r="CE9" s="116">
        <v>0</v>
      </c>
      <c r="CF9" s="116">
        <v>0</v>
      </c>
      <c r="CG9" s="116">
        <v>0</v>
      </c>
      <c r="CH9" s="116">
        <v>0</v>
      </c>
      <c r="CI9" s="116">
        <v>0</v>
      </c>
      <c r="CJ9" s="116">
        <v>0</v>
      </c>
      <c r="CK9" s="116">
        <v>0</v>
      </c>
      <c r="CL9" s="116">
        <v>0</v>
      </c>
      <c r="CM9" s="116">
        <v>0</v>
      </c>
      <c r="CN9" s="116">
        <v>0</v>
      </c>
      <c r="CO9" s="116">
        <v>0</v>
      </c>
      <c r="CP9" s="116">
        <v>0</v>
      </c>
      <c r="CQ9" s="116">
        <v>0</v>
      </c>
      <c r="CR9" s="116">
        <v>0</v>
      </c>
      <c r="CS9" s="116">
        <v>0</v>
      </c>
      <c r="CT9" s="116">
        <v>0</v>
      </c>
      <c r="CU9" s="116">
        <v>0</v>
      </c>
      <c r="CV9" s="116">
        <v>0</v>
      </c>
      <c r="CW9" s="116">
        <v>0</v>
      </c>
      <c r="CX9" s="116">
        <v>0</v>
      </c>
      <c r="CY9" s="116">
        <v>0</v>
      </c>
      <c r="CZ9" s="116">
        <v>0</v>
      </c>
      <c r="DA9" s="116">
        <v>0</v>
      </c>
      <c r="DB9" s="116">
        <v>0</v>
      </c>
      <c r="DC9" s="116">
        <v>0</v>
      </c>
      <c r="DD9" s="116">
        <v>0</v>
      </c>
      <c r="DE9" s="116">
        <v>0</v>
      </c>
      <c r="DF9" s="116">
        <v>0</v>
      </c>
      <c r="DG9" s="116">
        <v>0</v>
      </c>
      <c r="DH9" s="116">
        <v>0</v>
      </c>
      <c r="DI9" s="116">
        <v>0</v>
      </c>
      <c r="DJ9" s="116">
        <v>0</v>
      </c>
      <c r="DK9" s="116">
        <v>0</v>
      </c>
      <c r="DL9" s="116">
        <v>0</v>
      </c>
      <c r="DM9" s="116">
        <v>0</v>
      </c>
      <c r="DN9" s="116">
        <v>0</v>
      </c>
      <c r="DO9" s="116">
        <v>0</v>
      </c>
      <c r="DP9" s="116">
        <v>80</v>
      </c>
      <c r="DQ9" s="116">
        <v>1</v>
      </c>
      <c r="DR9" s="116" t="s">
        <v>1061</v>
      </c>
      <c r="DS9" s="116">
        <v>2</v>
      </c>
      <c r="DT9" s="116"/>
      <c r="DU9" s="116"/>
      <c r="DV9" s="116">
        <v>1</v>
      </c>
      <c r="DW9" s="116">
        <v>1</v>
      </c>
      <c r="DX9" s="116">
        <v>1</v>
      </c>
      <c r="DY9" s="116"/>
      <c r="DZ9" s="149" t="s">
        <v>1062</v>
      </c>
      <c r="EA9" s="118">
        <v>825120</v>
      </c>
      <c r="EB9" s="118">
        <v>5334.52</v>
      </c>
      <c r="EC9" s="118">
        <v>354</v>
      </c>
    </row>
    <row r="10" spans="1:133" s="132" customFormat="1" ht="36">
      <c r="A10" s="116" t="s">
        <v>220</v>
      </c>
      <c r="B10" s="116" t="s">
        <v>220</v>
      </c>
      <c r="C10" s="147">
        <v>5</v>
      </c>
      <c r="D10" s="116" t="s">
        <v>636</v>
      </c>
      <c r="E10" s="116" t="s">
        <v>1063</v>
      </c>
      <c r="F10" s="116" t="s">
        <v>1064</v>
      </c>
      <c r="G10" s="116">
        <v>46180</v>
      </c>
      <c r="H10" s="116" t="s">
        <v>1065</v>
      </c>
      <c r="I10" s="116" t="s">
        <v>1066</v>
      </c>
      <c r="J10" s="116" t="s">
        <v>1067</v>
      </c>
      <c r="K10" s="116" t="s">
        <v>1068</v>
      </c>
      <c r="L10" s="116" t="s">
        <v>961</v>
      </c>
      <c r="M10" s="116" t="s">
        <v>1044</v>
      </c>
      <c r="N10" s="116" t="s">
        <v>1069</v>
      </c>
      <c r="O10" s="116"/>
      <c r="P10" s="116">
        <v>485226596</v>
      </c>
      <c r="Q10" s="116" t="s">
        <v>1070</v>
      </c>
      <c r="R10" s="116"/>
      <c r="S10" s="116" t="s">
        <v>1071</v>
      </c>
      <c r="T10" s="116" t="s">
        <v>1072</v>
      </c>
      <c r="U10" s="116"/>
      <c r="V10" s="116">
        <v>485226610</v>
      </c>
      <c r="W10" s="116" t="s">
        <v>1073</v>
      </c>
      <c r="X10" s="116">
        <v>4</v>
      </c>
      <c r="Y10" s="116">
        <v>2</v>
      </c>
      <c r="Z10" s="116">
        <v>6</v>
      </c>
      <c r="AA10" s="116">
        <v>1</v>
      </c>
      <c r="AB10" s="116">
        <v>0.1</v>
      </c>
      <c r="AC10" s="116">
        <v>1.1000000000000001</v>
      </c>
      <c r="AD10" s="148" t="str">
        <f t="shared" si="0"/>
        <v>A</v>
      </c>
      <c r="AE10" s="116">
        <v>3</v>
      </c>
      <c r="AF10" s="148" t="str">
        <f t="shared" si="1"/>
        <v>A</v>
      </c>
      <c r="AG10" s="116">
        <v>0</v>
      </c>
      <c r="AH10" s="116">
        <v>0</v>
      </c>
      <c r="AI10" s="116">
        <v>0</v>
      </c>
      <c r="AJ10" s="116">
        <v>4</v>
      </c>
      <c r="AK10" s="116">
        <v>4</v>
      </c>
      <c r="AL10" s="148" t="str">
        <f t="shared" si="2"/>
        <v>A</v>
      </c>
      <c r="AM10" s="116">
        <v>2</v>
      </c>
      <c r="AN10" s="116">
        <v>0</v>
      </c>
      <c r="AO10" s="116">
        <v>2</v>
      </c>
      <c r="AP10" s="116">
        <v>4</v>
      </c>
      <c r="AQ10" s="148" t="str">
        <f t="shared" si="3"/>
        <v>A</v>
      </c>
      <c r="AR10" s="116">
        <v>0</v>
      </c>
      <c r="AS10" s="116">
        <v>0</v>
      </c>
      <c r="AT10" s="116">
        <v>0</v>
      </c>
      <c r="AU10" s="116">
        <v>0</v>
      </c>
      <c r="AV10" s="116">
        <v>3</v>
      </c>
      <c r="AW10" s="116">
        <v>1</v>
      </c>
      <c r="AX10" s="116">
        <v>4</v>
      </c>
      <c r="AY10" s="148" t="str">
        <f t="shared" si="4"/>
        <v>A</v>
      </c>
      <c r="AZ10" s="116">
        <v>0</v>
      </c>
      <c r="BA10" s="116">
        <v>1</v>
      </c>
      <c r="BB10" s="116">
        <v>1</v>
      </c>
      <c r="BC10" s="116">
        <v>1</v>
      </c>
      <c r="BD10" s="116">
        <v>1</v>
      </c>
      <c r="BE10" s="116">
        <v>18</v>
      </c>
      <c r="BF10" s="116">
        <v>0</v>
      </c>
      <c r="BG10" s="116">
        <v>0</v>
      </c>
      <c r="BH10" s="116">
        <v>4</v>
      </c>
      <c r="BI10" s="116">
        <v>0</v>
      </c>
      <c r="BJ10" s="116">
        <v>0</v>
      </c>
      <c r="BK10" s="116">
        <v>0</v>
      </c>
      <c r="BL10" s="116">
        <v>7</v>
      </c>
      <c r="BM10" s="116">
        <v>0</v>
      </c>
      <c r="BN10" s="116">
        <v>10</v>
      </c>
      <c r="BO10" s="116">
        <v>0</v>
      </c>
      <c r="BP10" s="116">
        <v>0</v>
      </c>
      <c r="BQ10" s="116">
        <v>0</v>
      </c>
      <c r="BR10" s="116">
        <v>0</v>
      </c>
      <c r="BS10" s="116">
        <v>0</v>
      </c>
      <c r="BT10" s="116">
        <v>0</v>
      </c>
      <c r="BU10" s="116">
        <v>1</v>
      </c>
      <c r="BV10" s="116">
        <v>1</v>
      </c>
      <c r="BW10" s="116">
        <v>0</v>
      </c>
      <c r="BX10" s="116">
        <v>1</v>
      </c>
      <c r="BY10" s="116">
        <v>0</v>
      </c>
      <c r="BZ10" s="116">
        <v>0</v>
      </c>
      <c r="CA10" s="116">
        <v>0</v>
      </c>
      <c r="CB10" s="116">
        <v>0</v>
      </c>
      <c r="CC10" s="116">
        <v>0</v>
      </c>
      <c r="CD10" s="116">
        <v>0</v>
      </c>
      <c r="CE10" s="116">
        <v>0</v>
      </c>
      <c r="CF10" s="116">
        <v>0</v>
      </c>
      <c r="CG10" s="116">
        <v>0</v>
      </c>
      <c r="CH10" s="116">
        <v>2</v>
      </c>
      <c r="CI10" s="116">
        <v>0</v>
      </c>
      <c r="CJ10" s="116">
        <v>0</v>
      </c>
      <c r="CK10" s="116">
        <v>0</v>
      </c>
      <c r="CL10" s="116">
        <v>0</v>
      </c>
      <c r="CM10" s="116">
        <v>0</v>
      </c>
      <c r="CN10" s="116">
        <v>0</v>
      </c>
      <c r="CO10" s="116">
        <v>0</v>
      </c>
      <c r="CP10" s="116">
        <v>0</v>
      </c>
      <c r="CQ10" s="116">
        <v>0</v>
      </c>
      <c r="CR10" s="116">
        <v>0</v>
      </c>
      <c r="CS10" s="116">
        <v>0</v>
      </c>
      <c r="CT10" s="116">
        <v>0</v>
      </c>
      <c r="CU10" s="116">
        <v>0</v>
      </c>
      <c r="CV10" s="116">
        <v>0</v>
      </c>
      <c r="CW10" s="116">
        <v>0</v>
      </c>
      <c r="CX10" s="116">
        <v>0</v>
      </c>
      <c r="CY10" s="116">
        <v>0</v>
      </c>
      <c r="CZ10" s="116">
        <v>0</v>
      </c>
      <c r="DA10" s="116">
        <v>0</v>
      </c>
      <c r="DB10" s="116">
        <v>0</v>
      </c>
      <c r="DC10" s="116">
        <v>0</v>
      </c>
      <c r="DD10" s="116">
        <v>0</v>
      </c>
      <c r="DE10" s="116">
        <v>0</v>
      </c>
      <c r="DF10" s="116">
        <v>0</v>
      </c>
      <c r="DG10" s="116">
        <v>0</v>
      </c>
      <c r="DH10" s="116">
        <v>0</v>
      </c>
      <c r="DI10" s="116">
        <v>0</v>
      </c>
      <c r="DJ10" s="116">
        <v>0</v>
      </c>
      <c r="DK10" s="116">
        <v>0</v>
      </c>
      <c r="DL10" s="116">
        <v>0</v>
      </c>
      <c r="DM10" s="116">
        <v>0</v>
      </c>
      <c r="DN10" s="116">
        <v>0</v>
      </c>
      <c r="DO10" s="116">
        <v>0</v>
      </c>
      <c r="DP10" s="116">
        <v>10</v>
      </c>
      <c r="DQ10" s="116">
        <v>1</v>
      </c>
      <c r="DR10" s="116" t="s">
        <v>1074</v>
      </c>
      <c r="DS10" s="116">
        <v>2</v>
      </c>
      <c r="DT10" s="116" t="s">
        <v>1075</v>
      </c>
      <c r="DU10" s="116" t="s">
        <v>1076</v>
      </c>
      <c r="DV10" s="116">
        <v>1</v>
      </c>
      <c r="DW10" s="116">
        <v>0</v>
      </c>
      <c r="DX10" s="116">
        <v>1</v>
      </c>
      <c r="DY10" s="116" t="s">
        <v>1077</v>
      </c>
      <c r="DZ10" s="149" t="s">
        <v>1078</v>
      </c>
      <c r="EA10" s="118">
        <v>438609</v>
      </c>
      <c r="EB10" s="118">
        <v>3163.42</v>
      </c>
      <c r="EC10" s="118">
        <v>215</v>
      </c>
    </row>
    <row r="11" spans="1:133" s="132" customFormat="1" ht="72">
      <c r="A11" s="116" t="s">
        <v>189</v>
      </c>
      <c r="B11" s="116" t="s">
        <v>189</v>
      </c>
      <c r="C11" s="147">
        <v>5</v>
      </c>
      <c r="D11" s="116" t="s">
        <v>637</v>
      </c>
      <c r="E11" s="116" t="s">
        <v>1079</v>
      </c>
      <c r="F11" s="116" t="s">
        <v>1080</v>
      </c>
      <c r="G11" s="116">
        <v>50003</v>
      </c>
      <c r="H11" s="116" t="s">
        <v>199</v>
      </c>
      <c r="I11" s="116" t="s">
        <v>1081</v>
      </c>
      <c r="J11" s="116" t="s">
        <v>1082</v>
      </c>
      <c r="K11" s="116" t="s">
        <v>1013</v>
      </c>
      <c r="L11" s="116" t="s">
        <v>991</v>
      </c>
      <c r="M11" s="116" t="s">
        <v>1083</v>
      </c>
      <c r="N11" s="116" t="s">
        <v>1084</v>
      </c>
      <c r="O11" s="116" t="s">
        <v>991</v>
      </c>
      <c r="P11" s="116">
        <v>495817646</v>
      </c>
      <c r="Q11" s="116" t="s">
        <v>1085</v>
      </c>
      <c r="R11" s="116" t="s">
        <v>961</v>
      </c>
      <c r="S11" s="116" t="s">
        <v>1086</v>
      </c>
      <c r="T11" s="116" t="s">
        <v>1087</v>
      </c>
      <c r="U11" s="116" t="s">
        <v>991</v>
      </c>
      <c r="V11" s="116">
        <v>495817650</v>
      </c>
      <c r="W11" s="116" t="s">
        <v>1088</v>
      </c>
      <c r="X11" s="116">
        <v>1</v>
      </c>
      <c r="Y11" s="116">
        <v>0</v>
      </c>
      <c r="Z11" s="116">
        <v>1</v>
      </c>
      <c r="AA11" s="116">
        <v>1</v>
      </c>
      <c r="AB11" s="116">
        <v>0</v>
      </c>
      <c r="AC11" s="116">
        <v>1</v>
      </c>
      <c r="AD11" s="148" t="str">
        <f t="shared" si="0"/>
        <v>A</v>
      </c>
      <c r="AE11" s="116">
        <v>1</v>
      </c>
      <c r="AF11" s="148" t="str">
        <f t="shared" si="1"/>
        <v>A</v>
      </c>
      <c r="AG11" s="116">
        <v>0</v>
      </c>
      <c r="AH11" s="116">
        <v>0</v>
      </c>
      <c r="AI11" s="116">
        <v>0</v>
      </c>
      <c r="AJ11" s="116">
        <v>1</v>
      </c>
      <c r="AK11" s="116">
        <v>1</v>
      </c>
      <c r="AL11" s="148" t="str">
        <f t="shared" si="2"/>
        <v>A</v>
      </c>
      <c r="AM11" s="116">
        <v>0</v>
      </c>
      <c r="AN11" s="116">
        <v>0</v>
      </c>
      <c r="AO11" s="116">
        <v>1</v>
      </c>
      <c r="AP11" s="116">
        <v>1</v>
      </c>
      <c r="AQ11" s="148" t="str">
        <f t="shared" si="3"/>
        <v>A</v>
      </c>
      <c r="AR11" s="116">
        <v>0</v>
      </c>
      <c r="AS11" s="116">
        <v>0</v>
      </c>
      <c r="AT11" s="116">
        <v>0</v>
      </c>
      <c r="AU11" s="116">
        <v>0</v>
      </c>
      <c r="AV11" s="116">
        <v>1</v>
      </c>
      <c r="AW11" s="116">
        <v>0</v>
      </c>
      <c r="AX11" s="116">
        <v>1</v>
      </c>
      <c r="AY11" s="148" t="str">
        <f t="shared" si="4"/>
        <v>A</v>
      </c>
      <c r="AZ11" s="116">
        <v>0</v>
      </c>
      <c r="BA11" s="116">
        <v>1</v>
      </c>
      <c r="BB11" s="116">
        <v>1</v>
      </c>
      <c r="BC11" s="116">
        <v>1</v>
      </c>
      <c r="BD11" s="116">
        <v>43</v>
      </c>
      <c r="BE11" s="116">
        <v>22</v>
      </c>
      <c r="BF11" s="116">
        <v>0</v>
      </c>
      <c r="BG11" s="116">
        <v>0</v>
      </c>
      <c r="BH11" s="116">
        <v>6</v>
      </c>
      <c r="BI11" s="116">
        <v>0</v>
      </c>
      <c r="BJ11" s="116">
        <v>0</v>
      </c>
      <c r="BK11" s="116">
        <v>0</v>
      </c>
      <c r="BL11" s="116">
        <v>6</v>
      </c>
      <c r="BM11" s="116">
        <v>0</v>
      </c>
      <c r="BN11" s="116">
        <v>4</v>
      </c>
      <c r="BO11" s="116">
        <v>0</v>
      </c>
      <c r="BP11" s="116">
        <v>0</v>
      </c>
      <c r="BQ11" s="116">
        <v>0</v>
      </c>
      <c r="BR11" s="116">
        <v>0</v>
      </c>
      <c r="BS11" s="116">
        <v>0</v>
      </c>
      <c r="BT11" s="116">
        <v>0</v>
      </c>
      <c r="BU11" s="116">
        <v>0</v>
      </c>
      <c r="BV11" s="116">
        <v>0</v>
      </c>
      <c r="BW11" s="116">
        <v>0</v>
      </c>
      <c r="BX11" s="116">
        <v>0</v>
      </c>
      <c r="BY11" s="116">
        <v>0</v>
      </c>
      <c r="BZ11" s="116">
        <v>0</v>
      </c>
      <c r="CA11" s="116">
        <v>0</v>
      </c>
      <c r="CB11" s="116">
        <v>0</v>
      </c>
      <c r="CC11" s="116">
        <v>0</v>
      </c>
      <c r="CD11" s="116">
        <v>0</v>
      </c>
      <c r="CE11" s="116">
        <v>0</v>
      </c>
      <c r="CF11" s="116">
        <v>0</v>
      </c>
      <c r="CG11" s="116">
        <v>0</v>
      </c>
      <c r="CH11" s="116">
        <v>0</v>
      </c>
      <c r="CI11" s="116">
        <v>0</v>
      </c>
      <c r="CJ11" s="116">
        <v>0</v>
      </c>
      <c r="CK11" s="116">
        <v>0</v>
      </c>
      <c r="CL11" s="116">
        <v>0</v>
      </c>
      <c r="CM11" s="116">
        <v>0</v>
      </c>
      <c r="CN11" s="116">
        <v>0</v>
      </c>
      <c r="CO11" s="116">
        <v>0</v>
      </c>
      <c r="CP11" s="116">
        <v>0</v>
      </c>
      <c r="CQ11" s="116">
        <v>0</v>
      </c>
      <c r="CR11" s="116">
        <v>0</v>
      </c>
      <c r="CS11" s="116">
        <v>0</v>
      </c>
      <c r="CT11" s="116">
        <v>0</v>
      </c>
      <c r="CU11" s="116">
        <v>0</v>
      </c>
      <c r="CV11" s="116">
        <v>0</v>
      </c>
      <c r="CW11" s="116">
        <v>0</v>
      </c>
      <c r="CX11" s="116">
        <v>0</v>
      </c>
      <c r="CY11" s="116">
        <v>0</v>
      </c>
      <c r="CZ11" s="116">
        <v>0</v>
      </c>
      <c r="DA11" s="116">
        <v>0</v>
      </c>
      <c r="DB11" s="116">
        <v>0</v>
      </c>
      <c r="DC11" s="116">
        <v>0</v>
      </c>
      <c r="DD11" s="116">
        <v>0</v>
      </c>
      <c r="DE11" s="116">
        <v>0</v>
      </c>
      <c r="DF11" s="116">
        <v>0</v>
      </c>
      <c r="DG11" s="116">
        <v>0</v>
      </c>
      <c r="DH11" s="116">
        <v>0</v>
      </c>
      <c r="DI11" s="116">
        <v>0</v>
      </c>
      <c r="DJ11" s="116">
        <v>0</v>
      </c>
      <c r="DK11" s="116">
        <v>0</v>
      </c>
      <c r="DL11" s="116">
        <v>0</v>
      </c>
      <c r="DM11" s="116">
        <v>0</v>
      </c>
      <c r="DN11" s="116">
        <v>0</v>
      </c>
      <c r="DO11" s="116">
        <v>0</v>
      </c>
      <c r="DP11" s="116">
        <v>85</v>
      </c>
      <c r="DQ11" s="116">
        <v>1</v>
      </c>
      <c r="DR11" s="116" t="s">
        <v>1089</v>
      </c>
      <c r="DS11" s="116">
        <v>3</v>
      </c>
      <c r="DT11" s="116" t="s">
        <v>1090</v>
      </c>
      <c r="DU11" s="116" t="s">
        <v>1091</v>
      </c>
      <c r="DV11" s="116"/>
      <c r="DW11" s="116"/>
      <c r="DX11" s="116"/>
      <c r="DY11" s="116"/>
      <c r="DZ11" s="149" t="s">
        <v>1092</v>
      </c>
      <c r="EA11" s="118">
        <v>551909</v>
      </c>
      <c r="EB11" s="118">
        <v>4758.82</v>
      </c>
      <c r="EC11" s="118">
        <v>448</v>
      </c>
    </row>
    <row r="12" spans="1:133" s="132" customFormat="1">
      <c r="A12" s="150" t="s">
        <v>346</v>
      </c>
      <c r="B12" s="150" t="s">
        <v>346</v>
      </c>
      <c r="C12" s="151">
        <v>5</v>
      </c>
      <c r="D12" s="150" t="s">
        <v>638</v>
      </c>
      <c r="E12" s="116"/>
      <c r="F12" s="116"/>
      <c r="G12" s="116"/>
      <c r="H12" s="116"/>
      <c r="I12" s="116"/>
      <c r="J12" s="116"/>
      <c r="K12" s="116"/>
      <c r="L12" s="116"/>
      <c r="M12" s="116"/>
      <c r="N12" s="116"/>
      <c r="O12" s="116"/>
      <c r="P12" s="116"/>
      <c r="Q12" s="116"/>
      <c r="R12" s="116"/>
      <c r="S12" s="116"/>
      <c r="T12" s="116"/>
      <c r="U12" s="116"/>
      <c r="V12" s="116"/>
      <c r="W12" s="116"/>
      <c r="X12" s="116">
        <v>0</v>
      </c>
      <c r="Y12" s="116">
        <v>0</v>
      </c>
      <c r="Z12" s="116">
        <v>0</v>
      </c>
      <c r="AA12" s="116">
        <v>0</v>
      </c>
      <c r="AB12" s="116">
        <v>0</v>
      </c>
      <c r="AC12" s="116">
        <v>0</v>
      </c>
      <c r="AD12" s="148" t="str">
        <f t="shared" si="0"/>
        <v>A</v>
      </c>
      <c r="AE12" s="116">
        <v>0</v>
      </c>
      <c r="AF12" s="148" t="str">
        <f t="shared" si="1"/>
        <v>A</v>
      </c>
      <c r="AG12" s="116">
        <v>0</v>
      </c>
      <c r="AH12" s="116">
        <v>0</v>
      </c>
      <c r="AI12" s="116">
        <v>0</v>
      </c>
      <c r="AJ12" s="116">
        <v>0</v>
      </c>
      <c r="AK12" s="116">
        <v>0</v>
      </c>
      <c r="AL12" s="148" t="str">
        <f t="shared" si="2"/>
        <v>A</v>
      </c>
      <c r="AM12" s="116">
        <v>0</v>
      </c>
      <c r="AN12" s="116">
        <v>0</v>
      </c>
      <c r="AO12" s="116">
        <v>0</v>
      </c>
      <c r="AP12" s="116">
        <v>0</v>
      </c>
      <c r="AQ12" s="148" t="str">
        <f t="shared" si="3"/>
        <v>A</v>
      </c>
      <c r="AR12" s="116">
        <v>0</v>
      </c>
      <c r="AS12" s="116">
        <v>0</v>
      </c>
      <c r="AT12" s="116">
        <v>0</v>
      </c>
      <c r="AU12" s="116">
        <v>0</v>
      </c>
      <c r="AV12" s="116">
        <v>0</v>
      </c>
      <c r="AW12" s="116">
        <v>0</v>
      </c>
      <c r="AX12" s="116">
        <v>0</v>
      </c>
      <c r="AY12" s="148" t="str">
        <f t="shared" si="4"/>
        <v>A</v>
      </c>
      <c r="AZ12" s="116">
        <v>0</v>
      </c>
      <c r="BA12" s="116">
        <v>0</v>
      </c>
      <c r="BB12" s="116">
        <v>0</v>
      </c>
      <c r="BC12" s="116">
        <v>0</v>
      </c>
      <c r="BD12" s="116">
        <v>0</v>
      </c>
      <c r="BE12" s="116">
        <v>0</v>
      </c>
      <c r="BF12" s="116">
        <v>0</v>
      </c>
      <c r="BG12" s="116">
        <v>0</v>
      </c>
      <c r="BH12" s="116">
        <v>0</v>
      </c>
      <c r="BI12" s="116">
        <v>0</v>
      </c>
      <c r="BJ12" s="116">
        <v>0</v>
      </c>
      <c r="BK12" s="116">
        <v>0</v>
      </c>
      <c r="BL12" s="116">
        <v>0</v>
      </c>
      <c r="BM12" s="116">
        <v>0</v>
      </c>
      <c r="BN12" s="116">
        <v>0</v>
      </c>
      <c r="BO12" s="116">
        <v>0</v>
      </c>
      <c r="BP12" s="116">
        <v>0</v>
      </c>
      <c r="BQ12" s="116">
        <v>0</v>
      </c>
      <c r="BR12" s="116">
        <v>0</v>
      </c>
      <c r="BS12" s="116">
        <v>0</v>
      </c>
      <c r="BT12" s="116">
        <v>0</v>
      </c>
      <c r="BU12" s="116">
        <v>0</v>
      </c>
      <c r="BV12" s="116">
        <v>0</v>
      </c>
      <c r="BW12" s="116">
        <v>0</v>
      </c>
      <c r="BX12" s="116">
        <v>0</v>
      </c>
      <c r="BY12" s="116">
        <v>0</v>
      </c>
      <c r="BZ12" s="116">
        <v>0</v>
      </c>
      <c r="CA12" s="116">
        <v>0</v>
      </c>
      <c r="CB12" s="116">
        <v>0</v>
      </c>
      <c r="CC12" s="116">
        <v>0</v>
      </c>
      <c r="CD12" s="116">
        <v>0</v>
      </c>
      <c r="CE12" s="116">
        <v>0</v>
      </c>
      <c r="CF12" s="116">
        <v>0</v>
      </c>
      <c r="CG12" s="116">
        <v>0</v>
      </c>
      <c r="CH12" s="116">
        <v>0</v>
      </c>
      <c r="CI12" s="116">
        <v>0</v>
      </c>
      <c r="CJ12" s="116">
        <v>0</v>
      </c>
      <c r="CK12" s="116">
        <v>0</v>
      </c>
      <c r="CL12" s="116">
        <v>0</v>
      </c>
      <c r="CM12" s="116">
        <v>0</v>
      </c>
      <c r="CN12" s="116">
        <v>0</v>
      </c>
      <c r="CO12" s="116">
        <v>0</v>
      </c>
      <c r="CP12" s="116">
        <v>0</v>
      </c>
      <c r="CQ12" s="116">
        <v>0</v>
      </c>
      <c r="CR12" s="116">
        <v>0</v>
      </c>
      <c r="CS12" s="116">
        <v>0</v>
      </c>
      <c r="CT12" s="116">
        <v>0</v>
      </c>
      <c r="CU12" s="116">
        <v>0</v>
      </c>
      <c r="CV12" s="116">
        <v>0</v>
      </c>
      <c r="CW12" s="116">
        <v>0</v>
      </c>
      <c r="CX12" s="116">
        <v>0</v>
      </c>
      <c r="CY12" s="116">
        <v>0</v>
      </c>
      <c r="CZ12" s="116">
        <v>0</v>
      </c>
      <c r="DA12" s="116">
        <v>0</v>
      </c>
      <c r="DB12" s="116">
        <v>0</v>
      </c>
      <c r="DC12" s="116">
        <v>0</v>
      </c>
      <c r="DD12" s="116">
        <v>0</v>
      </c>
      <c r="DE12" s="116">
        <v>0</v>
      </c>
      <c r="DF12" s="116">
        <v>0</v>
      </c>
      <c r="DG12" s="116">
        <v>0</v>
      </c>
      <c r="DH12" s="116">
        <v>0</v>
      </c>
      <c r="DI12" s="116">
        <v>0</v>
      </c>
      <c r="DJ12" s="116">
        <v>0</v>
      </c>
      <c r="DK12" s="116">
        <v>0</v>
      </c>
      <c r="DL12" s="116">
        <v>0</v>
      </c>
      <c r="DM12" s="116">
        <v>0</v>
      </c>
      <c r="DN12" s="116">
        <v>0</v>
      </c>
      <c r="DO12" s="116">
        <v>0</v>
      </c>
      <c r="DP12" s="116"/>
      <c r="DQ12" s="116"/>
      <c r="DR12" s="116"/>
      <c r="DS12" s="116"/>
      <c r="DT12" s="116"/>
      <c r="DU12" s="116"/>
      <c r="DV12" s="116"/>
      <c r="DW12" s="116"/>
      <c r="DX12" s="116"/>
      <c r="DY12" s="116"/>
      <c r="DZ12" s="149"/>
      <c r="EA12" s="118">
        <v>515985</v>
      </c>
      <c r="EB12" s="118">
        <v>4518.8900000000003</v>
      </c>
      <c r="EC12" s="118">
        <v>451</v>
      </c>
    </row>
    <row r="13" spans="1:133" s="132" customFormat="1" ht="24">
      <c r="A13" s="116" t="s">
        <v>505</v>
      </c>
      <c r="B13" s="116" t="s">
        <v>505</v>
      </c>
      <c r="C13" s="147">
        <v>5</v>
      </c>
      <c r="D13" s="116" t="s">
        <v>639</v>
      </c>
      <c r="E13" s="116" t="s">
        <v>1093</v>
      </c>
      <c r="F13" s="116" t="s">
        <v>1094</v>
      </c>
      <c r="G13" s="116">
        <v>58733</v>
      </c>
      <c r="H13" s="116" t="s">
        <v>515</v>
      </c>
      <c r="I13" s="116" t="s">
        <v>1095</v>
      </c>
      <c r="J13" s="116" t="s">
        <v>1096</v>
      </c>
      <c r="K13" s="116" t="s">
        <v>1097</v>
      </c>
      <c r="L13" s="116" t="s">
        <v>961</v>
      </c>
      <c r="M13" s="116" t="s">
        <v>1098</v>
      </c>
      <c r="N13" s="116" t="s">
        <v>1099</v>
      </c>
      <c r="O13" s="116"/>
      <c r="P13" s="116">
        <v>564602235</v>
      </c>
      <c r="Q13" s="116" t="s">
        <v>1100</v>
      </c>
      <c r="R13" s="116" t="s">
        <v>961</v>
      </c>
      <c r="S13" s="116" t="s">
        <v>976</v>
      </c>
      <c r="T13" s="116" t="s">
        <v>1101</v>
      </c>
      <c r="U13" s="116"/>
      <c r="V13" s="116">
        <v>564602292</v>
      </c>
      <c r="W13" s="116" t="s">
        <v>1102</v>
      </c>
      <c r="X13" s="116">
        <v>3</v>
      </c>
      <c r="Y13" s="116">
        <v>0</v>
      </c>
      <c r="Z13" s="116">
        <v>3</v>
      </c>
      <c r="AA13" s="116">
        <v>0.2</v>
      </c>
      <c r="AB13" s="116">
        <v>0</v>
      </c>
      <c r="AC13" s="116">
        <v>0.2</v>
      </c>
      <c r="AD13" s="148" t="str">
        <f t="shared" si="0"/>
        <v>A</v>
      </c>
      <c r="AE13" s="116">
        <v>2</v>
      </c>
      <c r="AF13" s="148" t="str">
        <f t="shared" si="1"/>
        <v>A</v>
      </c>
      <c r="AG13" s="116">
        <v>0</v>
      </c>
      <c r="AH13" s="116">
        <v>1</v>
      </c>
      <c r="AI13" s="116">
        <v>0</v>
      </c>
      <c r="AJ13" s="116">
        <v>2</v>
      </c>
      <c r="AK13" s="116">
        <v>3</v>
      </c>
      <c r="AL13" s="148" t="str">
        <f t="shared" si="2"/>
        <v>A</v>
      </c>
      <c r="AM13" s="116">
        <v>1</v>
      </c>
      <c r="AN13" s="116">
        <v>1</v>
      </c>
      <c r="AO13" s="116">
        <v>1</v>
      </c>
      <c r="AP13" s="116">
        <v>3</v>
      </c>
      <c r="AQ13" s="148" t="str">
        <f t="shared" si="3"/>
        <v>A</v>
      </c>
      <c r="AR13" s="116">
        <v>0</v>
      </c>
      <c r="AS13" s="116">
        <v>0</v>
      </c>
      <c r="AT13" s="116">
        <v>1</v>
      </c>
      <c r="AU13" s="116">
        <v>0</v>
      </c>
      <c r="AV13" s="116">
        <v>2</v>
      </c>
      <c r="AW13" s="116">
        <v>0</v>
      </c>
      <c r="AX13" s="116">
        <v>3</v>
      </c>
      <c r="AY13" s="148" t="str">
        <f t="shared" si="4"/>
        <v>A</v>
      </c>
      <c r="AZ13" s="116">
        <v>0</v>
      </c>
      <c r="BA13" s="116">
        <v>1</v>
      </c>
      <c r="BB13" s="116">
        <v>0</v>
      </c>
      <c r="BC13" s="116">
        <v>1</v>
      </c>
      <c r="BD13" s="116">
        <v>2</v>
      </c>
      <c r="BE13" s="116">
        <v>15</v>
      </c>
      <c r="BF13" s="116">
        <v>0</v>
      </c>
      <c r="BG13" s="116">
        <v>0</v>
      </c>
      <c r="BH13" s="116">
        <v>4</v>
      </c>
      <c r="BI13" s="116">
        <v>0</v>
      </c>
      <c r="BJ13" s="116">
        <v>0</v>
      </c>
      <c r="BK13" s="116">
        <v>0</v>
      </c>
      <c r="BL13" s="116">
        <v>11</v>
      </c>
      <c r="BM13" s="116">
        <v>0</v>
      </c>
      <c r="BN13" s="116">
        <v>15</v>
      </c>
      <c r="BO13" s="116">
        <v>0</v>
      </c>
      <c r="BP13" s="116">
        <v>0</v>
      </c>
      <c r="BQ13" s="116">
        <v>0</v>
      </c>
      <c r="BR13" s="116">
        <v>0</v>
      </c>
      <c r="BS13" s="116">
        <v>0</v>
      </c>
      <c r="BT13" s="116">
        <v>0</v>
      </c>
      <c r="BU13" s="116">
        <v>0</v>
      </c>
      <c r="BV13" s="116">
        <v>0</v>
      </c>
      <c r="BW13" s="116">
        <v>0</v>
      </c>
      <c r="BX13" s="116">
        <v>0</v>
      </c>
      <c r="BY13" s="116">
        <v>0</v>
      </c>
      <c r="BZ13" s="116">
        <v>0</v>
      </c>
      <c r="CA13" s="116">
        <v>0</v>
      </c>
      <c r="CB13" s="116">
        <v>0</v>
      </c>
      <c r="CC13" s="116">
        <v>0</v>
      </c>
      <c r="CD13" s="116">
        <v>0</v>
      </c>
      <c r="CE13" s="116">
        <v>0</v>
      </c>
      <c r="CF13" s="116">
        <v>0</v>
      </c>
      <c r="CG13" s="116">
        <v>0</v>
      </c>
      <c r="CH13" s="116">
        <v>0</v>
      </c>
      <c r="CI13" s="116">
        <v>0</v>
      </c>
      <c r="CJ13" s="116">
        <v>0</v>
      </c>
      <c r="CK13" s="116">
        <v>1</v>
      </c>
      <c r="CL13" s="116">
        <v>0</v>
      </c>
      <c r="CM13" s="116">
        <v>3</v>
      </c>
      <c r="CN13" s="116">
        <v>0</v>
      </c>
      <c r="CO13" s="116">
        <v>0</v>
      </c>
      <c r="CP13" s="116">
        <v>0</v>
      </c>
      <c r="CQ13" s="116">
        <v>0</v>
      </c>
      <c r="CR13" s="116">
        <v>0</v>
      </c>
      <c r="CS13" s="116">
        <v>0</v>
      </c>
      <c r="CT13" s="116">
        <v>0</v>
      </c>
      <c r="CU13" s="116">
        <v>0</v>
      </c>
      <c r="CV13" s="116">
        <v>0</v>
      </c>
      <c r="CW13" s="116">
        <v>0</v>
      </c>
      <c r="CX13" s="116">
        <v>0</v>
      </c>
      <c r="CY13" s="116">
        <v>0</v>
      </c>
      <c r="CZ13" s="116">
        <v>0</v>
      </c>
      <c r="DA13" s="116">
        <v>0</v>
      </c>
      <c r="DB13" s="116">
        <v>0</v>
      </c>
      <c r="DC13" s="116">
        <v>0</v>
      </c>
      <c r="DD13" s="116">
        <v>0</v>
      </c>
      <c r="DE13" s="116">
        <v>0</v>
      </c>
      <c r="DF13" s="116">
        <v>0</v>
      </c>
      <c r="DG13" s="116">
        <v>0</v>
      </c>
      <c r="DH13" s="116">
        <v>1</v>
      </c>
      <c r="DI13" s="116">
        <v>0</v>
      </c>
      <c r="DJ13" s="116">
        <v>0</v>
      </c>
      <c r="DK13" s="116">
        <v>1</v>
      </c>
      <c r="DL13" s="116">
        <v>0</v>
      </c>
      <c r="DM13" s="116">
        <v>0</v>
      </c>
      <c r="DN13" s="116">
        <v>0</v>
      </c>
      <c r="DO13" s="116">
        <v>0</v>
      </c>
      <c r="DP13" s="116">
        <v>100</v>
      </c>
      <c r="DQ13" s="116">
        <v>1</v>
      </c>
      <c r="DR13" s="116" t="s">
        <v>1103</v>
      </c>
      <c r="DS13" s="116">
        <v>3</v>
      </c>
      <c r="DT13" s="116"/>
      <c r="DU13" s="116"/>
      <c r="DV13" s="116">
        <v>1</v>
      </c>
      <c r="DW13" s="116">
        <v>1</v>
      </c>
      <c r="DX13" s="116">
        <v>1</v>
      </c>
      <c r="DY13" s="116"/>
      <c r="DZ13" s="149"/>
      <c r="EA13" s="118">
        <v>510209</v>
      </c>
      <c r="EB13" s="118">
        <v>6795.71</v>
      </c>
      <c r="EC13" s="118">
        <v>704</v>
      </c>
    </row>
    <row r="14" spans="1:133" s="132" customFormat="1" ht="72">
      <c r="A14" s="116" t="s">
        <v>134</v>
      </c>
      <c r="B14" s="116" t="s">
        <v>134</v>
      </c>
      <c r="C14" s="147">
        <v>5</v>
      </c>
      <c r="D14" s="116" t="s">
        <v>640</v>
      </c>
      <c r="E14" s="116" t="s">
        <v>1104</v>
      </c>
      <c r="F14" s="152" t="s">
        <v>1105</v>
      </c>
      <c r="G14" s="116">
        <v>60182</v>
      </c>
      <c r="H14" s="116" t="s">
        <v>1106</v>
      </c>
      <c r="I14" s="116" t="s">
        <v>1107</v>
      </c>
      <c r="J14" s="116" t="s">
        <v>1108</v>
      </c>
      <c r="K14" s="116" t="s">
        <v>1068</v>
      </c>
      <c r="L14" s="116" t="s">
        <v>961</v>
      </c>
      <c r="M14" s="116" t="s">
        <v>976</v>
      </c>
      <c r="N14" s="116" t="s">
        <v>1109</v>
      </c>
      <c r="O14" s="116"/>
      <c r="P14" s="116">
        <v>541651358</v>
      </c>
      <c r="Q14" s="116" t="s">
        <v>1110</v>
      </c>
      <c r="R14" s="116"/>
      <c r="S14" s="116"/>
      <c r="T14" s="116"/>
      <c r="U14" s="116"/>
      <c r="V14" s="116"/>
      <c r="W14" s="116"/>
      <c r="X14" s="116">
        <v>9</v>
      </c>
      <c r="Y14" s="116">
        <v>0</v>
      </c>
      <c r="Z14" s="116">
        <v>9</v>
      </c>
      <c r="AA14" s="116">
        <v>3.5</v>
      </c>
      <c r="AB14" s="116">
        <v>0</v>
      </c>
      <c r="AC14" s="116">
        <v>3.5</v>
      </c>
      <c r="AD14" s="148" t="str">
        <f t="shared" si="0"/>
        <v>A</v>
      </c>
      <c r="AE14" s="116">
        <v>8</v>
      </c>
      <c r="AF14" s="148" t="str">
        <f t="shared" si="1"/>
        <v>A</v>
      </c>
      <c r="AG14" s="116">
        <v>0</v>
      </c>
      <c r="AH14" s="116">
        <v>1</v>
      </c>
      <c r="AI14" s="116">
        <v>0</v>
      </c>
      <c r="AJ14" s="116">
        <v>8</v>
      </c>
      <c r="AK14" s="116">
        <v>9</v>
      </c>
      <c r="AL14" s="148" t="str">
        <f t="shared" si="2"/>
        <v>A</v>
      </c>
      <c r="AM14" s="116">
        <v>1</v>
      </c>
      <c r="AN14" s="116">
        <v>0</v>
      </c>
      <c r="AO14" s="116">
        <v>8</v>
      </c>
      <c r="AP14" s="116">
        <v>9</v>
      </c>
      <c r="AQ14" s="148" t="str">
        <f t="shared" si="3"/>
        <v>A</v>
      </c>
      <c r="AR14" s="116">
        <v>0</v>
      </c>
      <c r="AS14" s="116">
        <v>0</v>
      </c>
      <c r="AT14" s="116">
        <v>0</v>
      </c>
      <c r="AU14" s="116">
        <v>1</v>
      </c>
      <c r="AV14" s="116">
        <v>7</v>
      </c>
      <c r="AW14" s="116">
        <v>1</v>
      </c>
      <c r="AX14" s="116">
        <v>9</v>
      </c>
      <c r="AY14" s="148" t="str">
        <f t="shared" si="4"/>
        <v>A</v>
      </c>
      <c r="AZ14" s="116">
        <v>0</v>
      </c>
      <c r="BA14" s="116">
        <v>1</v>
      </c>
      <c r="BB14" s="116">
        <v>1</v>
      </c>
      <c r="BC14" s="116">
        <v>1</v>
      </c>
      <c r="BD14" s="116">
        <v>25</v>
      </c>
      <c r="BE14" s="116">
        <v>11</v>
      </c>
      <c r="BF14" s="116">
        <v>0</v>
      </c>
      <c r="BG14" s="116">
        <v>0</v>
      </c>
      <c r="BH14" s="116">
        <v>1</v>
      </c>
      <c r="BI14" s="116">
        <v>0</v>
      </c>
      <c r="BJ14" s="116">
        <v>0</v>
      </c>
      <c r="BK14" s="116">
        <v>0</v>
      </c>
      <c r="BL14" s="116">
        <v>9</v>
      </c>
      <c r="BM14" s="116">
        <v>0</v>
      </c>
      <c r="BN14" s="116">
        <v>16</v>
      </c>
      <c r="BO14" s="116">
        <v>0</v>
      </c>
      <c r="BP14" s="116">
        <v>0</v>
      </c>
      <c r="BQ14" s="116">
        <v>0</v>
      </c>
      <c r="BR14" s="116">
        <v>0</v>
      </c>
      <c r="BS14" s="116">
        <v>0</v>
      </c>
      <c r="BT14" s="116">
        <v>0</v>
      </c>
      <c r="BU14" s="116">
        <v>0</v>
      </c>
      <c r="BV14" s="116">
        <v>0</v>
      </c>
      <c r="BW14" s="116">
        <v>0</v>
      </c>
      <c r="BX14" s="116">
        <v>0</v>
      </c>
      <c r="BY14" s="116">
        <v>3</v>
      </c>
      <c r="BZ14" s="116">
        <v>2</v>
      </c>
      <c r="CA14" s="116">
        <v>0</v>
      </c>
      <c r="CB14" s="116">
        <v>0</v>
      </c>
      <c r="CC14" s="116">
        <v>0</v>
      </c>
      <c r="CD14" s="116">
        <v>0</v>
      </c>
      <c r="CE14" s="116">
        <v>0</v>
      </c>
      <c r="CF14" s="116">
        <v>0</v>
      </c>
      <c r="CG14" s="116">
        <v>0</v>
      </c>
      <c r="CH14" s="116">
        <v>3</v>
      </c>
      <c r="CI14" s="116">
        <v>1</v>
      </c>
      <c r="CJ14" s="116">
        <v>0</v>
      </c>
      <c r="CK14" s="116">
        <v>0</v>
      </c>
      <c r="CL14" s="116">
        <v>0</v>
      </c>
      <c r="CM14" s="116">
        <v>5</v>
      </c>
      <c r="CN14" s="116">
        <v>0</v>
      </c>
      <c r="CO14" s="116">
        <v>0</v>
      </c>
      <c r="CP14" s="116">
        <v>0</v>
      </c>
      <c r="CQ14" s="116">
        <v>0</v>
      </c>
      <c r="CR14" s="116">
        <v>0</v>
      </c>
      <c r="CS14" s="116">
        <v>1</v>
      </c>
      <c r="CT14" s="116">
        <v>0</v>
      </c>
      <c r="CU14" s="116">
        <v>0</v>
      </c>
      <c r="CV14" s="116">
        <v>0</v>
      </c>
      <c r="CW14" s="116">
        <v>0</v>
      </c>
      <c r="CX14" s="116">
        <v>0</v>
      </c>
      <c r="CY14" s="116">
        <v>0</v>
      </c>
      <c r="CZ14" s="116">
        <v>0</v>
      </c>
      <c r="DA14" s="116">
        <v>0</v>
      </c>
      <c r="DB14" s="116">
        <v>4</v>
      </c>
      <c r="DC14" s="116">
        <v>0</v>
      </c>
      <c r="DD14" s="116">
        <v>0</v>
      </c>
      <c r="DE14" s="116">
        <v>1</v>
      </c>
      <c r="DF14" s="116">
        <v>0</v>
      </c>
      <c r="DG14" s="116">
        <v>0</v>
      </c>
      <c r="DH14" s="116">
        <v>2</v>
      </c>
      <c r="DI14" s="116">
        <v>0</v>
      </c>
      <c r="DJ14" s="116">
        <v>2</v>
      </c>
      <c r="DK14" s="116">
        <v>0</v>
      </c>
      <c r="DL14" s="116">
        <v>0</v>
      </c>
      <c r="DM14" s="116">
        <v>2</v>
      </c>
      <c r="DN14" s="116">
        <v>0</v>
      </c>
      <c r="DO14" s="116">
        <v>0</v>
      </c>
      <c r="DP14" s="116">
        <v>100</v>
      </c>
      <c r="DQ14" s="116">
        <v>1</v>
      </c>
      <c r="DR14" s="116" t="s">
        <v>1111</v>
      </c>
      <c r="DS14" s="116">
        <v>2</v>
      </c>
      <c r="DT14" s="116"/>
      <c r="DU14" s="116"/>
      <c r="DV14" s="116">
        <v>1</v>
      </c>
      <c r="DW14" s="116">
        <v>1</v>
      </c>
      <c r="DX14" s="116">
        <v>1</v>
      </c>
      <c r="DY14" s="116"/>
      <c r="DZ14" s="149" t="s">
        <v>1112</v>
      </c>
      <c r="EA14" s="118">
        <v>1170078</v>
      </c>
      <c r="EB14" s="118">
        <v>7194.89</v>
      </c>
      <c r="EC14" s="118">
        <v>673</v>
      </c>
    </row>
    <row r="15" spans="1:133" s="132" customFormat="1" ht="36">
      <c r="A15" s="116" t="s">
        <v>283</v>
      </c>
      <c r="B15" s="116" t="s">
        <v>283</v>
      </c>
      <c r="C15" s="147">
        <v>5</v>
      </c>
      <c r="D15" s="116" t="s">
        <v>641</v>
      </c>
      <c r="E15" s="116" t="s">
        <v>1113</v>
      </c>
      <c r="F15" s="116" t="s">
        <v>1114</v>
      </c>
      <c r="G15" s="116">
        <v>77911</v>
      </c>
      <c r="H15" s="116" t="s">
        <v>297</v>
      </c>
      <c r="I15" s="116" t="s">
        <v>1115</v>
      </c>
      <c r="J15" s="116" t="s">
        <v>1116</v>
      </c>
      <c r="K15" s="116" t="s">
        <v>1013</v>
      </c>
      <c r="L15" s="116" t="s">
        <v>961</v>
      </c>
      <c r="M15" s="116" t="s">
        <v>1117</v>
      </c>
      <c r="N15" s="116"/>
      <c r="O15" s="116"/>
      <c r="P15" s="116">
        <v>585508302</v>
      </c>
      <c r="Q15" s="116" t="s">
        <v>1118</v>
      </c>
      <c r="R15" s="116" t="s">
        <v>961</v>
      </c>
      <c r="S15" s="116" t="s">
        <v>1044</v>
      </c>
      <c r="T15" s="116" t="s">
        <v>1119</v>
      </c>
      <c r="U15" s="116"/>
      <c r="V15" s="116">
        <v>585508308</v>
      </c>
      <c r="W15" s="116" t="s">
        <v>1120</v>
      </c>
      <c r="X15" s="116">
        <v>3</v>
      </c>
      <c r="Y15" s="116">
        <v>0</v>
      </c>
      <c r="Z15" s="116">
        <v>3</v>
      </c>
      <c r="AA15" s="116">
        <v>2</v>
      </c>
      <c r="AB15" s="116">
        <v>0</v>
      </c>
      <c r="AC15" s="116">
        <v>2</v>
      </c>
      <c r="AD15" s="148" t="str">
        <f t="shared" si="0"/>
        <v>A</v>
      </c>
      <c r="AE15" s="116">
        <v>2</v>
      </c>
      <c r="AF15" s="148" t="str">
        <f t="shared" si="1"/>
        <v>A</v>
      </c>
      <c r="AG15" s="116">
        <v>0</v>
      </c>
      <c r="AH15" s="116">
        <v>0</v>
      </c>
      <c r="AI15" s="116">
        <v>0</v>
      </c>
      <c r="AJ15" s="116">
        <v>3</v>
      </c>
      <c r="AK15" s="116">
        <v>3</v>
      </c>
      <c r="AL15" s="148" t="str">
        <f t="shared" si="2"/>
        <v>A</v>
      </c>
      <c r="AM15" s="116">
        <v>0</v>
      </c>
      <c r="AN15" s="116">
        <v>0</v>
      </c>
      <c r="AO15" s="116">
        <v>3</v>
      </c>
      <c r="AP15" s="116">
        <v>3</v>
      </c>
      <c r="AQ15" s="148" t="str">
        <f t="shared" si="3"/>
        <v>A</v>
      </c>
      <c r="AR15" s="116">
        <v>0</v>
      </c>
      <c r="AS15" s="116">
        <v>0</v>
      </c>
      <c r="AT15" s="116">
        <v>0</v>
      </c>
      <c r="AU15" s="116">
        <v>0</v>
      </c>
      <c r="AV15" s="116">
        <v>2</v>
      </c>
      <c r="AW15" s="116">
        <v>1</v>
      </c>
      <c r="AX15" s="116">
        <v>3</v>
      </c>
      <c r="AY15" s="148" t="str">
        <f t="shared" si="4"/>
        <v>A</v>
      </c>
      <c r="AZ15" s="116">
        <v>0</v>
      </c>
      <c r="BA15" s="116">
        <v>1</v>
      </c>
      <c r="BB15" s="116">
        <v>0</v>
      </c>
      <c r="BC15" s="116">
        <v>1</v>
      </c>
      <c r="BD15" s="116">
        <v>1</v>
      </c>
      <c r="BE15" s="116">
        <v>5</v>
      </c>
      <c r="BF15" s="116">
        <v>0</v>
      </c>
      <c r="BG15" s="116">
        <v>0</v>
      </c>
      <c r="BH15" s="116">
        <v>2</v>
      </c>
      <c r="BI15" s="116">
        <v>0</v>
      </c>
      <c r="BJ15" s="116">
        <v>0</v>
      </c>
      <c r="BK15" s="116">
        <v>0</v>
      </c>
      <c r="BL15" s="116">
        <v>10</v>
      </c>
      <c r="BM15" s="116">
        <v>0</v>
      </c>
      <c r="BN15" s="116">
        <v>15</v>
      </c>
      <c r="BO15" s="116">
        <v>0</v>
      </c>
      <c r="BP15" s="116">
        <v>0</v>
      </c>
      <c r="BQ15" s="116">
        <v>0</v>
      </c>
      <c r="BR15" s="116">
        <v>0</v>
      </c>
      <c r="BS15" s="116">
        <v>0</v>
      </c>
      <c r="BT15" s="116">
        <v>0</v>
      </c>
      <c r="BU15" s="116">
        <v>0</v>
      </c>
      <c r="BV15" s="116">
        <v>0</v>
      </c>
      <c r="BW15" s="116">
        <v>0</v>
      </c>
      <c r="BX15" s="116">
        <v>1</v>
      </c>
      <c r="BY15" s="116">
        <v>0</v>
      </c>
      <c r="BZ15" s="116">
        <v>0</v>
      </c>
      <c r="CA15" s="116">
        <v>0</v>
      </c>
      <c r="CB15" s="116">
        <v>0</v>
      </c>
      <c r="CC15" s="116">
        <v>0</v>
      </c>
      <c r="CD15" s="116">
        <v>0</v>
      </c>
      <c r="CE15" s="116">
        <v>0</v>
      </c>
      <c r="CF15" s="116">
        <v>0</v>
      </c>
      <c r="CG15" s="116">
        <v>0</v>
      </c>
      <c r="CH15" s="116">
        <v>0</v>
      </c>
      <c r="CI15" s="116">
        <v>0</v>
      </c>
      <c r="CJ15" s="116">
        <v>0</v>
      </c>
      <c r="CK15" s="116">
        <v>0</v>
      </c>
      <c r="CL15" s="116">
        <v>0</v>
      </c>
      <c r="CM15" s="116">
        <v>1</v>
      </c>
      <c r="CN15" s="116">
        <v>0</v>
      </c>
      <c r="CO15" s="116">
        <v>0</v>
      </c>
      <c r="CP15" s="116">
        <v>0</v>
      </c>
      <c r="CQ15" s="116">
        <v>0</v>
      </c>
      <c r="CR15" s="116">
        <v>0</v>
      </c>
      <c r="CS15" s="116">
        <v>0</v>
      </c>
      <c r="CT15" s="116">
        <v>0</v>
      </c>
      <c r="CU15" s="116">
        <v>0</v>
      </c>
      <c r="CV15" s="116">
        <v>0</v>
      </c>
      <c r="CW15" s="116">
        <v>0</v>
      </c>
      <c r="CX15" s="116">
        <v>0</v>
      </c>
      <c r="CY15" s="116">
        <v>0</v>
      </c>
      <c r="CZ15" s="116">
        <v>0</v>
      </c>
      <c r="DA15" s="116">
        <v>0</v>
      </c>
      <c r="DB15" s="116">
        <v>0</v>
      </c>
      <c r="DC15" s="116">
        <v>0</v>
      </c>
      <c r="DD15" s="116">
        <v>0</v>
      </c>
      <c r="DE15" s="116">
        <v>0</v>
      </c>
      <c r="DF15" s="116">
        <v>0</v>
      </c>
      <c r="DG15" s="116">
        <v>0</v>
      </c>
      <c r="DH15" s="116">
        <v>1</v>
      </c>
      <c r="DI15" s="116">
        <v>0</v>
      </c>
      <c r="DJ15" s="116">
        <v>0</v>
      </c>
      <c r="DK15" s="116">
        <v>0</v>
      </c>
      <c r="DL15" s="116">
        <v>0</v>
      </c>
      <c r="DM15" s="116">
        <v>0</v>
      </c>
      <c r="DN15" s="116">
        <v>0</v>
      </c>
      <c r="DO15" s="116">
        <v>0</v>
      </c>
      <c r="DP15" s="116">
        <v>20</v>
      </c>
      <c r="DQ15" s="116">
        <v>1</v>
      </c>
      <c r="DR15" s="116" t="s">
        <v>1121</v>
      </c>
      <c r="DS15" s="116">
        <v>1</v>
      </c>
      <c r="DT15" s="116"/>
      <c r="DU15" s="116" t="s">
        <v>1122</v>
      </c>
      <c r="DV15" s="116">
        <v>1</v>
      </c>
      <c r="DW15" s="116">
        <v>0</v>
      </c>
      <c r="DX15" s="116">
        <v>1</v>
      </c>
      <c r="DY15" s="116"/>
      <c r="DZ15" s="149"/>
      <c r="EA15" s="118">
        <v>636356</v>
      </c>
      <c r="EB15" s="118">
        <v>5266.58</v>
      </c>
      <c r="EC15" s="118">
        <v>399</v>
      </c>
    </row>
    <row r="16" spans="1:133" s="132" customFormat="1" ht="60">
      <c r="A16" s="116" t="s">
        <v>536</v>
      </c>
      <c r="B16" s="116" t="s">
        <v>536</v>
      </c>
      <c r="C16" s="147">
        <v>5</v>
      </c>
      <c r="D16" s="116" t="s">
        <v>642</v>
      </c>
      <c r="E16" s="116" t="s">
        <v>1123</v>
      </c>
      <c r="F16" s="116">
        <v>21</v>
      </c>
      <c r="G16" s="116">
        <v>76190</v>
      </c>
      <c r="H16" s="116" t="s">
        <v>562</v>
      </c>
      <c r="I16" s="116" t="s">
        <v>1124</v>
      </c>
      <c r="J16" s="116" t="s">
        <v>1125</v>
      </c>
      <c r="K16" s="116" t="s">
        <v>1013</v>
      </c>
      <c r="L16" s="116" t="s">
        <v>961</v>
      </c>
      <c r="M16" s="116" t="s">
        <v>1126</v>
      </c>
      <c r="N16" s="116" t="s">
        <v>1127</v>
      </c>
      <c r="O16" s="116" t="s">
        <v>991</v>
      </c>
      <c r="P16" s="116">
        <v>577043500</v>
      </c>
      <c r="Q16" s="116" t="s">
        <v>1128</v>
      </c>
      <c r="R16" s="116" t="s">
        <v>961</v>
      </c>
      <c r="S16" s="116" t="s">
        <v>1129</v>
      </c>
      <c r="T16" s="116" t="s">
        <v>1130</v>
      </c>
      <c r="U16" s="116" t="s">
        <v>991</v>
      </c>
      <c r="V16" s="116">
        <v>577043507</v>
      </c>
      <c r="W16" s="116" t="s">
        <v>1131</v>
      </c>
      <c r="X16" s="116">
        <v>2</v>
      </c>
      <c r="Y16" s="116">
        <v>2</v>
      </c>
      <c r="Z16" s="116">
        <v>4</v>
      </c>
      <c r="AA16" s="116">
        <v>2</v>
      </c>
      <c r="AB16" s="116">
        <v>2</v>
      </c>
      <c r="AC16" s="116">
        <v>4</v>
      </c>
      <c r="AD16" s="148" t="str">
        <f t="shared" si="0"/>
        <v>A</v>
      </c>
      <c r="AE16" s="116">
        <v>2</v>
      </c>
      <c r="AF16" s="148" t="str">
        <f t="shared" si="1"/>
        <v>A</v>
      </c>
      <c r="AG16" s="116">
        <v>0</v>
      </c>
      <c r="AH16" s="116">
        <v>0</v>
      </c>
      <c r="AI16" s="116">
        <v>0</v>
      </c>
      <c r="AJ16" s="116">
        <v>2</v>
      </c>
      <c r="AK16" s="116">
        <v>2</v>
      </c>
      <c r="AL16" s="148" t="str">
        <f t="shared" si="2"/>
        <v>A</v>
      </c>
      <c r="AM16" s="116">
        <v>0</v>
      </c>
      <c r="AN16" s="116">
        <v>0</v>
      </c>
      <c r="AO16" s="116">
        <v>2</v>
      </c>
      <c r="AP16" s="116">
        <v>2</v>
      </c>
      <c r="AQ16" s="148" t="str">
        <f t="shared" si="3"/>
        <v>A</v>
      </c>
      <c r="AR16" s="116">
        <v>0</v>
      </c>
      <c r="AS16" s="116">
        <v>0</v>
      </c>
      <c r="AT16" s="116">
        <v>0</v>
      </c>
      <c r="AU16" s="116">
        <v>0</v>
      </c>
      <c r="AV16" s="116">
        <v>2</v>
      </c>
      <c r="AW16" s="116">
        <v>0</v>
      </c>
      <c r="AX16" s="116">
        <v>2</v>
      </c>
      <c r="AY16" s="148" t="str">
        <f t="shared" si="4"/>
        <v>A</v>
      </c>
      <c r="AZ16" s="116">
        <v>0</v>
      </c>
      <c r="BA16" s="116">
        <v>1</v>
      </c>
      <c r="BB16" s="116">
        <v>0</v>
      </c>
      <c r="BC16" s="116">
        <v>1</v>
      </c>
      <c r="BD16" s="116">
        <v>0</v>
      </c>
      <c r="BE16" s="116">
        <v>20</v>
      </c>
      <c r="BF16" s="116">
        <v>0</v>
      </c>
      <c r="BG16" s="116">
        <v>0</v>
      </c>
      <c r="BH16" s="116">
        <v>2</v>
      </c>
      <c r="BI16" s="116">
        <v>0</v>
      </c>
      <c r="BJ16" s="116">
        <v>0</v>
      </c>
      <c r="BK16" s="116">
        <v>0</v>
      </c>
      <c r="BL16" s="116">
        <v>23</v>
      </c>
      <c r="BM16" s="116">
        <v>0</v>
      </c>
      <c r="BN16" s="116">
        <v>2</v>
      </c>
      <c r="BO16" s="116">
        <v>0</v>
      </c>
      <c r="BP16" s="116">
        <v>4</v>
      </c>
      <c r="BQ16" s="116">
        <v>0</v>
      </c>
      <c r="BR16" s="116">
        <v>0</v>
      </c>
      <c r="BS16" s="116">
        <v>0</v>
      </c>
      <c r="BT16" s="116">
        <v>2</v>
      </c>
      <c r="BU16" s="116">
        <v>0</v>
      </c>
      <c r="BV16" s="116">
        <v>0</v>
      </c>
      <c r="BW16" s="116">
        <v>0</v>
      </c>
      <c r="BX16" s="116">
        <v>1</v>
      </c>
      <c r="BY16" s="116">
        <v>1</v>
      </c>
      <c r="BZ16" s="116">
        <v>0</v>
      </c>
      <c r="CA16" s="116">
        <v>0</v>
      </c>
      <c r="CB16" s="116">
        <v>0</v>
      </c>
      <c r="CC16" s="116">
        <v>0</v>
      </c>
      <c r="CD16" s="116">
        <v>0</v>
      </c>
      <c r="CE16" s="116">
        <v>0</v>
      </c>
      <c r="CF16" s="116">
        <v>0</v>
      </c>
      <c r="CG16" s="116">
        <v>0</v>
      </c>
      <c r="CH16" s="116">
        <v>1</v>
      </c>
      <c r="CI16" s="116">
        <v>0</v>
      </c>
      <c r="CJ16" s="116">
        <v>0</v>
      </c>
      <c r="CK16" s="116">
        <v>4</v>
      </c>
      <c r="CL16" s="116">
        <v>0</v>
      </c>
      <c r="CM16" s="116">
        <v>0</v>
      </c>
      <c r="CN16" s="116">
        <v>0</v>
      </c>
      <c r="CO16" s="116">
        <v>2</v>
      </c>
      <c r="CP16" s="116">
        <v>0</v>
      </c>
      <c r="CQ16" s="116">
        <v>0</v>
      </c>
      <c r="CR16" s="116">
        <v>0</v>
      </c>
      <c r="CS16" s="116">
        <v>0</v>
      </c>
      <c r="CT16" s="116">
        <v>0</v>
      </c>
      <c r="CU16" s="116">
        <v>0</v>
      </c>
      <c r="CV16" s="116">
        <v>0</v>
      </c>
      <c r="CW16" s="116">
        <v>0</v>
      </c>
      <c r="CX16" s="116">
        <v>0</v>
      </c>
      <c r="CY16" s="116">
        <v>0</v>
      </c>
      <c r="CZ16" s="116">
        <v>0</v>
      </c>
      <c r="DA16" s="116">
        <v>0</v>
      </c>
      <c r="DB16" s="116">
        <v>1</v>
      </c>
      <c r="DC16" s="116">
        <v>0</v>
      </c>
      <c r="DD16" s="116">
        <v>0</v>
      </c>
      <c r="DE16" s="116">
        <v>0</v>
      </c>
      <c r="DF16" s="116">
        <v>2</v>
      </c>
      <c r="DG16" s="116">
        <v>0</v>
      </c>
      <c r="DH16" s="116">
        <v>0</v>
      </c>
      <c r="DI16" s="116">
        <v>0</v>
      </c>
      <c r="DJ16" s="116">
        <v>0</v>
      </c>
      <c r="DK16" s="116">
        <v>0</v>
      </c>
      <c r="DL16" s="116">
        <v>0</v>
      </c>
      <c r="DM16" s="116">
        <v>0</v>
      </c>
      <c r="DN16" s="116">
        <v>0</v>
      </c>
      <c r="DO16" s="116">
        <v>0</v>
      </c>
      <c r="DP16" s="116">
        <v>70</v>
      </c>
      <c r="DQ16" s="116">
        <v>1</v>
      </c>
      <c r="DR16" s="116" t="s">
        <v>1132</v>
      </c>
      <c r="DS16" s="116">
        <v>2</v>
      </c>
      <c r="DT16" s="116" t="s">
        <v>1133</v>
      </c>
      <c r="DU16" s="116" t="s">
        <v>1134</v>
      </c>
      <c r="DV16" s="116">
        <v>0</v>
      </c>
      <c r="DW16" s="116">
        <v>0</v>
      </c>
      <c r="DX16" s="116">
        <v>1</v>
      </c>
      <c r="DY16" s="116"/>
      <c r="DZ16" s="149" t="s">
        <v>1135</v>
      </c>
      <c r="EA16" s="118">
        <v>586299</v>
      </c>
      <c r="EB16" s="118">
        <v>3963.12</v>
      </c>
      <c r="EC16" s="118">
        <v>307</v>
      </c>
    </row>
    <row r="17" spans="1:133" s="132" customFormat="1" ht="48">
      <c r="A17" s="116" t="s">
        <v>240</v>
      </c>
      <c r="B17" s="116" t="s">
        <v>240</v>
      </c>
      <c r="C17" s="147">
        <v>5</v>
      </c>
      <c r="D17" s="116" t="s">
        <v>643</v>
      </c>
      <c r="E17" s="116" t="s">
        <v>1136</v>
      </c>
      <c r="F17" s="116" t="s">
        <v>1137</v>
      </c>
      <c r="G17" s="116">
        <v>70218</v>
      </c>
      <c r="H17" s="116" t="s">
        <v>1138</v>
      </c>
      <c r="I17" s="116" t="s">
        <v>1139</v>
      </c>
      <c r="J17" s="116" t="s">
        <v>1140</v>
      </c>
      <c r="K17" s="116" t="s">
        <v>1013</v>
      </c>
      <c r="L17" s="116" t="s">
        <v>961</v>
      </c>
      <c r="M17" s="116" t="s">
        <v>1141</v>
      </c>
      <c r="N17" s="116" t="s">
        <v>1142</v>
      </c>
      <c r="O17" s="116" t="s">
        <v>991</v>
      </c>
      <c r="P17" s="116">
        <v>595622121</v>
      </c>
      <c r="Q17" s="116" t="s">
        <v>1143</v>
      </c>
      <c r="R17" s="116" t="s">
        <v>961</v>
      </c>
      <c r="S17" s="116" t="s">
        <v>1144</v>
      </c>
      <c r="T17" s="116" t="s">
        <v>962</v>
      </c>
      <c r="U17" s="116" t="s">
        <v>991</v>
      </c>
      <c r="V17" s="116">
        <v>595622117</v>
      </c>
      <c r="W17" s="116" t="s">
        <v>1145</v>
      </c>
      <c r="X17" s="116">
        <v>4</v>
      </c>
      <c r="Y17" s="116">
        <v>0</v>
      </c>
      <c r="Z17" s="116">
        <v>4</v>
      </c>
      <c r="AA17" s="116">
        <v>2</v>
      </c>
      <c r="AB17" s="116">
        <v>0</v>
      </c>
      <c r="AC17" s="116">
        <v>2</v>
      </c>
      <c r="AD17" s="148" t="str">
        <f t="shared" si="0"/>
        <v>A</v>
      </c>
      <c r="AE17" s="116">
        <v>4</v>
      </c>
      <c r="AF17" s="148" t="str">
        <f t="shared" si="1"/>
        <v>A</v>
      </c>
      <c r="AG17" s="116">
        <v>0</v>
      </c>
      <c r="AH17" s="116">
        <v>0</v>
      </c>
      <c r="AI17" s="116">
        <v>0</v>
      </c>
      <c r="AJ17" s="116">
        <v>4</v>
      </c>
      <c r="AK17" s="116">
        <v>4</v>
      </c>
      <c r="AL17" s="148" t="str">
        <f t="shared" si="2"/>
        <v>A</v>
      </c>
      <c r="AM17" s="116">
        <v>0</v>
      </c>
      <c r="AN17" s="116">
        <v>2</v>
      </c>
      <c r="AO17" s="116">
        <v>2</v>
      </c>
      <c r="AP17" s="116">
        <v>4</v>
      </c>
      <c r="AQ17" s="148" t="str">
        <f t="shared" si="3"/>
        <v>A</v>
      </c>
      <c r="AR17" s="116">
        <v>0</v>
      </c>
      <c r="AS17" s="116">
        <v>0</v>
      </c>
      <c r="AT17" s="116">
        <v>0</v>
      </c>
      <c r="AU17" s="116">
        <v>0</v>
      </c>
      <c r="AV17" s="116">
        <v>4</v>
      </c>
      <c r="AW17" s="116">
        <v>0</v>
      </c>
      <c r="AX17" s="116">
        <v>4</v>
      </c>
      <c r="AY17" s="148" t="str">
        <f t="shared" si="4"/>
        <v>A</v>
      </c>
      <c r="AZ17" s="116">
        <v>0</v>
      </c>
      <c r="BA17" s="116">
        <v>1</v>
      </c>
      <c r="BB17" s="116">
        <v>0</v>
      </c>
      <c r="BC17" s="116">
        <v>1</v>
      </c>
      <c r="BD17" s="116">
        <v>1</v>
      </c>
      <c r="BE17" s="116">
        <v>29</v>
      </c>
      <c r="BF17" s="116">
        <v>1</v>
      </c>
      <c r="BG17" s="116">
        <v>0</v>
      </c>
      <c r="BH17" s="116">
        <v>0</v>
      </c>
      <c r="BI17" s="116">
        <v>0</v>
      </c>
      <c r="BJ17" s="116">
        <v>0</v>
      </c>
      <c r="BK17" s="116">
        <v>0</v>
      </c>
      <c r="BL17" s="116">
        <v>9</v>
      </c>
      <c r="BM17" s="116">
        <v>0</v>
      </c>
      <c r="BN17" s="116">
        <v>0</v>
      </c>
      <c r="BO17" s="116">
        <v>0</v>
      </c>
      <c r="BP17" s="116">
        <v>0</v>
      </c>
      <c r="BQ17" s="116">
        <v>0</v>
      </c>
      <c r="BR17" s="116">
        <v>0</v>
      </c>
      <c r="BS17" s="116">
        <v>0</v>
      </c>
      <c r="BT17" s="116">
        <v>0</v>
      </c>
      <c r="BU17" s="116">
        <v>0</v>
      </c>
      <c r="BV17" s="116">
        <v>0</v>
      </c>
      <c r="BW17" s="116">
        <v>0</v>
      </c>
      <c r="BX17" s="116">
        <v>3</v>
      </c>
      <c r="BY17" s="116">
        <v>0</v>
      </c>
      <c r="BZ17" s="116">
        <v>0</v>
      </c>
      <c r="CA17" s="116">
        <v>0</v>
      </c>
      <c r="CB17" s="116">
        <v>0</v>
      </c>
      <c r="CC17" s="116">
        <v>0</v>
      </c>
      <c r="CD17" s="116">
        <v>0</v>
      </c>
      <c r="CE17" s="116">
        <v>0</v>
      </c>
      <c r="CF17" s="116">
        <v>0</v>
      </c>
      <c r="CG17" s="116">
        <v>0</v>
      </c>
      <c r="CH17" s="116">
        <v>2</v>
      </c>
      <c r="CI17" s="116">
        <v>0</v>
      </c>
      <c r="CJ17" s="116">
        <v>0</v>
      </c>
      <c r="CK17" s="116">
        <v>0</v>
      </c>
      <c r="CL17" s="116">
        <v>0</v>
      </c>
      <c r="CM17" s="116">
        <v>2</v>
      </c>
      <c r="CN17" s="116">
        <v>0</v>
      </c>
      <c r="CO17" s="116">
        <v>0</v>
      </c>
      <c r="CP17" s="116">
        <v>0</v>
      </c>
      <c r="CQ17" s="116">
        <v>0</v>
      </c>
      <c r="CR17" s="116">
        <v>0</v>
      </c>
      <c r="CS17" s="116">
        <v>0</v>
      </c>
      <c r="CT17" s="116">
        <v>0</v>
      </c>
      <c r="CU17" s="116">
        <v>0</v>
      </c>
      <c r="CV17" s="116">
        <v>0</v>
      </c>
      <c r="CW17" s="116">
        <v>0</v>
      </c>
      <c r="CX17" s="116">
        <v>0</v>
      </c>
      <c r="CY17" s="116">
        <v>0</v>
      </c>
      <c r="CZ17" s="116">
        <v>0</v>
      </c>
      <c r="DA17" s="116">
        <v>0</v>
      </c>
      <c r="DB17" s="116">
        <v>0</v>
      </c>
      <c r="DC17" s="116">
        <v>0</v>
      </c>
      <c r="DD17" s="116">
        <v>0</v>
      </c>
      <c r="DE17" s="116">
        <v>0</v>
      </c>
      <c r="DF17" s="116">
        <v>0</v>
      </c>
      <c r="DG17" s="116">
        <v>0</v>
      </c>
      <c r="DH17" s="116">
        <v>0</v>
      </c>
      <c r="DI17" s="116">
        <v>0</v>
      </c>
      <c r="DJ17" s="116">
        <v>0</v>
      </c>
      <c r="DK17" s="116">
        <v>0</v>
      </c>
      <c r="DL17" s="116">
        <v>0</v>
      </c>
      <c r="DM17" s="116">
        <v>0</v>
      </c>
      <c r="DN17" s="116">
        <v>0</v>
      </c>
      <c r="DO17" s="116">
        <v>0</v>
      </c>
      <c r="DP17" s="116">
        <v>60</v>
      </c>
      <c r="DQ17" s="116">
        <v>1</v>
      </c>
      <c r="DR17" s="116" t="s">
        <v>1146</v>
      </c>
      <c r="DS17" s="116">
        <v>1</v>
      </c>
      <c r="DT17" s="116" t="s">
        <v>1147</v>
      </c>
      <c r="DU17" s="116" t="s">
        <v>991</v>
      </c>
      <c r="DV17" s="116">
        <v>1</v>
      </c>
      <c r="DW17" s="116">
        <v>1</v>
      </c>
      <c r="DX17" s="116">
        <v>1</v>
      </c>
      <c r="DY17" s="116" t="s">
        <v>991</v>
      </c>
      <c r="DZ17" s="149" t="s">
        <v>991</v>
      </c>
      <c r="EA17" s="118">
        <v>1221832</v>
      </c>
      <c r="EB17" s="118">
        <v>5427.11</v>
      </c>
      <c r="EC17" s="118">
        <v>300</v>
      </c>
    </row>
  </sheetData>
  <mergeCells count="16">
    <mergeCell ref="AG1:AK1"/>
    <mergeCell ref="A1:K1"/>
    <mergeCell ref="L1:Q1"/>
    <mergeCell ref="R1:W1"/>
    <mergeCell ref="X1:Z1"/>
    <mergeCell ref="AA1:AC1"/>
    <mergeCell ref="DM1:DN1"/>
    <mergeCell ref="DP1:DU1"/>
    <mergeCell ref="DV1:DZ1"/>
    <mergeCell ref="EA1:EC1"/>
    <mergeCell ref="AM1:AP1"/>
    <mergeCell ref="AR1:AX1"/>
    <mergeCell ref="AZ1:BC1"/>
    <mergeCell ref="BD1:CG1"/>
    <mergeCell ref="CH1:DC1"/>
    <mergeCell ref="DD1:DL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dimension ref="A1:EC6"/>
  <sheetViews>
    <sheetView zoomScaleNormal="100" workbookViewId="0">
      <selection sqref="A1:ED3"/>
    </sheetView>
  </sheetViews>
  <sheetFormatPr defaultRowHeight="12"/>
  <cols>
    <col min="1" max="1" width="22.7109375" style="153" bestFit="1" customWidth="1"/>
    <col min="2" max="2" width="24.42578125" style="153" bestFit="1" customWidth="1"/>
    <col min="3" max="3" width="24.28515625" style="172" bestFit="1" customWidth="1"/>
    <col min="4" max="4" width="34.85546875" style="153" bestFit="1" customWidth="1"/>
    <col min="5" max="5" width="22.5703125" style="153" customWidth="1"/>
    <col min="6" max="6" width="9.140625" style="153" bestFit="1" customWidth="1"/>
    <col min="7" max="7" width="7.42578125" style="153" bestFit="1" customWidth="1"/>
    <col min="8" max="8" width="18.85546875" style="153" bestFit="1" customWidth="1"/>
    <col min="9" max="9" width="8.85546875" style="153" customWidth="1"/>
    <col min="10" max="10" width="24.42578125" style="153" customWidth="1"/>
    <col min="11" max="11" width="31" style="153" customWidth="1"/>
    <col min="12" max="12" width="8.5703125" style="153" bestFit="1" customWidth="1"/>
    <col min="13" max="13" width="12.140625" style="153" bestFit="1" customWidth="1"/>
    <col min="14" max="14" width="18.42578125" style="153" bestFit="1" customWidth="1"/>
    <col min="15" max="15" width="8.5703125" style="153" bestFit="1" customWidth="1"/>
    <col min="16" max="16" width="12.5703125" style="153" customWidth="1"/>
    <col min="17" max="17" width="26.140625" style="153" customWidth="1"/>
    <col min="18" max="18" width="11.7109375" style="153" bestFit="1" customWidth="1"/>
    <col min="19" max="19" width="11.42578125" style="153" bestFit="1" customWidth="1"/>
    <col min="20" max="20" width="12.7109375" style="153" bestFit="1" customWidth="1"/>
    <col min="21" max="21" width="10.42578125" style="153" bestFit="1" customWidth="1"/>
    <col min="22" max="22" width="11.7109375" style="153" customWidth="1"/>
    <col min="23" max="23" width="27" style="153" customWidth="1"/>
    <col min="24" max="24" width="11.42578125" style="153" bestFit="1" customWidth="1"/>
    <col min="25" max="25" width="8.5703125" style="153" bestFit="1" customWidth="1"/>
    <col min="26" max="26" width="9.28515625" style="153" customWidth="1"/>
    <col min="27" max="27" width="11.42578125" style="153" bestFit="1" customWidth="1"/>
    <col min="28" max="28" width="12.5703125" style="153" bestFit="1" customWidth="1"/>
    <col min="29" max="29" width="10" style="153" bestFit="1" customWidth="1"/>
    <col min="30" max="30" width="9.28515625" style="153" bestFit="1" customWidth="1"/>
    <col min="31" max="31" width="18.140625" style="153" bestFit="1" customWidth="1"/>
    <col min="32" max="32" width="9.28515625" style="153" bestFit="1" customWidth="1"/>
    <col min="33" max="33" width="9.140625" style="153" bestFit="1" customWidth="1"/>
    <col min="34" max="34" width="9.5703125" style="153" customWidth="1"/>
    <col min="35" max="35" width="13.5703125" style="153" bestFit="1" customWidth="1"/>
    <col min="36" max="36" width="15" style="153" bestFit="1" customWidth="1"/>
    <col min="37" max="37" width="11.42578125" style="153" bestFit="1" customWidth="1"/>
    <col min="38" max="38" width="9.28515625" style="153" bestFit="1" customWidth="1"/>
    <col min="39" max="39" width="7" style="132" bestFit="1" customWidth="1"/>
    <col min="40" max="40" width="6.42578125" style="153" bestFit="1" customWidth="1"/>
    <col min="41" max="41" width="6.5703125" style="153" customWidth="1"/>
    <col min="42" max="42" width="11.42578125" style="153" bestFit="1" customWidth="1"/>
    <col min="43" max="43" width="9.28515625" style="153" bestFit="1" customWidth="1"/>
    <col min="44" max="44" width="8.85546875" style="153" customWidth="1"/>
    <col min="45" max="45" width="6.85546875" style="153" bestFit="1" customWidth="1"/>
    <col min="46" max="46" width="7.28515625" style="153" customWidth="1"/>
    <col min="47" max="47" width="6.85546875" style="153" bestFit="1" customWidth="1"/>
    <col min="48" max="48" width="6.140625" style="153" bestFit="1" customWidth="1"/>
    <col min="49" max="49" width="8.5703125" style="153" customWidth="1"/>
    <col min="50" max="50" width="13.7109375" style="153" bestFit="1" customWidth="1"/>
    <col min="51" max="51" width="9.28515625" style="153" bestFit="1" customWidth="1"/>
    <col min="52" max="52" width="12.85546875" style="153" bestFit="1" customWidth="1"/>
    <col min="53" max="54" width="12.5703125" style="153" bestFit="1" customWidth="1"/>
    <col min="55" max="55" width="14.85546875" style="153" bestFit="1" customWidth="1"/>
    <col min="56" max="56" width="10.42578125" style="153" bestFit="1" customWidth="1"/>
    <col min="57" max="57" width="9.5703125" style="153" customWidth="1"/>
    <col min="58" max="58" width="16.140625" style="153" bestFit="1" customWidth="1"/>
    <col min="59" max="59" width="13.85546875" style="153" customWidth="1"/>
    <col min="60" max="60" width="13.85546875" style="153" bestFit="1" customWidth="1"/>
    <col min="61" max="61" width="12.42578125" style="153" bestFit="1" customWidth="1"/>
    <col min="62" max="62" width="12.7109375" style="153" bestFit="1" customWidth="1"/>
    <col min="63" max="63" width="11.42578125" style="153" bestFit="1" customWidth="1"/>
    <col min="64" max="64" width="13.85546875" style="153" customWidth="1"/>
    <col min="65" max="65" width="12.7109375" style="153" bestFit="1" customWidth="1"/>
    <col min="66" max="66" width="13.85546875" style="153" bestFit="1" customWidth="1"/>
    <col min="67" max="67" width="12.140625" style="153" bestFit="1" customWidth="1"/>
    <col min="68" max="68" width="12.5703125" style="153" bestFit="1" customWidth="1"/>
    <col min="69" max="69" width="14.85546875" style="153" bestFit="1" customWidth="1"/>
    <col min="70" max="70" width="12.7109375" style="153" bestFit="1" customWidth="1"/>
    <col min="71" max="71" width="12.140625" style="153" bestFit="1" customWidth="1"/>
    <col min="72" max="73" width="13.85546875" style="153" bestFit="1" customWidth="1"/>
    <col min="74" max="74" width="14.5703125" style="153" customWidth="1"/>
    <col min="75" max="75" width="9.85546875" style="153" bestFit="1" customWidth="1"/>
    <col min="76" max="76" width="23.140625" style="153" bestFit="1" customWidth="1"/>
    <col min="77" max="77" width="11" style="153" bestFit="1" customWidth="1"/>
    <col min="78" max="78" width="36" style="153" bestFit="1" customWidth="1"/>
    <col min="79" max="79" width="15" style="153" bestFit="1" customWidth="1"/>
    <col min="80" max="80" width="12.5703125" style="153" bestFit="1" customWidth="1"/>
    <col min="81" max="81" width="12.140625" style="153" bestFit="1" customWidth="1"/>
    <col min="82" max="82" width="13.85546875" style="153" customWidth="1"/>
    <col min="83" max="83" width="13.140625" style="153" bestFit="1" customWidth="1"/>
    <col min="84" max="84" width="16.5703125" style="153" bestFit="1" customWidth="1"/>
    <col min="85" max="85" width="14.85546875" style="153" bestFit="1" customWidth="1"/>
    <col min="86" max="86" width="13.85546875" style="153" bestFit="1" customWidth="1"/>
    <col min="87" max="87" width="19.140625" style="153" bestFit="1" customWidth="1"/>
    <col min="88" max="88" width="12.42578125" style="153" bestFit="1" customWidth="1"/>
    <col min="89" max="89" width="13.28515625" style="153" bestFit="1" customWidth="1"/>
    <col min="90" max="90" width="13.85546875" style="153" bestFit="1" customWidth="1"/>
    <col min="91" max="91" width="12.85546875" style="153" customWidth="1"/>
    <col min="92" max="92" width="13.85546875" style="153" bestFit="1" customWidth="1"/>
    <col min="93" max="93" width="11.42578125" style="153" bestFit="1" customWidth="1"/>
    <col min="94" max="94" width="11.7109375" style="153" bestFit="1" customWidth="1"/>
    <col min="95" max="95" width="12.85546875" style="153" bestFit="1" customWidth="1"/>
    <col min="96" max="96" width="10.5703125" style="153" bestFit="1" customWidth="1"/>
    <col min="97" max="98" width="11.28515625" style="153" bestFit="1" customWidth="1"/>
    <col min="99" max="99" width="10.42578125" style="153" bestFit="1" customWidth="1"/>
    <col min="100" max="100" width="13.42578125" style="153" bestFit="1" customWidth="1"/>
    <col min="101" max="101" width="9.85546875" style="153" customWidth="1"/>
    <col min="102" max="102" width="15.5703125" style="153" customWidth="1"/>
    <col min="103" max="103" width="18.5703125" style="153" customWidth="1"/>
    <col min="104" max="104" width="12.140625" style="153" bestFit="1" customWidth="1"/>
    <col min="105" max="105" width="16.42578125" style="153" bestFit="1" customWidth="1"/>
    <col min="106" max="106" width="10.28515625" style="153" bestFit="1" customWidth="1"/>
    <col min="107" max="107" width="17.28515625" style="153" customWidth="1"/>
    <col min="108" max="108" width="13.42578125" style="153" bestFit="1" customWidth="1"/>
    <col min="109" max="109" width="18.28515625" style="153" bestFit="1" customWidth="1"/>
    <col min="110" max="110" width="17.42578125" style="153" bestFit="1" customWidth="1"/>
    <col min="111" max="111" width="13.42578125" style="153" bestFit="1" customWidth="1"/>
    <col min="112" max="112" width="13.140625" style="153" customWidth="1"/>
    <col min="113" max="113" width="13.42578125" style="153" bestFit="1" customWidth="1"/>
    <col min="114" max="115" width="12.5703125" style="153" bestFit="1" customWidth="1"/>
    <col min="116" max="116" width="16.28515625" style="153" bestFit="1" customWidth="1"/>
    <col min="117" max="117" width="27.5703125" style="153" bestFit="1" customWidth="1"/>
    <col min="118" max="118" width="34.42578125" style="153" customWidth="1"/>
    <col min="119" max="119" width="29.42578125" style="153" bestFit="1" customWidth="1"/>
    <col min="120" max="120" width="21.85546875" style="153" bestFit="1" customWidth="1"/>
    <col min="121" max="121" width="12" style="153" bestFit="1" customWidth="1"/>
    <col min="122" max="122" width="70" style="153" customWidth="1"/>
    <col min="123" max="123" width="24.28515625" style="153" bestFit="1" customWidth="1"/>
    <col min="124" max="125" width="36.5703125" style="153" bestFit="1" customWidth="1"/>
    <col min="126" max="126" width="9.42578125" style="153" bestFit="1" customWidth="1"/>
    <col min="127" max="127" width="9.5703125" style="153" bestFit="1" customWidth="1"/>
    <col min="128" max="128" width="10.7109375" style="153" bestFit="1" customWidth="1"/>
    <col min="129" max="130" width="36.5703125" style="153" bestFit="1" customWidth="1"/>
    <col min="131" max="131" width="10" style="153" customWidth="1"/>
    <col min="132" max="132" width="11.140625" style="153" bestFit="1" customWidth="1"/>
    <col min="133" max="133" width="10.140625" style="153" bestFit="1" customWidth="1"/>
    <col min="134" max="16384" width="9.140625" style="153"/>
  </cols>
  <sheetData>
    <row r="1" spans="1:133" ht="36" customHeight="1">
      <c r="A1" s="174" t="s">
        <v>696</v>
      </c>
      <c r="B1" s="176"/>
      <c r="C1" s="176"/>
      <c r="D1" s="176"/>
      <c r="E1" s="176"/>
      <c r="F1" s="176"/>
      <c r="G1" s="176"/>
      <c r="H1" s="176"/>
      <c r="I1" s="176"/>
      <c r="J1" s="176"/>
      <c r="K1" s="175"/>
      <c r="L1" s="174" t="s">
        <v>697</v>
      </c>
      <c r="M1" s="176"/>
      <c r="N1" s="176"/>
      <c r="O1" s="176"/>
      <c r="P1" s="176"/>
      <c r="Q1" s="175"/>
      <c r="R1" s="174" t="s">
        <v>698</v>
      </c>
      <c r="S1" s="176"/>
      <c r="T1" s="176"/>
      <c r="U1" s="176"/>
      <c r="V1" s="176"/>
      <c r="W1" s="175"/>
      <c r="X1" s="174" t="s">
        <v>699</v>
      </c>
      <c r="Y1" s="176"/>
      <c r="Z1" s="175"/>
      <c r="AA1" s="174" t="s">
        <v>700</v>
      </c>
      <c r="AB1" s="176"/>
      <c r="AC1" s="175"/>
      <c r="AD1" s="130" t="s">
        <v>701</v>
      </c>
      <c r="AE1" s="173" t="s">
        <v>702</v>
      </c>
      <c r="AF1" s="130" t="s">
        <v>703</v>
      </c>
      <c r="AG1" s="174" t="s">
        <v>704</v>
      </c>
      <c r="AH1" s="176"/>
      <c r="AI1" s="176"/>
      <c r="AJ1" s="176"/>
      <c r="AK1" s="175"/>
      <c r="AL1" s="130" t="s">
        <v>705</v>
      </c>
      <c r="AM1" s="174" t="s">
        <v>706</v>
      </c>
      <c r="AN1" s="176"/>
      <c r="AO1" s="176"/>
      <c r="AP1" s="175"/>
      <c r="AQ1" s="130" t="s">
        <v>707</v>
      </c>
      <c r="AR1" s="174" t="s">
        <v>708</v>
      </c>
      <c r="AS1" s="176"/>
      <c r="AT1" s="176"/>
      <c r="AU1" s="176"/>
      <c r="AV1" s="176"/>
      <c r="AW1" s="176"/>
      <c r="AX1" s="175"/>
      <c r="AY1" s="130" t="s">
        <v>709</v>
      </c>
      <c r="AZ1" s="174" t="s">
        <v>710</v>
      </c>
      <c r="BA1" s="176"/>
      <c r="BB1" s="176"/>
      <c r="BC1" s="175"/>
      <c r="BD1" s="174" t="s">
        <v>711</v>
      </c>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5"/>
      <c r="CH1" s="174" t="s">
        <v>712</v>
      </c>
      <c r="CI1" s="176"/>
      <c r="CJ1" s="176"/>
      <c r="CK1" s="176"/>
      <c r="CL1" s="176"/>
      <c r="CM1" s="176"/>
      <c r="CN1" s="176"/>
      <c r="CO1" s="176"/>
      <c r="CP1" s="176"/>
      <c r="CQ1" s="176"/>
      <c r="CR1" s="176"/>
      <c r="CS1" s="176"/>
      <c r="CT1" s="176"/>
      <c r="CU1" s="176"/>
      <c r="CV1" s="176"/>
      <c r="CW1" s="176"/>
      <c r="CX1" s="176"/>
      <c r="CY1" s="176"/>
      <c r="CZ1" s="176"/>
      <c r="DA1" s="176"/>
      <c r="DB1" s="176"/>
      <c r="DC1" s="175"/>
      <c r="DD1" s="174" t="s">
        <v>713</v>
      </c>
      <c r="DE1" s="176"/>
      <c r="DF1" s="176"/>
      <c r="DG1" s="176"/>
      <c r="DH1" s="176"/>
      <c r="DI1" s="176"/>
      <c r="DJ1" s="176"/>
      <c r="DK1" s="176"/>
      <c r="DL1" s="175"/>
      <c r="DM1" s="174" t="s">
        <v>714</v>
      </c>
      <c r="DN1" s="175"/>
      <c r="DO1" s="173" t="s">
        <v>715</v>
      </c>
      <c r="DP1" s="174" t="s">
        <v>716</v>
      </c>
      <c r="DQ1" s="176"/>
      <c r="DR1" s="176"/>
      <c r="DS1" s="176"/>
      <c r="DT1" s="176"/>
      <c r="DU1" s="176"/>
      <c r="DV1" s="177" t="s">
        <v>717</v>
      </c>
      <c r="DW1" s="178"/>
      <c r="DX1" s="178"/>
      <c r="DY1" s="178"/>
      <c r="DZ1" s="178"/>
      <c r="EA1" s="179" t="s">
        <v>718</v>
      </c>
      <c r="EB1" s="180"/>
      <c r="EC1" s="180"/>
    </row>
    <row r="2" spans="1:133" ht="96.75" thickBot="1">
      <c r="A2" s="133" t="s">
        <v>669</v>
      </c>
      <c r="B2" s="133" t="s">
        <v>670</v>
      </c>
      <c r="C2" s="133" t="s">
        <v>671</v>
      </c>
      <c r="D2" s="133" t="s">
        <v>672</v>
      </c>
      <c r="E2" s="133" t="s">
        <v>719</v>
      </c>
      <c r="F2" s="133" t="s">
        <v>720</v>
      </c>
      <c r="G2" s="133" t="s">
        <v>721</v>
      </c>
      <c r="H2" s="133" t="s">
        <v>722</v>
      </c>
      <c r="I2" s="133" t="s">
        <v>723</v>
      </c>
      <c r="J2" s="133" t="s">
        <v>724</v>
      </c>
      <c r="K2" s="133" t="s">
        <v>725</v>
      </c>
      <c r="L2" s="133" t="s">
        <v>726</v>
      </c>
      <c r="M2" s="133" t="s">
        <v>727</v>
      </c>
      <c r="N2" s="133" t="s">
        <v>728</v>
      </c>
      <c r="O2" s="133" t="s">
        <v>729</v>
      </c>
      <c r="P2" s="133" t="s">
        <v>730</v>
      </c>
      <c r="Q2" s="133" t="s">
        <v>731</v>
      </c>
      <c r="R2" s="133" t="s">
        <v>732</v>
      </c>
      <c r="S2" s="133" t="s">
        <v>733</v>
      </c>
      <c r="T2" s="133" t="s">
        <v>734</v>
      </c>
      <c r="U2" s="133" t="s">
        <v>735</v>
      </c>
      <c r="V2" s="133" t="s">
        <v>736</v>
      </c>
      <c r="W2" s="133" t="s">
        <v>737</v>
      </c>
      <c r="X2" s="133" t="s">
        <v>0</v>
      </c>
      <c r="Y2" s="133" t="s">
        <v>738</v>
      </c>
      <c r="Z2" s="133" t="s">
        <v>673</v>
      </c>
      <c r="AA2" s="133" t="s">
        <v>739</v>
      </c>
      <c r="AB2" s="133" t="s">
        <v>740</v>
      </c>
      <c r="AC2" s="133" t="s">
        <v>741</v>
      </c>
      <c r="AD2" s="134" t="s">
        <v>742</v>
      </c>
      <c r="AE2" s="133" t="s">
        <v>1</v>
      </c>
      <c r="AF2" s="135" t="s">
        <v>743</v>
      </c>
      <c r="AG2" s="133" t="s">
        <v>744</v>
      </c>
      <c r="AH2" s="133" t="s">
        <v>2</v>
      </c>
      <c r="AI2" s="133" t="s">
        <v>3</v>
      </c>
      <c r="AJ2" s="133" t="s">
        <v>4</v>
      </c>
      <c r="AK2" s="133" t="s">
        <v>745</v>
      </c>
      <c r="AL2" s="135" t="s">
        <v>746</v>
      </c>
      <c r="AM2" s="133" t="s">
        <v>5</v>
      </c>
      <c r="AN2" s="133" t="s">
        <v>6</v>
      </c>
      <c r="AO2" s="133" t="s">
        <v>7</v>
      </c>
      <c r="AP2" s="133" t="s">
        <v>747</v>
      </c>
      <c r="AQ2" s="135" t="s">
        <v>748</v>
      </c>
      <c r="AR2" s="133" t="s">
        <v>749</v>
      </c>
      <c r="AS2" s="133" t="s">
        <v>8</v>
      </c>
      <c r="AT2" s="133" t="s">
        <v>9</v>
      </c>
      <c r="AU2" s="133" t="s">
        <v>10</v>
      </c>
      <c r="AV2" s="133" t="s">
        <v>11</v>
      </c>
      <c r="AW2" s="133" t="s">
        <v>12</v>
      </c>
      <c r="AX2" s="133" t="s">
        <v>750</v>
      </c>
      <c r="AY2" s="136" t="s">
        <v>751</v>
      </c>
      <c r="AZ2" s="137" t="s">
        <v>752</v>
      </c>
      <c r="BA2" s="137" t="s">
        <v>753</v>
      </c>
      <c r="BB2" s="137" t="s">
        <v>754</v>
      </c>
      <c r="BC2" s="137" t="s">
        <v>755</v>
      </c>
      <c r="BD2" s="133" t="s">
        <v>756</v>
      </c>
      <c r="BE2" s="133" t="s">
        <v>757</v>
      </c>
      <c r="BF2" s="133" t="s">
        <v>758</v>
      </c>
      <c r="BG2" s="133" t="s">
        <v>759</v>
      </c>
      <c r="BH2" s="133" t="s">
        <v>760</v>
      </c>
      <c r="BI2" s="133" t="s">
        <v>761</v>
      </c>
      <c r="BJ2" s="133" t="s">
        <v>762</v>
      </c>
      <c r="BK2" s="133" t="s">
        <v>763</v>
      </c>
      <c r="BL2" s="133" t="s">
        <v>764</v>
      </c>
      <c r="BM2" s="133" t="s">
        <v>765</v>
      </c>
      <c r="BN2" s="133" t="s">
        <v>766</v>
      </c>
      <c r="BO2" s="133" t="s">
        <v>767</v>
      </c>
      <c r="BP2" s="133" t="s">
        <v>768</v>
      </c>
      <c r="BQ2" s="133" t="s">
        <v>769</v>
      </c>
      <c r="BR2" s="133" t="s">
        <v>770</v>
      </c>
      <c r="BS2" s="133" t="s">
        <v>771</v>
      </c>
      <c r="BT2" s="133" t="s">
        <v>772</v>
      </c>
      <c r="BU2" s="133" t="s">
        <v>773</v>
      </c>
      <c r="BV2" s="133" t="s">
        <v>774</v>
      </c>
      <c r="BW2" s="133" t="s">
        <v>775</v>
      </c>
      <c r="BX2" s="133" t="s">
        <v>776</v>
      </c>
      <c r="BY2" s="133" t="s">
        <v>777</v>
      </c>
      <c r="BZ2" s="133" t="s">
        <v>778</v>
      </c>
      <c r="CA2" s="133" t="s">
        <v>779</v>
      </c>
      <c r="CB2" s="133" t="s">
        <v>780</v>
      </c>
      <c r="CC2" s="133" t="s">
        <v>781</v>
      </c>
      <c r="CD2" s="133" t="s">
        <v>782</v>
      </c>
      <c r="CE2" s="133" t="s">
        <v>783</v>
      </c>
      <c r="CF2" s="133" t="s">
        <v>784</v>
      </c>
      <c r="CG2" s="133" t="s">
        <v>785</v>
      </c>
      <c r="CH2" s="133" t="s">
        <v>786</v>
      </c>
      <c r="CI2" s="133" t="s">
        <v>787</v>
      </c>
      <c r="CJ2" s="133" t="s">
        <v>788</v>
      </c>
      <c r="CK2" s="133" t="s">
        <v>789</v>
      </c>
      <c r="CL2" s="133" t="s">
        <v>790</v>
      </c>
      <c r="CM2" s="133" t="s">
        <v>791</v>
      </c>
      <c r="CN2" s="133" t="s">
        <v>792</v>
      </c>
      <c r="CO2" s="133" t="s">
        <v>793</v>
      </c>
      <c r="CP2" s="133" t="s">
        <v>794</v>
      </c>
      <c r="CQ2" s="133" t="s">
        <v>795</v>
      </c>
      <c r="CR2" s="133" t="s">
        <v>796</v>
      </c>
      <c r="CS2" s="133" t="s">
        <v>797</v>
      </c>
      <c r="CT2" s="133" t="s">
        <v>798</v>
      </c>
      <c r="CU2" s="133" t="s">
        <v>799</v>
      </c>
      <c r="CV2" s="133" t="s">
        <v>800</v>
      </c>
      <c r="CW2" s="133" t="s">
        <v>801</v>
      </c>
      <c r="CX2" s="133" t="s">
        <v>802</v>
      </c>
      <c r="CY2" s="133" t="s">
        <v>803</v>
      </c>
      <c r="CZ2" s="133" t="s">
        <v>804</v>
      </c>
      <c r="DA2" s="133" t="s">
        <v>805</v>
      </c>
      <c r="DB2" s="133" t="s">
        <v>806</v>
      </c>
      <c r="DC2" s="133" t="s">
        <v>807</v>
      </c>
      <c r="DD2" s="133" t="s">
        <v>808</v>
      </c>
      <c r="DE2" s="133" t="s">
        <v>809</v>
      </c>
      <c r="DF2" s="133" t="s">
        <v>810</v>
      </c>
      <c r="DG2" s="133" t="s">
        <v>811</v>
      </c>
      <c r="DH2" s="133" t="s">
        <v>812</v>
      </c>
      <c r="DI2" s="133" t="s">
        <v>813</v>
      </c>
      <c r="DJ2" s="133" t="s">
        <v>814</v>
      </c>
      <c r="DK2" s="133" t="s">
        <v>815</v>
      </c>
      <c r="DL2" s="133" t="s">
        <v>816</v>
      </c>
      <c r="DM2" s="133" t="s">
        <v>817</v>
      </c>
      <c r="DN2" s="133" t="s">
        <v>818</v>
      </c>
      <c r="DO2" s="133" t="s">
        <v>819</v>
      </c>
      <c r="DP2" s="133" t="s">
        <v>820</v>
      </c>
      <c r="DQ2" s="133" t="s">
        <v>821</v>
      </c>
      <c r="DR2" s="133" t="s">
        <v>822</v>
      </c>
      <c r="DS2" s="133" t="s">
        <v>823</v>
      </c>
      <c r="DT2" s="133" t="s">
        <v>824</v>
      </c>
      <c r="DU2" s="133" t="s">
        <v>825</v>
      </c>
      <c r="DV2" s="133" t="s">
        <v>826</v>
      </c>
      <c r="DW2" s="133" t="s">
        <v>827</v>
      </c>
      <c r="DX2" s="133" t="s">
        <v>828</v>
      </c>
      <c r="DY2" s="133" t="s">
        <v>829</v>
      </c>
      <c r="DZ2" s="133" t="s">
        <v>830</v>
      </c>
      <c r="EA2" s="138" t="s">
        <v>693</v>
      </c>
      <c r="EB2" s="139" t="s">
        <v>694</v>
      </c>
      <c r="EC2" s="140" t="s">
        <v>695</v>
      </c>
    </row>
    <row r="3" spans="1:133" s="146" customFormat="1">
      <c r="A3" s="141" t="s">
        <v>678</v>
      </c>
      <c r="B3" s="141" t="s">
        <v>679</v>
      </c>
      <c r="C3" s="141" t="s">
        <v>680</v>
      </c>
      <c r="D3" s="141" t="s">
        <v>681</v>
      </c>
      <c r="E3" s="141" t="s">
        <v>831</v>
      </c>
      <c r="F3" s="141" t="s">
        <v>832</v>
      </c>
      <c r="G3" s="141" t="s">
        <v>833</v>
      </c>
      <c r="H3" s="141" t="s">
        <v>834</v>
      </c>
      <c r="I3" s="141" t="s">
        <v>835</v>
      </c>
      <c r="J3" s="141" t="s">
        <v>836</v>
      </c>
      <c r="K3" s="141" t="s">
        <v>837</v>
      </c>
      <c r="L3" s="141" t="s">
        <v>838</v>
      </c>
      <c r="M3" s="141" t="s">
        <v>839</v>
      </c>
      <c r="N3" s="141" t="s">
        <v>840</v>
      </c>
      <c r="O3" s="141" t="s">
        <v>841</v>
      </c>
      <c r="P3" s="141" t="s">
        <v>842</v>
      </c>
      <c r="Q3" s="141" t="s">
        <v>843</v>
      </c>
      <c r="R3" s="141" t="s">
        <v>844</v>
      </c>
      <c r="S3" s="141" t="s">
        <v>845</v>
      </c>
      <c r="T3" s="141" t="s">
        <v>846</v>
      </c>
      <c r="U3" s="141" t="s">
        <v>847</v>
      </c>
      <c r="V3" s="141" t="s">
        <v>848</v>
      </c>
      <c r="W3" s="141" t="s">
        <v>849</v>
      </c>
      <c r="X3" s="141" t="s">
        <v>850</v>
      </c>
      <c r="Y3" s="141" t="s">
        <v>851</v>
      </c>
      <c r="Z3" s="141" t="s">
        <v>852</v>
      </c>
      <c r="AA3" s="141" t="s">
        <v>853</v>
      </c>
      <c r="AB3" s="141" t="s">
        <v>854</v>
      </c>
      <c r="AC3" s="141" t="s">
        <v>855</v>
      </c>
      <c r="AD3" s="142" t="s">
        <v>856</v>
      </c>
      <c r="AE3" s="141" t="s">
        <v>857</v>
      </c>
      <c r="AF3" s="142" t="s">
        <v>856</v>
      </c>
      <c r="AG3" s="141" t="s">
        <v>858</v>
      </c>
      <c r="AH3" s="141" t="s">
        <v>859</v>
      </c>
      <c r="AI3" s="141" t="s">
        <v>860</v>
      </c>
      <c r="AJ3" s="141" t="s">
        <v>861</v>
      </c>
      <c r="AK3" s="141" t="s">
        <v>862</v>
      </c>
      <c r="AL3" s="142" t="s">
        <v>856</v>
      </c>
      <c r="AM3" s="143" t="s">
        <v>863</v>
      </c>
      <c r="AN3" s="141" t="s">
        <v>864</v>
      </c>
      <c r="AO3" s="141" t="s">
        <v>865</v>
      </c>
      <c r="AP3" s="141" t="s">
        <v>866</v>
      </c>
      <c r="AQ3" s="142" t="s">
        <v>856</v>
      </c>
      <c r="AR3" s="141" t="s">
        <v>867</v>
      </c>
      <c r="AS3" s="141" t="s">
        <v>868</v>
      </c>
      <c r="AT3" s="141" t="s">
        <v>869</v>
      </c>
      <c r="AU3" s="141" t="s">
        <v>870</v>
      </c>
      <c r="AV3" s="141" t="s">
        <v>871</v>
      </c>
      <c r="AW3" s="141" t="s">
        <v>872</v>
      </c>
      <c r="AX3" s="141" t="s">
        <v>873</v>
      </c>
      <c r="AY3" s="142" t="s">
        <v>856</v>
      </c>
      <c r="AZ3" s="141" t="s">
        <v>874</v>
      </c>
      <c r="BA3" s="141" t="s">
        <v>875</v>
      </c>
      <c r="BB3" s="141" t="s">
        <v>876</v>
      </c>
      <c r="BC3" s="141" t="s">
        <v>877</v>
      </c>
      <c r="BD3" s="141" t="s">
        <v>878</v>
      </c>
      <c r="BE3" s="141" t="s">
        <v>879</v>
      </c>
      <c r="BF3" s="141" t="s">
        <v>880</v>
      </c>
      <c r="BG3" s="141" t="s">
        <v>881</v>
      </c>
      <c r="BH3" s="141" t="s">
        <v>882</v>
      </c>
      <c r="BI3" s="141" t="s">
        <v>883</v>
      </c>
      <c r="BJ3" s="141" t="s">
        <v>884</v>
      </c>
      <c r="BK3" s="141" t="s">
        <v>885</v>
      </c>
      <c r="BL3" s="141" t="s">
        <v>886</v>
      </c>
      <c r="BM3" s="141" t="s">
        <v>887</v>
      </c>
      <c r="BN3" s="141" t="s">
        <v>888</v>
      </c>
      <c r="BO3" s="141" t="s">
        <v>889</v>
      </c>
      <c r="BP3" s="141" t="s">
        <v>890</v>
      </c>
      <c r="BQ3" s="141" t="s">
        <v>891</v>
      </c>
      <c r="BR3" s="141" t="s">
        <v>892</v>
      </c>
      <c r="BS3" s="141" t="s">
        <v>893</v>
      </c>
      <c r="BT3" s="141" t="s">
        <v>894</v>
      </c>
      <c r="BU3" s="141" t="s">
        <v>895</v>
      </c>
      <c r="BV3" s="141" t="s">
        <v>896</v>
      </c>
      <c r="BW3" s="141" t="s">
        <v>897</v>
      </c>
      <c r="BX3" s="141" t="s">
        <v>898</v>
      </c>
      <c r="BY3" s="141" t="s">
        <v>899</v>
      </c>
      <c r="BZ3" s="141" t="s">
        <v>900</v>
      </c>
      <c r="CA3" s="141" t="s">
        <v>901</v>
      </c>
      <c r="CB3" s="141" t="s">
        <v>902</v>
      </c>
      <c r="CC3" s="141" t="s">
        <v>903</v>
      </c>
      <c r="CD3" s="141" t="s">
        <v>904</v>
      </c>
      <c r="CE3" s="141" t="s">
        <v>905</v>
      </c>
      <c r="CF3" s="141" t="s">
        <v>906</v>
      </c>
      <c r="CG3" s="141" t="s">
        <v>907</v>
      </c>
      <c r="CH3" s="141" t="s">
        <v>908</v>
      </c>
      <c r="CI3" s="141" t="s">
        <v>909</v>
      </c>
      <c r="CJ3" s="141" t="s">
        <v>910</v>
      </c>
      <c r="CK3" s="141" t="s">
        <v>911</v>
      </c>
      <c r="CL3" s="141" t="s">
        <v>912</v>
      </c>
      <c r="CM3" s="141" t="s">
        <v>913</v>
      </c>
      <c r="CN3" s="141" t="s">
        <v>914</v>
      </c>
      <c r="CO3" s="141" t="s">
        <v>915</v>
      </c>
      <c r="CP3" s="141" t="s">
        <v>916</v>
      </c>
      <c r="CQ3" s="141" t="s">
        <v>917</v>
      </c>
      <c r="CR3" s="141" t="s">
        <v>918</v>
      </c>
      <c r="CS3" s="141" t="s">
        <v>919</v>
      </c>
      <c r="CT3" s="141" t="s">
        <v>920</v>
      </c>
      <c r="CU3" s="141" t="s">
        <v>921</v>
      </c>
      <c r="CV3" s="141" t="s">
        <v>922</v>
      </c>
      <c r="CW3" s="141" t="s">
        <v>923</v>
      </c>
      <c r="CX3" s="141" t="s">
        <v>924</v>
      </c>
      <c r="CY3" s="141" t="s">
        <v>925</v>
      </c>
      <c r="CZ3" s="141" t="s">
        <v>926</v>
      </c>
      <c r="DA3" s="141" t="s">
        <v>927</v>
      </c>
      <c r="DB3" s="141" t="s">
        <v>928</v>
      </c>
      <c r="DC3" s="141" t="s">
        <v>929</v>
      </c>
      <c r="DD3" s="141" t="s">
        <v>930</v>
      </c>
      <c r="DE3" s="141" t="s">
        <v>931</v>
      </c>
      <c r="DF3" s="141" t="s">
        <v>932</v>
      </c>
      <c r="DG3" s="141" t="s">
        <v>933</v>
      </c>
      <c r="DH3" s="141" t="s">
        <v>934</v>
      </c>
      <c r="DI3" s="141" t="s">
        <v>935</v>
      </c>
      <c r="DJ3" s="141" t="s">
        <v>936</v>
      </c>
      <c r="DK3" s="141" t="s">
        <v>937</v>
      </c>
      <c r="DL3" s="141" t="s">
        <v>938</v>
      </c>
      <c r="DM3" s="141" t="s">
        <v>939</v>
      </c>
      <c r="DN3" s="141" t="s">
        <v>940</v>
      </c>
      <c r="DO3" s="141" t="s">
        <v>941</v>
      </c>
      <c r="DP3" s="141" t="s">
        <v>942</v>
      </c>
      <c r="DQ3" s="141" t="s">
        <v>943</v>
      </c>
      <c r="DR3" s="141" t="s">
        <v>944</v>
      </c>
      <c r="DS3" s="141" t="s">
        <v>945</v>
      </c>
      <c r="DT3" s="141" t="s">
        <v>946</v>
      </c>
      <c r="DU3" s="141" t="s">
        <v>947</v>
      </c>
      <c r="DV3" s="141" t="s">
        <v>948</v>
      </c>
      <c r="DW3" s="141" t="s">
        <v>949</v>
      </c>
      <c r="DX3" s="141" t="s">
        <v>950</v>
      </c>
      <c r="DY3" s="141" t="s">
        <v>951</v>
      </c>
      <c r="DZ3" s="141" t="s">
        <v>952</v>
      </c>
      <c r="EA3" s="144" t="s">
        <v>953</v>
      </c>
      <c r="EB3" s="145" t="s">
        <v>954</v>
      </c>
      <c r="EC3" s="144" t="s">
        <v>955</v>
      </c>
    </row>
    <row r="4" spans="1:133" s="132" customFormat="1" ht="168">
      <c r="A4" s="116" t="s">
        <v>627</v>
      </c>
      <c r="B4" s="116" t="s">
        <v>627</v>
      </c>
      <c r="C4" s="147">
        <v>6</v>
      </c>
      <c r="D4" s="116" t="s">
        <v>628</v>
      </c>
      <c r="E4" s="116" t="s">
        <v>956</v>
      </c>
      <c r="F4" s="116" t="s">
        <v>957</v>
      </c>
      <c r="G4" s="116">
        <v>11015</v>
      </c>
      <c r="H4" s="116" t="s">
        <v>56</v>
      </c>
      <c r="I4" s="116" t="s">
        <v>958</v>
      </c>
      <c r="J4" s="116" t="s">
        <v>959</v>
      </c>
      <c r="K4" s="116" t="s">
        <v>960</v>
      </c>
      <c r="L4" s="116" t="s">
        <v>961</v>
      </c>
      <c r="M4" s="116" t="s">
        <v>962</v>
      </c>
      <c r="N4" s="116" t="s">
        <v>963</v>
      </c>
      <c r="O4" s="116"/>
      <c r="P4" s="116">
        <v>225131126</v>
      </c>
      <c r="Q4" s="116" t="s">
        <v>964</v>
      </c>
      <c r="R4" s="116" t="s">
        <v>961</v>
      </c>
      <c r="S4" s="116" t="s">
        <v>965</v>
      </c>
      <c r="T4" s="116" t="s">
        <v>966</v>
      </c>
      <c r="U4" s="116"/>
      <c r="V4" s="116">
        <v>225131304</v>
      </c>
      <c r="W4" s="116" t="s">
        <v>967</v>
      </c>
      <c r="X4" s="116">
        <v>7</v>
      </c>
      <c r="Y4" s="116">
        <v>1</v>
      </c>
      <c r="Z4" s="116">
        <v>8</v>
      </c>
      <c r="AA4" s="116">
        <v>7</v>
      </c>
      <c r="AB4" s="116">
        <v>1</v>
      </c>
      <c r="AC4" s="116">
        <v>8</v>
      </c>
      <c r="AD4" s="148" t="str">
        <f t="shared" ref="AD4:AD6" si="0">IF(AC4&lt;=Z4,"A","N")</f>
        <v>A</v>
      </c>
      <c r="AE4" s="116">
        <v>0</v>
      </c>
      <c r="AF4" s="148" t="str">
        <f t="shared" ref="AF4:AF6" si="1">IF(AE4&lt;=X4,"A","N")</f>
        <v>A</v>
      </c>
      <c r="AG4" s="116">
        <v>0</v>
      </c>
      <c r="AH4" s="116">
        <v>0</v>
      </c>
      <c r="AI4" s="116">
        <v>0</v>
      </c>
      <c r="AJ4" s="116">
        <v>7</v>
      </c>
      <c r="AK4" s="116">
        <v>7</v>
      </c>
      <c r="AL4" s="148" t="str">
        <f t="shared" ref="AL4:AL6" si="2">IF(AK4=X4,"A","N")</f>
        <v>A</v>
      </c>
      <c r="AM4" s="117">
        <v>2</v>
      </c>
      <c r="AN4" s="116">
        <v>2</v>
      </c>
      <c r="AO4" s="116">
        <v>3</v>
      </c>
      <c r="AP4" s="116">
        <v>7</v>
      </c>
      <c r="AQ4" s="148" t="str">
        <f t="shared" ref="AQ4:AQ6" si="3">IF(AP4=X4,"A","N")</f>
        <v>A</v>
      </c>
      <c r="AR4" s="116">
        <v>0</v>
      </c>
      <c r="AS4" s="116">
        <v>0</v>
      </c>
      <c r="AT4" s="116">
        <v>0</v>
      </c>
      <c r="AU4" s="116">
        <v>0</v>
      </c>
      <c r="AV4" s="116">
        <v>0</v>
      </c>
      <c r="AW4" s="116">
        <v>7</v>
      </c>
      <c r="AX4" s="116">
        <v>7</v>
      </c>
      <c r="AY4" s="148" t="str">
        <f t="shared" ref="AY4:AY6" si="4">IF(AX4=X4,"A","N")</f>
        <v>A</v>
      </c>
      <c r="AZ4" s="116">
        <v>0</v>
      </c>
      <c r="BA4" s="116">
        <v>1</v>
      </c>
      <c r="BB4" s="116">
        <v>0</v>
      </c>
      <c r="BC4" s="116">
        <v>0</v>
      </c>
      <c r="BD4" s="116">
        <v>3</v>
      </c>
      <c r="BE4" s="116">
        <v>22</v>
      </c>
      <c r="BF4" s="116">
        <v>0</v>
      </c>
      <c r="BG4" s="116">
        <v>1</v>
      </c>
      <c r="BH4" s="116">
        <v>4</v>
      </c>
      <c r="BI4" s="116">
        <v>0</v>
      </c>
      <c r="BJ4" s="116">
        <v>0</v>
      </c>
      <c r="BK4" s="116">
        <v>0</v>
      </c>
      <c r="BL4" s="116">
        <v>11</v>
      </c>
      <c r="BM4" s="116">
        <v>0</v>
      </c>
      <c r="BN4" s="116">
        <v>21</v>
      </c>
      <c r="BO4" s="116">
        <v>7</v>
      </c>
      <c r="BP4" s="116">
        <v>22</v>
      </c>
      <c r="BQ4" s="116">
        <v>0</v>
      </c>
      <c r="BR4" s="116">
        <v>0</v>
      </c>
      <c r="BS4" s="116">
        <v>1</v>
      </c>
      <c r="BT4" s="116">
        <v>0</v>
      </c>
      <c r="BU4" s="116">
        <v>0</v>
      </c>
      <c r="BV4" s="116">
        <v>0</v>
      </c>
      <c r="BW4" s="116">
        <v>0</v>
      </c>
      <c r="BX4" s="116">
        <v>2</v>
      </c>
      <c r="BY4" s="116">
        <v>0</v>
      </c>
      <c r="BZ4" s="116">
        <v>0</v>
      </c>
      <c r="CA4" s="116">
        <v>0</v>
      </c>
      <c r="CB4" s="116">
        <v>0</v>
      </c>
      <c r="CC4" s="116">
        <v>0</v>
      </c>
      <c r="CD4" s="116">
        <v>0</v>
      </c>
      <c r="CE4" s="116">
        <v>0</v>
      </c>
      <c r="CF4" s="116">
        <v>0</v>
      </c>
      <c r="CG4" s="116">
        <v>0</v>
      </c>
      <c r="CH4" s="116">
        <v>2</v>
      </c>
      <c r="CI4" s="116">
        <v>0</v>
      </c>
      <c r="CJ4" s="116">
        <v>0</v>
      </c>
      <c r="CK4" s="116">
        <v>1</v>
      </c>
      <c r="CL4" s="116">
        <v>0</v>
      </c>
      <c r="CM4" s="116">
        <v>1</v>
      </c>
      <c r="CN4" s="116">
        <v>0</v>
      </c>
      <c r="CO4" s="116">
        <v>0</v>
      </c>
      <c r="CP4" s="116">
        <v>0</v>
      </c>
      <c r="CQ4" s="116">
        <v>0</v>
      </c>
      <c r="CR4" s="116">
        <v>0</v>
      </c>
      <c r="CS4" s="116">
        <v>0</v>
      </c>
      <c r="CT4" s="116">
        <v>0</v>
      </c>
      <c r="CU4" s="116">
        <v>0</v>
      </c>
      <c r="CV4" s="116">
        <v>0</v>
      </c>
      <c r="CW4" s="116">
        <v>0</v>
      </c>
      <c r="CX4" s="116">
        <v>0</v>
      </c>
      <c r="CY4" s="116">
        <v>0</v>
      </c>
      <c r="CZ4" s="116">
        <v>0</v>
      </c>
      <c r="DA4" s="116">
        <v>0</v>
      </c>
      <c r="DB4" s="116">
        <v>0</v>
      </c>
      <c r="DC4" s="116">
        <v>0</v>
      </c>
      <c r="DD4" s="116">
        <v>0</v>
      </c>
      <c r="DE4" s="116">
        <v>0</v>
      </c>
      <c r="DF4" s="116">
        <v>0</v>
      </c>
      <c r="DG4" s="116">
        <v>0</v>
      </c>
      <c r="DH4" s="116">
        <v>0</v>
      </c>
      <c r="DI4" s="116">
        <v>0</v>
      </c>
      <c r="DJ4" s="116">
        <v>0</v>
      </c>
      <c r="DK4" s="116">
        <v>0</v>
      </c>
      <c r="DL4" s="116">
        <v>0</v>
      </c>
      <c r="DM4" s="116">
        <v>17</v>
      </c>
      <c r="DN4" s="116">
        <v>0</v>
      </c>
      <c r="DO4" s="116">
        <v>0</v>
      </c>
      <c r="DP4" s="116">
        <v>20</v>
      </c>
      <c r="DQ4" s="116">
        <v>1</v>
      </c>
      <c r="DR4" s="116" t="s">
        <v>968</v>
      </c>
      <c r="DS4" s="116">
        <v>3</v>
      </c>
      <c r="DT4" s="116" t="s">
        <v>969</v>
      </c>
      <c r="DU4" s="116"/>
      <c r="DV4" s="116">
        <v>1</v>
      </c>
      <c r="DW4" s="116">
        <v>1</v>
      </c>
      <c r="DX4" s="116">
        <v>1</v>
      </c>
      <c r="DY4" s="116"/>
      <c r="DZ4" s="149"/>
      <c r="EA4" s="118">
        <v>10512419</v>
      </c>
      <c r="EB4" s="119">
        <v>78866.2</v>
      </c>
      <c r="EC4" s="120">
        <v>6253</v>
      </c>
    </row>
    <row r="5" spans="1:133" s="132" customFormat="1">
      <c r="A5" s="150" t="s">
        <v>627</v>
      </c>
      <c r="B5" s="150" t="s">
        <v>627</v>
      </c>
      <c r="C5" s="151">
        <v>6</v>
      </c>
      <c r="D5" s="150" t="s">
        <v>629</v>
      </c>
      <c r="E5" s="116"/>
      <c r="F5" s="116"/>
      <c r="G5" s="116"/>
      <c r="H5" s="116"/>
      <c r="I5" s="116"/>
      <c r="J5" s="116"/>
      <c r="K5" s="116"/>
      <c r="L5" s="116"/>
      <c r="M5" s="116"/>
      <c r="N5" s="116"/>
      <c r="O5" s="116"/>
      <c r="P5" s="116"/>
      <c r="Q5" s="116"/>
      <c r="R5" s="116"/>
      <c r="S5" s="116"/>
      <c r="T5" s="116"/>
      <c r="U5" s="116"/>
      <c r="V5" s="116"/>
      <c r="W5" s="116"/>
      <c r="X5" s="116">
        <v>0</v>
      </c>
      <c r="Y5" s="116">
        <v>0</v>
      </c>
      <c r="Z5" s="116">
        <v>0</v>
      </c>
      <c r="AA5" s="116">
        <v>0</v>
      </c>
      <c r="AB5" s="116">
        <v>0</v>
      </c>
      <c r="AC5" s="116">
        <v>0</v>
      </c>
      <c r="AD5" s="148" t="str">
        <f t="shared" si="0"/>
        <v>A</v>
      </c>
      <c r="AE5" s="116">
        <v>0</v>
      </c>
      <c r="AF5" s="148" t="str">
        <f t="shared" si="1"/>
        <v>A</v>
      </c>
      <c r="AG5" s="116">
        <v>0</v>
      </c>
      <c r="AH5" s="116">
        <v>0</v>
      </c>
      <c r="AI5" s="116">
        <v>0</v>
      </c>
      <c r="AJ5" s="116">
        <v>0</v>
      </c>
      <c r="AK5" s="116">
        <v>0</v>
      </c>
      <c r="AL5" s="148" t="str">
        <f t="shared" si="2"/>
        <v>A</v>
      </c>
      <c r="AM5" s="116">
        <v>0</v>
      </c>
      <c r="AN5" s="116">
        <v>0</v>
      </c>
      <c r="AO5" s="116">
        <v>0</v>
      </c>
      <c r="AP5" s="116">
        <v>0</v>
      </c>
      <c r="AQ5" s="148" t="str">
        <f t="shared" si="3"/>
        <v>A</v>
      </c>
      <c r="AR5" s="116">
        <v>0</v>
      </c>
      <c r="AS5" s="116">
        <v>0</v>
      </c>
      <c r="AT5" s="116">
        <v>0</v>
      </c>
      <c r="AU5" s="116">
        <v>0</v>
      </c>
      <c r="AV5" s="116">
        <v>0</v>
      </c>
      <c r="AW5" s="116">
        <v>0</v>
      </c>
      <c r="AX5" s="116">
        <v>0</v>
      </c>
      <c r="AY5" s="148" t="str">
        <f t="shared" si="4"/>
        <v>A</v>
      </c>
      <c r="AZ5" s="116">
        <v>0</v>
      </c>
      <c r="BA5" s="116">
        <v>0</v>
      </c>
      <c r="BB5" s="116">
        <v>0</v>
      </c>
      <c r="BC5" s="116">
        <v>0</v>
      </c>
      <c r="BD5" s="116">
        <v>0</v>
      </c>
      <c r="BE5" s="116">
        <v>0</v>
      </c>
      <c r="BF5" s="116">
        <v>0</v>
      </c>
      <c r="BG5" s="116">
        <v>0</v>
      </c>
      <c r="BH5" s="116">
        <v>0</v>
      </c>
      <c r="BI5" s="116">
        <v>0</v>
      </c>
      <c r="BJ5" s="116">
        <v>0</v>
      </c>
      <c r="BK5" s="116">
        <v>0</v>
      </c>
      <c r="BL5" s="116">
        <v>0</v>
      </c>
      <c r="BM5" s="116">
        <v>0</v>
      </c>
      <c r="BN5" s="116">
        <v>0</v>
      </c>
      <c r="BO5" s="116">
        <v>0</v>
      </c>
      <c r="BP5" s="116">
        <v>0</v>
      </c>
      <c r="BQ5" s="116">
        <v>0</v>
      </c>
      <c r="BR5" s="116">
        <v>0</v>
      </c>
      <c r="BS5" s="116">
        <v>0</v>
      </c>
      <c r="BT5" s="116">
        <v>0</v>
      </c>
      <c r="BU5" s="116">
        <v>0</v>
      </c>
      <c r="BV5" s="116">
        <v>0</v>
      </c>
      <c r="BW5" s="116">
        <v>0</v>
      </c>
      <c r="BX5" s="116">
        <v>0</v>
      </c>
      <c r="BY5" s="116">
        <v>0</v>
      </c>
      <c r="BZ5" s="116">
        <v>0</v>
      </c>
      <c r="CA5" s="116">
        <v>0</v>
      </c>
      <c r="CB5" s="116">
        <v>0</v>
      </c>
      <c r="CC5" s="116">
        <v>0</v>
      </c>
      <c r="CD5" s="116">
        <v>0</v>
      </c>
      <c r="CE5" s="116">
        <v>0</v>
      </c>
      <c r="CF5" s="116">
        <v>0</v>
      </c>
      <c r="CG5" s="116">
        <v>0</v>
      </c>
      <c r="CH5" s="116">
        <v>0</v>
      </c>
      <c r="CI5" s="116">
        <v>0</v>
      </c>
      <c r="CJ5" s="116">
        <v>0</v>
      </c>
      <c r="CK5" s="116">
        <v>0</v>
      </c>
      <c r="CL5" s="116">
        <v>0</v>
      </c>
      <c r="CM5" s="116">
        <v>0</v>
      </c>
      <c r="CN5" s="116">
        <v>0</v>
      </c>
      <c r="CO5" s="116">
        <v>0</v>
      </c>
      <c r="CP5" s="116">
        <v>0</v>
      </c>
      <c r="CQ5" s="116">
        <v>0</v>
      </c>
      <c r="CR5" s="116">
        <v>0</v>
      </c>
      <c r="CS5" s="116">
        <v>0</v>
      </c>
      <c r="CT5" s="116">
        <v>0</v>
      </c>
      <c r="CU5" s="116">
        <v>0</v>
      </c>
      <c r="CV5" s="116">
        <v>0</v>
      </c>
      <c r="CW5" s="116">
        <v>0</v>
      </c>
      <c r="CX5" s="116">
        <v>0</v>
      </c>
      <c r="CY5" s="116">
        <v>0</v>
      </c>
      <c r="CZ5" s="116">
        <v>0</v>
      </c>
      <c r="DA5" s="116">
        <v>0</v>
      </c>
      <c r="DB5" s="116">
        <v>0</v>
      </c>
      <c r="DC5" s="116">
        <v>0</v>
      </c>
      <c r="DD5" s="116">
        <v>0</v>
      </c>
      <c r="DE5" s="116">
        <v>0</v>
      </c>
      <c r="DF5" s="116">
        <v>0</v>
      </c>
      <c r="DG5" s="116">
        <v>0</v>
      </c>
      <c r="DH5" s="116">
        <v>0</v>
      </c>
      <c r="DI5" s="116">
        <v>0</v>
      </c>
      <c r="DJ5" s="116">
        <v>0</v>
      </c>
      <c r="DK5" s="116">
        <v>0</v>
      </c>
      <c r="DL5" s="116">
        <v>0</v>
      </c>
      <c r="DM5" s="116">
        <v>0</v>
      </c>
      <c r="DN5" s="116">
        <v>0</v>
      </c>
      <c r="DO5" s="116">
        <v>0</v>
      </c>
      <c r="DP5" s="116"/>
      <c r="DQ5" s="116"/>
      <c r="DR5" s="116"/>
      <c r="DS5" s="116"/>
      <c r="DT5" s="116"/>
      <c r="DU5" s="116"/>
      <c r="DV5" s="116"/>
      <c r="DW5" s="116"/>
      <c r="DX5" s="116"/>
      <c r="DY5" s="116"/>
      <c r="DZ5" s="149"/>
      <c r="EA5" s="118">
        <v>10512419</v>
      </c>
      <c r="EB5" s="119">
        <v>78866.2</v>
      </c>
      <c r="EC5" s="120">
        <v>6253</v>
      </c>
    </row>
    <row r="6" spans="1:133" s="132" customFormat="1" ht="24">
      <c r="A6" s="116" t="s">
        <v>627</v>
      </c>
      <c r="B6" s="116" t="s">
        <v>627</v>
      </c>
      <c r="C6" s="147">
        <v>6</v>
      </c>
      <c r="D6" s="116" t="s">
        <v>630</v>
      </c>
      <c r="E6" s="116" t="s">
        <v>970</v>
      </c>
      <c r="F6" s="116" t="s">
        <v>971</v>
      </c>
      <c r="G6" s="116">
        <v>12106</v>
      </c>
      <c r="H6" s="116" t="s">
        <v>972</v>
      </c>
      <c r="I6" s="116" t="s">
        <v>973</v>
      </c>
      <c r="J6" s="116" t="s">
        <v>974</v>
      </c>
      <c r="K6" s="116" t="s">
        <v>975</v>
      </c>
      <c r="L6" s="116" t="s">
        <v>961</v>
      </c>
      <c r="M6" s="116" t="s">
        <v>976</v>
      </c>
      <c r="N6" s="116" t="s">
        <v>977</v>
      </c>
      <c r="O6" s="116"/>
      <c r="P6" s="116" t="s">
        <v>978</v>
      </c>
      <c r="Q6" s="116" t="s">
        <v>979</v>
      </c>
      <c r="R6" s="116" t="s">
        <v>961</v>
      </c>
      <c r="S6" s="116" t="s">
        <v>980</v>
      </c>
      <c r="T6" s="116" t="s">
        <v>981</v>
      </c>
      <c r="U6" s="116"/>
      <c r="V6" s="116" t="s">
        <v>982</v>
      </c>
      <c r="W6" s="116" t="s">
        <v>983</v>
      </c>
      <c r="X6" s="116">
        <v>37</v>
      </c>
      <c r="Y6" s="116">
        <v>3</v>
      </c>
      <c r="Z6" s="116">
        <v>40</v>
      </c>
      <c r="AA6" s="116">
        <v>37</v>
      </c>
      <c r="AB6" s="116">
        <v>3</v>
      </c>
      <c r="AC6" s="116">
        <v>40</v>
      </c>
      <c r="AD6" s="148" t="str">
        <f t="shared" si="0"/>
        <v>A</v>
      </c>
      <c r="AE6" s="116">
        <v>0</v>
      </c>
      <c r="AF6" s="148" t="str">
        <f t="shared" si="1"/>
        <v>A</v>
      </c>
      <c r="AG6" s="116">
        <v>0</v>
      </c>
      <c r="AH6" s="116">
        <v>7</v>
      </c>
      <c r="AI6" s="116">
        <v>0</v>
      </c>
      <c r="AJ6" s="116">
        <v>30</v>
      </c>
      <c r="AK6" s="116">
        <v>37</v>
      </c>
      <c r="AL6" s="148" t="str">
        <f t="shared" si="2"/>
        <v>A</v>
      </c>
      <c r="AM6" s="116">
        <v>7</v>
      </c>
      <c r="AN6" s="116">
        <v>2</v>
      </c>
      <c r="AO6" s="116">
        <v>28</v>
      </c>
      <c r="AP6" s="116">
        <v>37</v>
      </c>
      <c r="AQ6" s="148" t="str">
        <f t="shared" si="3"/>
        <v>A</v>
      </c>
      <c r="AR6" s="116">
        <v>0</v>
      </c>
      <c r="AS6" s="116">
        <v>0</v>
      </c>
      <c r="AT6" s="116">
        <v>0</v>
      </c>
      <c r="AU6" s="116">
        <v>0</v>
      </c>
      <c r="AV6" s="116">
        <v>29</v>
      </c>
      <c r="AW6" s="116">
        <v>8</v>
      </c>
      <c r="AX6" s="116">
        <v>37</v>
      </c>
      <c r="AY6" s="148" t="str">
        <f t="shared" si="4"/>
        <v>A</v>
      </c>
      <c r="AZ6" s="116">
        <v>0</v>
      </c>
      <c r="BA6" s="116">
        <v>1</v>
      </c>
      <c r="BB6" s="116">
        <v>1</v>
      </c>
      <c r="BC6" s="116">
        <v>1</v>
      </c>
      <c r="BD6" s="116">
        <v>171</v>
      </c>
      <c r="BE6" s="116">
        <v>251</v>
      </c>
      <c r="BF6" s="116">
        <v>0</v>
      </c>
      <c r="BG6" s="116">
        <v>0</v>
      </c>
      <c r="BH6" s="116">
        <v>76</v>
      </c>
      <c r="BI6" s="116">
        <v>10</v>
      </c>
      <c r="BJ6" s="116">
        <v>5</v>
      </c>
      <c r="BK6" s="116">
        <v>0</v>
      </c>
      <c r="BL6" s="116">
        <v>346</v>
      </c>
      <c r="BM6" s="116">
        <v>0</v>
      </c>
      <c r="BN6" s="116">
        <v>0</v>
      </c>
      <c r="BO6" s="116">
        <v>438</v>
      </c>
      <c r="BP6" s="116">
        <v>348</v>
      </c>
      <c r="BQ6" s="116">
        <v>13</v>
      </c>
      <c r="BR6" s="116">
        <v>36</v>
      </c>
      <c r="BS6" s="116">
        <v>12</v>
      </c>
      <c r="BT6" s="116">
        <v>344</v>
      </c>
      <c r="BU6" s="116">
        <v>0</v>
      </c>
      <c r="BV6" s="116">
        <v>2</v>
      </c>
      <c r="BW6" s="116">
        <v>0</v>
      </c>
      <c r="BX6" s="116">
        <v>1</v>
      </c>
      <c r="BY6" s="116">
        <v>0</v>
      </c>
      <c r="BZ6" s="116">
        <v>0</v>
      </c>
      <c r="CA6" s="116">
        <v>0</v>
      </c>
      <c r="CB6" s="116">
        <v>0</v>
      </c>
      <c r="CC6" s="116">
        <v>0</v>
      </c>
      <c r="CD6" s="116">
        <v>0</v>
      </c>
      <c r="CE6" s="116">
        <v>0</v>
      </c>
      <c r="CF6" s="116">
        <v>2</v>
      </c>
      <c r="CG6" s="116">
        <v>0</v>
      </c>
      <c r="CH6" s="116">
        <v>6</v>
      </c>
      <c r="CI6" s="116">
        <v>0</v>
      </c>
      <c r="CJ6" s="116">
        <v>2</v>
      </c>
      <c r="CK6" s="116">
        <v>54</v>
      </c>
      <c r="CL6" s="116">
        <v>2</v>
      </c>
      <c r="CM6" s="116">
        <v>6</v>
      </c>
      <c r="CN6" s="116">
        <v>1</v>
      </c>
      <c r="CO6" s="116">
        <v>0</v>
      </c>
      <c r="CP6" s="116">
        <v>0</v>
      </c>
      <c r="CQ6" s="116">
        <v>0</v>
      </c>
      <c r="CR6" s="116">
        <v>0</v>
      </c>
      <c r="CS6" s="116">
        <v>0</v>
      </c>
      <c r="CT6" s="116">
        <v>0</v>
      </c>
      <c r="CU6" s="116">
        <v>0</v>
      </c>
      <c r="CV6" s="116">
        <v>0</v>
      </c>
      <c r="CW6" s="116">
        <v>0</v>
      </c>
      <c r="CX6" s="116">
        <v>0</v>
      </c>
      <c r="CY6" s="116">
        <v>0</v>
      </c>
      <c r="CZ6" s="116">
        <v>0</v>
      </c>
      <c r="DA6" s="116">
        <v>0</v>
      </c>
      <c r="DB6" s="116">
        <v>0</v>
      </c>
      <c r="DC6" s="116">
        <v>0</v>
      </c>
      <c r="DD6" s="116">
        <v>0</v>
      </c>
      <c r="DE6" s="116">
        <v>0</v>
      </c>
      <c r="DF6" s="116">
        <v>0</v>
      </c>
      <c r="DG6" s="116">
        <v>0</v>
      </c>
      <c r="DH6" s="116">
        <v>0</v>
      </c>
      <c r="DI6" s="116">
        <v>1</v>
      </c>
      <c r="DJ6" s="116">
        <v>2</v>
      </c>
      <c r="DK6" s="116">
        <v>1</v>
      </c>
      <c r="DL6" s="116">
        <v>0</v>
      </c>
      <c r="DM6" s="116">
        <v>3</v>
      </c>
      <c r="DN6" s="116">
        <v>0</v>
      </c>
      <c r="DO6" s="116">
        <v>0</v>
      </c>
      <c r="DP6" s="116">
        <v>72</v>
      </c>
      <c r="DQ6" s="116">
        <v>1</v>
      </c>
      <c r="DR6" s="116" t="s">
        <v>984</v>
      </c>
      <c r="DS6" s="116">
        <v>2</v>
      </c>
      <c r="DT6" s="116" t="s">
        <v>985</v>
      </c>
      <c r="DU6" s="116"/>
      <c r="DV6" s="116">
        <v>1</v>
      </c>
      <c r="DW6" s="116">
        <v>1</v>
      </c>
      <c r="DX6" s="116">
        <v>1</v>
      </c>
      <c r="DY6" s="116"/>
      <c r="DZ6" s="149"/>
      <c r="EA6" s="118">
        <v>10512419</v>
      </c>
      <c r="EB6" s="119">
        <v>78866.2</v>
      </c>
      <c r="EC6" s="120">
        <v>6253</v>
      </c>
    </row>
  </sheetData>
  <mergeCells count="16">
    <mergeCell ref="DM1:DN1"/>
    <mergeCell ref="DP1:DU1"/>
    <mergeCell ref="DV1:DZ1"/>
    <mergeCell ref="EA1:EC1"/>
    <mergeCell ref="AM1:AP1"/>
    <mergeCell ref="AR1:AX1"/>
    <mergeCell ref="AZ1:BC1"/>
    <mergeCell ref="BD1:CG1"/>
    <mergeCell ref="CH1:DC1"/>
    <mergeCell ref="DD1:DL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dimension ref="B1:AP10"/>
  <sheetViews>
    <sheetView zoomScaleNormal="100" workbookViewId="0"/>
  </sheetViews>
  <sheetFormatPr defaultRowHeight="15"/>
  <cols>
    <col min="1" max="1" width="9.140625" customWidth="1"/>
    <col min="2" max="2" width="12.7109375" style="1" bestFit="1" customWidth="1"/>
    <col min="3" max="5" width="9.140625" style="1"/>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46" customFormat="1">
      <c r="B1" s="95">
        <v>2013</v>
      </c>
      <c r="C1" s="181" t="s">
        <v>651</v>
      </c>
      <c r="D1" s="182"/>
      <c r="E1" s="182"/>
      <c r="F1" s="182"/>
      <c r="G1" s="183"/>
      <c r="L1" s="95">
        <v>2013</v>
      </c>
      <c r="M1" s="184" t="s">
        <v>587</v>
      </c>
      <c r="N1" s="184"/>
      <c r="O1" s="184"/>
      <c r="P1" s="184"/>
      <c r="Q1" s="185"/>
      <c r="V1" s="95">
        <v>2013</v>
      </c>
      <c r="W1" s="184" t="s">
        <v>683</v>
      </c>
      <c r="X1" s="184"/>
      <c r="Y1" s="184"/>
      <c r="Z1" s="184"/>
      <c r="AA1" s="185"/>
      <c r="AF1" s="95">
        <v>2013</v>
      </c>
      <c r="AG1" s="186" t="s">
        <v>684</v>
      </c>
      <c r="AH1" s="186"/>
      <c r="AI1" s="186"/>
      <c r="AJ1" s="186"/>
      <c r="AK1" s="187"/>
    </row>
    <row r="2" spans="2:42" s="47" customFormat="1">
      <c r="B2" s="64" t="s">
        <v>579</v>
      </c>
      <c r="C2" s="65" t="s">
        <v>580</v>
      </c>
      <c r="D2" s="65" t="s">
        <v>581</v>
      </c>
      <c r="E2" s="65" t="s">
        <v>582</v>
      </c>
      <c r="F2" s="65" t="s">
        <v>583</v>
      </c>
      <c r="G2" s="65" t="s">
        <v>584</v>
      </c>
      <c r="L2" s="64" t="s">
        <v>579</v>
      </c>
      <c r="M2" s="65" t="s">
        <v>580</v>
      </c>
      <c r="N2" s="65" t="s">
        <v>581</v>
      </c>
      <c r="O2" s="65" t="s">
        <v>582</v>
      </c>
      <c r="P2" s="65" t="s">
        <v>583</v>
      </c>
      <c r="Q2" s="65" t="s">
        <v>584</v>
      </c>
      <c r="V2" s="64" t="s">
        <v>579</v>
      </c>
      <c r="W2" s="65" t="s">
        <v>580</v>
      </c>
      <c r="X2" s="65" t="s">
        <v>581</v>
      </c>
      <c r="Y2" s="65" t="s">
        <v>582</v>
      </c>
      <c r="Z2" s="65" t="s">
        <v>583</v>
      </c>
      <c r="AA2" s="65" t="s">
        <v>584</v>
      </c>
      <c r="AF2" s="64" t="s">
        <v>579</v>
      </c>
      <c r="AG2" s="65" t="s">
        <v>580</v>
      </c>
      <c r="AH2" s="65" t="s">
        <v>581</v>
      </c>
      <c r="AI2" s="65" t="s">
        <v>582</v>
      </c>
      <c r="AJ2" s="65" t="s">
        <v>583</v>
      </c>
      <c r="AK2" s="65" t="s">
        <v>584</v>
      </c>
    </row>
    <row r="3" spans="2:42" s="47" customFormat="1">
      <c r="B3" s="65"/>
      <c r="C3" s="65">
        <v>1</v>
      </c>
      <c r="D3" s="65">
        <v>2</v>
      </c>
      <c r="E3" s="65" t="s">
        <v>577</v>
      </c>
      <c r="F3" s="65" t="s">
        <v>578</v>
      </c>
      <c r="G3" s="65"/>
      <c r="L3" s="65"/>
      <c r="M3" s="65">
        <v>1</v>
      </c>
      <c r="N3" s="65">
        <v>2</v>
      </c>
      <c r="O3" s="65" t="s">
        <v>577</v>
      </c>
      <c r="P3" s="65" t="s">
        <v>578</v>
      </c>
      <c r="Q3" s="65"/>
      <c r="V3" s="65"/>
      <c r="W3" s="65">
        <v>1</v>
      </c>
      <c r="X3" s="65">
        <v>2</v>
      </c>
      <c r="Y3" s="65" t="s">
        <v>577</v>
      </c>
      <c r="Z3" s="65" t="s">
        <v>578</v>
      </c>
      <c r="AA3" s="65"/>
      <c r="AF3" s="65"/>
      <c r="AG3" s="65">
        <v>1</v>
      </c>
      <c r="AH3" s="65">
        <v>2</v>
      </c>
      <c r="AI3" s="65" t="s">
        <v>577</v>
      </c>
      <c r="AJ3" s="65" t="s">
        <v>578</v>
      </c>
      <c r="AK3" s="65"/>
    </row>
    <row r="4" spans="2:42" s="46" customFormat="1">
      <c r="B4" s="63" t="s">
        <v>576</v>
      </c>
      <c r="C4" s="73">
        <v>71</v>
      </c>
      <c r="D4" s="73">
        <v>76</v>
      </c>
      <c r="E4" s="73">
        <v>45</v>
      </c>
      <c r="F4" s="73">
        <v>1</v>
      </c>
      <c r="G4" s="74">
        <v>205</v>
      </c>
      <c r="L4" s="63" t="s">
        <v>576</v>
      </c>
      <c r="M4" s="54">
        <v>23569.689999999995</v>
      </c>
      <c r="N4" s="54">
        <v>28687.609999999993</v>
      </c>
      <c r="O4" s="54">
        <v>21517.680000000008</v>
      </c>
      <c r="P4" s="54">
        <v>88.19</v>
      </c>
      <c r="Q4" s="55">
        <v>78370.920000000042</v>
      </c>
      <c r="V4" s="63" t="s">
        <v>576</v>
      </c>
      <c r="W4" s="73">
        <v>2405150</v>
      </c>
      <c r="X4" s="73">
        <v>3445709</v>
      </c>
      <c r="Y4" s="73">
        <v>2891887</v>
      </c>
      <c r="Z4" s="73">
        <v>91151</v>
      </c>
      <c r="AA4" s="66">
        <v>9269218</v>
      </c>
      <c r="AF4" s="63" t="s">
        <v>576</v>
      </c>
      <c r="AG4" s="61">
        <v>1787</v>
      </c>
      <c r="AH4" s="61">
        <v>2318</v>
      </c>
      <c r="AI4" s="61">
        <v>1822</v>
      </c>
      <c r="AJ4" s="61">
        <v>5</v>
      </c>
      <c r="AK4" s="73">
        <v>6252</v>
      </c>
    </row>
    <row r="5" spans="2:42" s="46" customFormat="1">
      <c r="B5" s="68" t="s">
        <v>648</v>
      </c>
      <c r="C5" s="73">
        <v>32</v>
      </c>
      <c r="D5" s="73">
        <v>14</v>
      </c>
      <c r="E5" s="73">
        <v>13</v>
      </c>
      <c r="F5" s="73">
        <v>5</v>
      </c>
      <c r="G5" s="74">
        <v>75</v>
      </c>
      <c r="L5" s="68" t="s">
        <v>648</v>
      </c>
      <c r="M5" s="54">
        <v>405.62</v>
      </c>
      <c r="N5" s="54">
        <v>133.01</v>
      </c>
      <c r="O5" s="54">
        <v>186.76</v>
      </c>
      <c r="P5" s="54">
        <v>128.37</v>
      </c>
      <c r="Q5" s="55">
        <v>1078.99</v>
      </c>
      <c r="V5" s="68" t="s">
        <v>648</v>
      </c>
      <c r="W5" s="73">
        <v>572200</v>
      </c>
      <c r="X5" s="73">
        <v>256483</v>
      </c>
      <c r="Y5" s="73">
        <v>407932</v>
      </c>
      <c r="Z5" s="73">
        <v>401037</v>
      </c>
      <c r="AA5" s="66">
        <v>2075730</v>
      </c>
      <c r="AF5" s="68" t="s">
        <v>648</v>
      </c>
      <c r="AG5" s="61">
        <v>46</v>
      </c>
      <c r="AH5" s="61">
        <v>18</v>
      </c>
      <c r="AI5" s="61">
        <v>20</v>
      </c>
      <c r="AJ5" s="61">
        <v>10</v>
      </c>
      <c r="AK5" s="73">
        <v>119</v>
      </c>
    </row>
    <row r="6" spans="2:42" s="46" customFormat="1">
      <c r="B6" s="63" t="s">
        <v>649</v>
      </c>
      <c r="C6" s="73">
        <v>3</v>
      </c>
      <c r="D6" s="73">
        <v>1</v>
      </c>
      <c r="E6" s="73">
        <v>8</v>
      </c>
      <c r="F6" s="73">
        <v>1</v>
      </c>
      <c r="G6" s="74">
        <v>14</v>
      </c>
      <c r="L6" s="63" t="s">
        <v>649</v>
      </c>
      <c r="M6" s="54">
        <v>19088.55</v>
      </c>
      <c r="N6" s="54">
        <v>3963.12</v>
      </c>
      <c r="O6" s="54">
        <v>50799.490000000005</v>
      </c>
      <c r="P6" s="54">
        <v>496.15</v>
      </c>
      <c r="Q6" s="55">
        <v>78866.199999999983</v>
      </c>
      <c r="V6" s="63" t="s">
        <v>649</v>
      </c>
      <c r="W6" s="73">
        <v>2154554</v>
      </c>
      <c r="X6" s="73">
        <v>586299</v>
      </c>
      <c r="Y6" s="73">
        <v>6012380</v>
      </c>
      <c r="Z6" s="73">
        <v>1243201</v>
      </c>
      <c r="AA6" s="66">
        <v>10512419</v>
      </c>
      <c r="AF6" s="63" t="s">
        <v>649</v>
      </c>
      <c r="AG6" s="61">
        <v>1725</v>
      </c>
      <c r="AH6" s="61">
        <v>307</v>
      </c>
      <c r="AI6" s="61">
        <v>3769</v>
      </c>
      <c r="AJ6" s="61">
        <v>1</v>
      </c>
      <c r="AK6" s="73">
        <v>6253</v>
      </c>
      <c r="AP6" s="77"/>
    </row>
    <row r="7" spans="2:42" s="46" customFormat="1">
      <c r="B7" s="68" t="s">
        <v>650</v>
      </c>
      <c r="C7" s="75">
        <v>0</v>
      </c>
      <c r="D7" s="75">
        <v>0</v>
      </c>
      <c r="E7" s="75">
        <v>1</v>
      </c>
      <c r="F7" s="75">
        <v>1</v>
      </c>
      <c r="G7" s="74">
        <v>3</v>
      </c>
      <c r="L7" s="68" t="s">
        <v>650</v>
      </c>
      <c r="M7" s="54">
        <v>0</v>
      </c>
      <c r="N7" s="54">
        <v>0</v>
      </c>
      <c r="O7" s="54">
        <v>78866.2</v>
      </c>
      <c r="P7" s="54">
        <v>78866.2</v>
      </c>
      <c r="Q7" s="54">
        <v>236598.59999999998</v>
      </c>
      <c r="V7" s="68" t="s">
        <v>650</v>
      </c>
      <c r="W7" s="73">
        <v>0</v>
      </c>
      <c r="X7" s="73">
        <v>0</v>
      </c>
      <c r="Y7" s="73">
        <v>10512419</v>
      </c>
      <c r="Z7" s="73">
        <v>10512419</v>
      </c>
      <c r="AA7" s="73">
        <v>31537257</v>
      </c>
      <c r="AF7" s="68" t="s">
        <v>650</v>
      </c>
      <c r="AG7" s="61">
        <v>0</v>
      </c>
      <c r="AH7" s="61">
        <v>0</v>
      </c>
      <c r="AI7" s="61">
        <v>6253</v>
      </c>
      <c r="AJ7" s="61">
        <v>6253</v>
      </c>
      <c r="AK7" s="73">
        <v>18759</v>
      </c>
    </row>
    <row r="8" spans="2:42" s="46" customFormat="1">
      <c r="B8" s="63" t="s">
        <v>585</v>
      </c>
      <c r="C8" s="73">
        <v>106</v>
      </c>
      <c r="D8" s="73">
        <v>91</v>
      </c>
      <c r="E8" s="73">
        <v>67</v>
      </c>
      <c r="F8" s="73">
        <v>8</v>
      </c>
      <c r="G8" s="74">
        <v>297</v>
      </c>
      <c r="L8" s="56" t="s">
        <v>585</v>
      </c>
      <c r="M8" s="54">
        <v>43063.859999999986</v>
      </c>
      <c r="N8" s="54">
        <v>32783.74</v>
      </c>
      <c r="O8" s="54">
        <v>151370.12999999998</v>
      </c>
      <c r="P8" s="54">
        <v>79578.909999999974</v>
      </c>
      <c r="Q8" s="55">
        <v>394914.71000000049</v>
      </c>
      <c r="V8" s="63" t="s">
        <v>585</v>
      </c>
      <c r="W8" s="61">
        <v>5131904</v>
      </c>
      <c r="X8" s="61">
        <v>4288491</v>
      </c>
      <c r="Y8" s="61">
        <v>19824618</v>
      </c>
      <c r="Z8" s="61">
        <v>12247808</v>
      </c>
      <c r="AA8" s="66">
        <v>53394624</v>
      </c>
      <c r="AF8" s="63" t="s">
        <v>585</v>
      </c>
      <c r="AG8" s="73">
        <v>3558</v>
      </c>
      <c r="AH8" s="73">
        <v>2643</v>
      </c>
      <c r="AI8" s="73">
        <v>11864</v>
      </c>
      <c r="AJ8" s="73">
        <v>6269</v>
      </c>
      <c r="AK8" s="73">
        <v>31383</v>
      </c>
    </row>
    <row r="9" spans="2:42" s="46" customFormat="1">
      <c r="B9" s="68" t="s">
        <v>586</v>
      </c>
      <c r="C9" s="76">
        <v>36</v>
      </c>
      <c r="D9" s="76">
        <v>31</v>
      </c>
      <c r="E9" s="76">
        <v>23</v>
      </c>
      <c r="F9" s="76">
        <v>3</v>
      </c>
      <c r="G9" s="76">
        <v>100</v>
      </c>
      <c r="L9" s="59" t="s">
        <v>586</v>
      </c>
      <c r="M9" s="54">
        <v>11</v>
      </c>
      <c r="N9" s="54">
        <v>8</v>
      </c>
      <c r="O9" s="54">
        <v>38</v>
      </c>
      <c r="P9" s="54">
        <v>20</v>
      </c>
      <c r="Q9" s="54">
        <v>100</v>
      </c>
      <c r="V9" s="68" t="s">
        <v>586</v>
      </c>
      <c r="W9" s="76">
        <v>10</v>
      </c>
      <c r="X9" s="76">
        <v>8</v>
      </c>
      <c r="Y9" s="76">
        <v>37</v>
      </c>
      <c r="Z9" s="76">
        <v>23</v>
      </c>
      <c r="AA9" s="67">
        <v>100</v>
      </c>
      <c r="AF9" s="68" t="s">
        <v>586</v>
      </c>
      <c r="AG9" s="76">
        <v>11</v>
      </c>
      <c r="AH9" s="76">
        <v>8</v>
      </c>
      <c r="AI9" s="76">
        <v>38</v>
      </c>
      <c r="AJ9" s="76">
        <v>20</v>
      </c>
      <c r="AK9" s="76">
        <v>100</v>
      </c>
    </row>
    <row r="10" spans="2:42" s="62" customFormat="1">
      <c r="B10" s="69"/>
      <c r="C10" s="70"/>
      <c r="D10" s="70"/>
      <c r="E10" s="70"/>
      <c r="F10" s="70"/>
      <c r="G10" s="71"/>
      <c r="L10" s="69"/>
      <c r="V10" s="69"/>
      <c r="W10" s="71"/>
      <c r="X10" s="71"/>
      <c r="Y10" s="71"/>
      <c r="Z10" s="71"/>
      <c r="AA10" s="71"/>
      <c r="AF10" s="69"/>
      <c r="AG10" s="71"/>
      <c r="AH10" s="71"/>
      <c r="AI10" s="71"/>
      <c r="AJ10" s="71"/>
      <c r="AK10" s="71"/>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dimension ref="B1:AK264"/>
  <sheetViews>
    <sheetView workbookViewId="0"/>
  </sheetViews>
  <sheetFormatPr defaultRowHeight="15"/>
  <cols>
    <col min="2" max="2" width="16" bestFit="1" customWidth="1"/>
    <col min="3" max="6" width="9.140625" style="1"/>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46" customFormat="1">
      <c r="B1" s="95">
        <v>2013</v>
      </c>
      <c r="C1" s="188" t="s">
        <v>682</v>
      </c>
      <c r="D1" s="189"/>
      <c r="E1" s="189"/>
      <c r="F1" s="189"/>
      <c r="G1" s="190"/>
      <c r="L1" s="95">
        <v>2013</v>
      </c>
      <c r="M1" s="186" t="s">
        <v>587</v>
      </c>
      <c r="N1" s="186"/>
      <c r="O1" s="186"/>
      <c r="P1" s="186"/>
      <c r="Q1" s="187"/>
      <c r="V1" s="95">
        <v>2013</v>
      </c>
      <c r="W1" s="186" t="s">
        <v>683</v>
      </c>
      <c r="X1" s="186"/>
      <c r="Y1" s="186"/>
      <c r="Z1" s="186"/>
      <c r="AA1" s="187"/>
      <c r="AF1" s="95">
        <v>2013</v>
      </c>
      <c r="AG1" s="186" t="s">
        <v>684</v>
      </c>
      <c r="AH1" s="186"/>
      <c r="AI1" s="186"/>
      <c r="AJ1" s="186"/>
      <c r="AK1" s="187"/>
    </row>
    <row r="2" spans="2:37" s="47" customFormat="1">
      <c r="B2" s="57" t="s">
        <v>579</v>
      </c>
      <c r="C2" s="58" t="s">
        <v>580</v>
      </c>
      <c r="D2" s="58" t="s">
        <v>581</v>
      </c>
      <c r="E2" s="58" t="s">
        <v>582</v>
      </c>
      <c r="F2" s="58" t="s">
        <v>583</v>
      </c>
      <c r="G2" s="58" t="s">
        <v>584</v>
      </c>
      <c r="L2" s="57" t="s">
        <v>579</v>
      </c>
      <c r="M2" s="58" t="s">
        <v>580</v>
      </c>
      <c r="N2" s="58" t="s">
        <v>581</v>
      </c>
      <c r="O2" s="58" t="s">
        <v>582</v>
      </c>
      <c r="P2" s="58" t="s">
        <v>583</v>
      </c>
      <c r="Q2" s="58" t="s">
        <v>584</v>
      </c>
      <c r="V2" s="57" t="s">
        <v>579</v>
      </c>
      <c r="W2" s="58" t="s">
        <v>580</v>
      </c>
      <c r="X2" s="58" t="s">
        <v>581</v>
      </c>
      <c r="Y2" s="58" t="s">
        <v>582</v>
      </c>
      <c r="Z2" s="58" t="s">
        <v>583</v>
      </c>
      <c r="AA2" s="58" t="s">
        <v>584</v>
      </c>
      <c r="AF2" s="57" t="s">
        <v>579</v>
      </c>
      <c r="AG2" s="60" t="s">
        <v>580</v>
      </c>
      <c r="AH2" s="60" t="s">
        <v>581</v>
      </c>
      <c r="AI2" s="60" t="s">
        <v>582</v>
      </c>
      <c r="AJ2" s="60" t="s">
        <v>583</v>
      </c>
      <c r="AK2" s="60" t="s">
        <v>584</v>
      </c>
    </row>
    <row r="3" spans="2:37" s="47" customFormat="1">
      <c r="B3" s="58"/>
      <c r="C3" s="58">
        <v>1</v>
      </c>
      <c r="D3" s="58">
        <v>2</v>
      </c>
      <c r="E3" s="58" t="s">
        <v>577</v>
      </c>
      <c r="F3" s="58" t="s">
        <v>578</v>
      </c>
      <c r="G3" s="58"/>
      <c r="L3" s="58"/>
      <c r="M3" s="58">
        <v>1</v>
      </c>
      <c r="N3" s="58">
        <v>2</v>
      </c>
      <c r="O3" s="58" t="s">
        <v>577</v>
      </c>
      <c r="P3" s="58" t="s">
        <v>578</v>
      </c>
      <c r="Q3" s="60"/>
      <c r="V3" s="58"/>
      <c r="W3" s="58">
        <v>1</v>
      </c>
      <c r="X3" s="58">
        <v>2</v>
      </c>
      <c r="Y3" s="58" t="s">
        <v>577</v>
      </c>
      <c r="Z3" s="58" t="s">
        <v>578</v>
      </c>
      <c r="AA3" s="60"/>
      <c r="AF3" s="60"/>
      <c r="AG3" s="60">
        <v>1</v>
      </c>
      <c r="AH3" s="60">
        <v>2</v>
      </c>
      <c r="AI3" s="60" t="s">
        <v>577</v>
      </c>
      <c r="AJ3" s="60" t="s">
        <v>578</v>
      </c>
      <c r="AK3" s="60"/>
    </row>
    <row r="4" spans="2:37" s="78" customFormat="1">
      <c r="B4" s="63" t="s">
        <v>564</v>
      </c>
      <c r="C4" s="73">
        <v>4</v>
      </c>
      <c r="D4" s="73">
        <v>4</v>
      </c>
      <c r="E4" s="73">
        <v>4</v>
      </c>
      <c r="F4" s="73">
        <v>4</v>
      </c>
      <c r="G4" s="74">
        <v>22</v>
      </c>
      <c r="L4" s="63" t="s">
        <v>564</v>
      </c>
      <c r="M4" s="67">
        <v>94.15</v>
      </c>
      <c r="N4" s="67">
        <v>51</v>
      </c>
      <c r="O4" s="67">
        <v>92.3</v>
      </c>
      <c r="P4" s="67">
        <v>93.5</v>
      </c>
      <c r="Q4" s="79">
        <v>496.90999999999997</v>
      </c>
      <c r="V4" s="63" t="s">
        <v>564</v>
      </c>
      <c r="W4" s="100">
        <v>149804</v>
      </c>
      <c r="X4" s="100">
        <v>195423</v>
      </c>
      <c r="Y4" s="100">
        <v>204346</v>
      </c>
      <c r="Z4" s="100">
        <v>351020</v>
      </c>
      <c r="AA4" s="74">
        <v>1217276</v>
      </c>
      <c r="AF4" s="63" t="s">
        <v>564</v>
      </c>
      <c r="AG4" s="73">
        <v>14</v>
      </c>
      <c r="AH4" s="73">
        <v>6</v>
      </c>
      <c r="AI4" s="73">
        <v>10</v>
      </c>
      <c r="AJ4" s="73">
        <v>9</v>
      </c>
      <c r="AK4" s="74">
        <v>57</v>
      </c>
    </row>
    <row r="5" spans="2:37" s="46" customFormat="1">
      <c r="B5" s="56" t="s">
        <v>421</v>
      </c>
      <c r="C5" s="48">
        <v>7</v>
      </c>
      <c r="D5" s="48">
        <v>11</v>
      </c>
      <c r="E5" s="48">
        <v>7</v>
      </c>
      <c r="F5" s="48">
        <v>0</v>
      </c>
      <c r="G5" s="49">
        <v>26</v>
      </c>
      <c r="L5" s="56" t="s">
        <v>421</v>
      </c>
      <c r="M5" s="50">
        <v>2927.5699999999997</v>
      </c>
      <c r="N5" s="50">
        <v>4649.38</v>
      </c>
      <c r="O5" s="50">
        <v>3090.16</v>
      </c>
      <c r="P5" s="50">
        <v>0</v>
      </c>
      <c r="Q5" s="51">
        <v>11015.7</v>
      </c>
      <c r="V5" s="56" t="s">
        <v>421</v>
      </c>
      <c r="W5" s="48">
        <v>355657</v>
      </c>
      <c r="X5" s="48">
        <v>501775</v>
      </c>
      <c r="Y5" s="48">
        <v>414266</v>
      </c>
      <c r="Z5" s="48">
        <v>0</v>
      </c>
      <c r="AA5" s="49">
        <v>1302336</v>
      </c>
      <c r="AF5" s="56" t="s">
        <v>421</v>
      </c>
      <c r="AG5" s="48">
        <v>301</v>
      </c>
      <c r="AH5" s="48">
        <v>462</v>
      </c>
      <c r="AI5" s="48">
        <v>347</v>
      </c>
      <c r="AJ5" s="48">
        <v>0</v>
      </c>
      <c r="AK5" s="49">
        <v>1145</v>
      </c>
    </row>
    <row r="6" spans="2:37" s="46" customFormat="1">
      <c r="B6" s="56" t="s">
        <v>99</v>
      </c>
      <c r="C6" s="48">
        <v>7</v>
      </c>
      <c r="D6" s="48">
        <v>4</v>
      </c>
      <c r="E6" s="48">
        <v>3</v>
      </c>
      <c r="F6" s="48">
        <v>0</v>
      </c>
      <c r="G6" s="49">
        <v>17</v>
      </c>
      <c r="L6" s="56" t="s">
        <v>99</v>
      </c>
      <c r="M6" s="50">
        <v>3111.2200000000003</v>
      </c>
      <c r="N6" s="50">
        <v>2693.6200000000003</v>
      </c>
      <c r="O6" s="67">
        <v>2317.94</v>
      </c>
      <c r="P6" s="50">
        <v>0</v>
      </c>
      <c r="Q6" s="51">
        <v>10056.599999999999</v>
      </c>
      <c r="V6" s="56" t="s">
        <v>99</v>
      </c>
      <c r="W6" s="100">
        <v>141421</v>
      </c>
      <c r="X6" s="100">
        <v>116976</v>
      </c>
      <c r="Y6" s="100">
        <v>177653</v>
      </c>
      <c r="Z6" s="100">
        <v>0</v>
      </c>
      <c r="AA6" s="74">
        <v>636707</v>
      </c>
      <c r="AB6" s="78"/>
      <c r="AC6" s="78"/>
      <c r="AD6" s="78"/>
      <c r="AE6" s="78"/>
      <c r="AF6" s="63" t="s">
        <v>99</v>
      </c>
      <c r="AG6" s="73">
        <v>150</v>
      </c>
      <c r="AH6" s="73">
        <v>149</v>
      </c>
      <c r="AI6" s="73">
        <v>197</v>
      </c>
      <c r="AJ6" s="73">
        <v>0</v>
      </c>
      <c r="AK6" s="49">
        <v>623</v>
      </c>
    </row>
    <row r="7" spans="2:37" s="46" customFormat="1">
      <c r="B7" s="59" t="s">
        <v>392</v>
      </c>
      <c r="C7" s="52">
        <v>8</v>
      </c>
      <c r="D7" s="52">
        <v>8</v>
      </c>
      <c r="E7" s="52">
        <v>7</v>
      </c>
      <c r="F7" s="52">
        <v>1</v>
      </c>
      <c r="G7" s="49">
        <v>25</v>
      </c>
      <c r="L7" s="59" t="s">
        <v>392</v>
      </c>
      <c r="M7" s="50">
        <v>2621.2999999999997</v>
      </c>
      <c r="N7" s="50">
        <v>2258.7300000000005</v>
      </c>
      <c r="O7" s="50">
        <v>2775.99</v>
      </c>
      <c r="P7" s="50">
        <v>34.869999999999997</v>
      </c>
      <c r="Q7" s="51">
        <v>7698.65</v>
      </c>
      <c r="V7" s="59" t="s">
        <v>392</v>
      </c>
      <c r="W7" s="100">
        <v>190503</v>
      </c>
      <c r="X7" s="100">
        <v>118520</v>
      </c>
      <c r="Y7" s="100">
        <v>385068</v>
      </c>
      <c r="Z7" s="100">
        <v>50017</v>
      </c>
      <c r="AA7" s="74">
        <v>745939</v>
      </c>
      <c r="AB7" s="78"/>
      <c r="AC7" s="78"/>
      <c r="AD7" s="78"/>
      <c r="AE7" s="78"/>
      <c r="AF7" s="68" t="s">
        <v>392</v>
      </c>
      <c r="AG7" s="73">
        <v>162</v>
      </c>
      <c r="AH7" s="73">
        <v>173</v>
      </c>
      <c r="AI7" s="73">
        <v>174</v>
      </c>
      <c r="AJ7" s="73">
        <v>1</v>
      </c>
      <c r="AK7" s="49">
        <v>511</v>
      </c>
    </row>
    <row r="8" spans="2:37" s="46" customFormat="1">
      <c r="B8" s="59" t="s">
        <v>174</v>
      </c>
      <c r="C8" s="52">
        <v>4</v>
      </c>
      <c r="D8" s="52">
        <v>1</v>
      </c>
      <c r="E8" s="52">
        <v>1</v>
      </c>
      <c r="F8" s="52">
        <v>0</v>
      </c>
      <c r="G8" s="49">
        <v>7</v>
      </c>
      <c r="L8" s="59" t="s">
        <v>174</v>
      </c>
      <c r="M8" s="50">
        <v>2093.92</v>
      </c>
      <c r="N8" s="50">
        <v>318.11</v>
      </c>
      <c r="O8" s="50">
        <v>496.87</v>
      </c>
      <c r="P8" s="50">
        <v>0</v>
      </c>
      <c r="Q8" s="51">
        <v>3314.34</v>
      </c>
      <c r="T8" s="53"/>
      <c r="U8" s="53"/>
      <c r="V8" s="59" t="s">
        <v>174</v>
      </c>
      <c r="W8" s="48">
        <v>197056</v>
      </c>
      <c r="X8" s="48">
        <v>28664</v>
      </c>
      <c r="Y8" s="48">
        <v>50396</v>
      </c>
      <c r="Z8" s="48">
        <v>0</v>
      </c>
      <c r="AA8" s="49">
        <v>300309</v>
      </c>
      <c r="AF8" s="59" t="s">
        <v>174</v>
      </c>
      <c r="AG8" s="48">
        <v>83</v>
      </c>
      <c r="AH8" s="48">
        <v>14</v>
      </c>
      <c r="AI8" s="48">
        <v>21</v>
      </c>
      <c r="AJ8" s="48">
        <v>0</v>
      </c>
      <c r="AK8" s="49">
        <v>132</v>
      </c>
    </row>
    <row r="9" spans="2:37" s="46" customFormat="1">
      <c r="B9" s="59" t="s">
        <v>472</v>
      </c>
      <c r="C9" s="52">
        <v>5</v>
      </c>
      <c r="D9" s="52">
        <v>7</v>
      </c>
      <c r="E9" s="52">
        <v>3</v>
      </c>
      <c r="F9" s="52">
        <v>0</v>
      </c>
      <c r="G9" s="49">
        <v>16</v>
      </c>
      <c r="L9" s="59" t="s">
        <v>472</v>
      </c>
      <c r="M9" s="50">
        <v>1651.27</v>
      </c>
      <c r="N9" s="50">
        <v>2432.37</v>
      </c>
      <c r="O9" s="50">
        <v>1127.3400000000001</v>
      </c>
      <c r="P9" s="50">
        <v>0</v>
      </c>
      <c r="Q9" s="51">
        <v>5334.56</v>
      </c>
      <c r="V9" s="59" t="s">
        <v>472</v>
      </c>
      <c r="W9" s="48">
        <v>304469</v>
      </c>
      <c r="X9" s="48">
        <v>366647</v>
      </c>
      <c r="Y9" s="48">
        <v>132214</v>
      </c>
      <c r="Z9" s="48">
        <v>0</v>
      </c>
      <c r="AA9" s="49">
        <v>825120</v>
      </c>
      <c r="AF9" s="59" t="s">
        <v>472</v>
      </c>
      <c r="AG9" s="48">
        <v>102</v>
      </c>
      <c r="AH9" s="48">
        <v>188</v>
      </c>
      <c r="AI9" s="48">
        <v>56</v>
      </c>
      <c r="AJ9" s="48">
        <v>0</v>
      </c>
      <c r="AK9" s="49">
        <v>354</v>
      </c>
    </row>
    <row r="10" spans="2:37" s="46" customFormat="1">
      <c r="B10" s="59" t="s">
        <v>588</v>
      </c>
      <c r="C10" s="52">
        <v>3</v>
      </c>
      <c r="D10" s="52">
        <v>4</v>
      </c>
      <c r="E10" s="52">
        <v>3</v>
      </c>
      <c r="F10" s="52">
        <v>0</v>
      </c>
      <c r="G10" s="49">
        <v>10</v>
      </c>
      <c r="L10" s="59" t="s">
        <v>588</v>
      </c>
      <c r="M10" s="50">
        <v>843.05</v>
      </c>
      <c r="N10" s="50">
        <v>1730.1000000000001</v>
      </c>
      <c r="O10" s="50">
        <v>590.32999999999993</v>
      </c>
      <c r="P10" s="50">
        <v>0</v>
      </c>
      <c r="Q10" s="51">
        <v>3163.4800000000005</v>
      </c>
      <c r="V10" s="59" t="s">
        <v>588</v>
      </c>
      <c r="W10" s="48">
        <v>174901</v>
      </c>
      <c r="X10" s="48">
        <v>149359</v>
      </c>
      <c r="Y10" s="48">
        <v>114349</v>
      </c>
      <c r="Z10" s="48">
        <v>0</v>
      </c>
      <c r="AA10" s="49">
        <v>438609</v>
      </c>
      <c r="AF10" s="59" t="s">
        <v>588</v>
      </c>
      <c r="AG10" s="48">
        <v>49</v>
      </c>
      <c r="AH10" s="48">
        <v>102</v>
      </c>
      <c r="AI10" s="48">
        <v>64</v>
      </c>
      <c r="AJ10" s="48">
        <v>0</v>
      </c>
      <c r="AK10" s="49">
        <v>215</v>
      </c>
    </row>
    <row r="11" spans="2:37" s="46" customFormat="1">
      <c r="B11" s="59" t="s">
        <v>189</v>
      </c>
      <c r="C11" s="52">
        <v>8</v>
      </c>
      <c r="D11" s="52">
        <v>3</v>
      </c>
      <c r="E11" s="52">
        <v>3</v>
      </c>
      <c r="F11" s="52">
        <v>0</v>
      </c>
      <c r="G11" s="49">
        <v>15</v>
      </c>
      <c r="L11" s="59" t="s">
        <v>189</v>
      </c>
      <c r="M11" s="50">
        <v>2211.66</v>
      </c>
      <c r="N11" s="50">
        <v>989.7</v>
      </c>
      <c r="O11" s="50">
        <v>1333.9699999999998</v>
      </c>
      <c r="P11" s="50">
        <v>0</v>
      </c>
      <c r="Q11" s="51">
        <v>4758.8199999999988</v>
      </c>
      <c r="V11" s="59" t="s">
        <v>189</v>
      </c>
      <c r="W11" s="48">
        <v>241326</v>
      </c>
      <c r="X11" s="48">
        <v>177016</v>
      </c>
      <c r="Y11" s="48">
        <v>108695</v>
      </c>
      <c r="Z11" s="48">
        <v>0</v>
      </c>
      <c r="AA11" s="49">
        <v>551909</v>
      </c>
      <c r="AF11" s="59" t="s">
        <v>189</v>
      </c>
      <c r="AG11" s="48">
        <v>172</v>
      </c>
      <c r="AH11" s="48">
        <v>117</v>
      </c>
      <c r="AI11" s="48">
        <v>137</v>
      </c>
      <c r="AJ11" s="48">
        <v>0</v>
      </c>
      <c r="AK11" s="49">
        <v>448</v>
      </c>
    </row>
    <row r="12" spans="2:37" s="46" customFormat="1">
      <c r="B12" s="59" t="s">
        <v>346</v>
      </c>
      <c r="C12" s="52">
        <v>2</v>
      </c>
      <c r="D12" s="52">
        <v>9</v>
      </c>
      <c r="E12" s="52">
        <v>2</v>
      </c>
      <c r="F12" s="52">
        <v>0</v>
      </c>
      <c r="G12" s="49">
        <v>15</v>
      </c>
      <c r="L12" s="59" t="s">
        <v>346</v>
      </c>
      <c r="M12" s="50">
        <v>488.78999999999996</v>
      </c>
      <c r="N12" s="50">
        <v>2998.99</v>
      </c>
      <c r="O12" s="50">
        <v>681.96</v>
      </c>
      <c r="P12" s="50">
        <v>0</v>
      </c>
      <c r="Q12" s="51">
        <v>4518.8899999999994</v>
      </c>
      <c r="V12" s="59" t="s">
        <v>346</v>
      </c>
      <c r="W12" s="48">
        <v>40537</v>
      </c>
      <c r="X12" s="48">
        <v>293933</v>
      </c>
      <c r="Y12" s="48">
        <v>146117</v>
      </c>
      <c r="Z12" s="48">
        <v>0</v>
      </c>
      <c r="AA12" s="49">
        <v>515985</v>
      </c>
      <c r="AF12" s="59" t="s">
        <v>346</v>
      </c>
      <c r="AG12" s="48">
        <v>36</v>
      </c>
      <c r="AH12" s="48">
        <v>318</v>
      </c>
      <c r="AI12" s="48">
        <v>76</v>
      </c>
      <c r="AJ12" s="48">
        <v>0</v>
      </c>
      <c r="AK12" s="49">
        <v>451</v>
      </c>
    </row>
    <row r="13" spans="2:37" s="46" customFormat="1">
      <c r="B13" s="59" t="s">
        <v>505</v>
      </c>
      <c r="C13" s="52">
        <v>7</v>
      </c>
      <c r="D13" s="52">
        <v>2</v>
      </c>
      <c r="E13" s="52">
        <v>5</v>
      </c>
      <c r="F13" s="52">
        <v>0</v>
      </c>
      <c r="G13" s="49">
        <v>15</v>
      </c>
      <c r="L13" s="59" t="s">
        <v>505</v>
      </c>
      <c r="M13" s="50">
        <v>2200.52</v>
      </c>
      <c r="N13" s="50">
        <v>1665.0700000000002</v>
      </c>
      <c r="O13" s="50">
        <v>2601.1000000000004</v>
      </c>
      <c r="P13" s="50">
        <v>0</v>
      </c>
      <c r="Q13" s="51">
        <v>6795.6900000000005</v>
      </c>
      <c r="V13" s="59" t="s">
        <v>505</v>
      </c>
      <c r="W13" s="48">
        <v>133291</v>
      </c>
      <c r="X13" s="48">
        <v>120524</v>
      </c>
      <c r="Y13" s="48">
        <v>234173</v>
      </c>
      <c r="Z13" s="48">
        <v>0</v>
      </c>
      <c r="AA13" s="49">
        <v>510209</v>
      </c>
      <c r="AF13" s="59" t="s">
        <v>505</v>
      </c>
      <c r="AG13" s="48">
        <v>264</v>
      </c>
      <c r="AH13" s="48">
        <v>164</v>
      </c>
      <c r="AI13" s="48">
        <v>245</v>
      </c>
      <c r="AJ13" s="48">
        <v>0</v>
      </c>
      <c r="AK13" s="49">
        <v>704</v>
      </c>
    </row>
    <row r="14" spans="2:37" s="46" customFormat="1">
      <c r="B14" s="59" t="s">
        <v>134</v>
      </c>
      <c r="C14" s="52">
        <v>20</v>
      </c>
      <c r="D14" s="52">
        <v>10</v>
      </c>
      <c r="E14" s="52">
        <v>10</v>
      </c>
      <c r="F14" s="52">
        <v>0</v>
      </c>
      <c r="G14" s="49">
        <v>44</v>
      </c>
      <c r="L14" s="59" t="s">
        <v>134</v>
      </c>
      <c r="M14" s="50">
        <v>2357.3100000000009</v>
      </c>
      <c r="N14" s="50">
        <v>1776.53</v>
      </c>
      <c r="O14" s="50">
        <v>2706.6599999999994</v>
      </c>
      <c r="P14" s="50">
        <v>0</v>
      </c>
      <c r="Q14" s="51">
        <v>7425.2900000000009</v>
      </c>
      <c r="V14" s="59" t="s">
        <v>134</v>
      </c>
      <c r="W14" s="48">
        <v>382675</v>
      </c>
      <c r="X14" s="48">
        <v>288411</v>
      </c>
      <c r="Y14" s="48">
        <v>722521</v>
      </c>
      <c r="Z14" s="48">
        <v>0</v>
      </c>
      <c r="AA14" s="49">
        <v>1560968</v>
      </c>
      <c r="AF14" s="59" t="s">
        <v>134</v>
      </c>
      <c r="AG14" s="48">
        <v>263</v>
      </c>
      <c r="AH14" s="48">
        <v>137</v>
      </c>
      <c r="AI14" s="48">
        <v>255</v>
      </c>
      <c r="AJ14" s="48">
        <v>0</v>
      </c>
      <c r="AK14" s="49">
        <v>702</v>
      </c>
    </row>
    <row r="15" spans="2:37" s="46" customFormat="1">
      <c r="B15" s="59" t="s">
        <v>283</v>
      </c>
      <c r="C15" s="52">
        <v>3</v>
      </c>
      <c r="D15" s="52">
        <v>5</v>
      </c>
      <c r="E15" s="52">
        <v>4</v>
      </c>
      <c r="F15" s="52">
        <v>0</v>
      </c>
      <c r="G15" s="49">
        <v>13</v>
      </c>
      <c r="L15" s="59" t="s">
        <v>283</v>
      </c>
      <c r="M15" s="50">
        <v>839.50999999999988</v>
      </c>
      <c r="N15" s="50">
        <v>1822.07</v>
      </c>
      <c r="O15" s="50">
        <v>2357.63</v>
      </c>
      <c r="P15" s="50">
        <v>0</v>
      </c>
      <c r="Q15" s="51">
        <v>5266.6799999999994</v>
      </c>
      <c r="V15" s="59" t="s">
        <v>283</v>
      </c>
      <c r="W15" s="48">
        <v>80716</v>
      </c>
      <c r="X15" s="48">
        <v>212649</v>
      </c>
      <c r="Y15" s="48">
        <v>319243</v>
      </c>
      <c r="Z15" s="48">
        <v>0</v>
      </c>
      <c r="AA15" s="49">
        <v>636356</v>
      </c>
      <c r="AF15" s="59" t="s">
        <v>283</v>
      </c>
      <c r="AG15" s="48">
        <v>62</v>
      </c>
      <c r="AH15" s="48">
        <v>158</v>
      </c>
      <c r="AI15" s="48">
        <v>159</v>
      </c>
      <c r="AJ15" s="48">
        <v>0</v>
      </c>
      <c r="AK15" s="49">
        <v>399</v>
      </c>
    </row>
    <row r="16" spans="2:37" s="46" customFormat="1">
      <c r="B16" s="59" t="s">
        <v>240</v>
      </c>
      <c r="C16" s="52">
        <v>19</v>
      </c>
      <c r="D16" s="52">
        <v>16</v>
      </c>
      <c r="E16" s="52">
        <v>5</v>
      </c>
      <c r="F16" s="52">
        <v>1</v>
      </c>
      <c r="G16" s="49">
        <v>42</v>
      </c>
      <c r="L16" s="59" t="s">
        <v>240</v>
      </c>
      <c r="M16" s="50">
        <v>1459.9000000000003</v>
      </c>
      <c r="N16" s="50">
        <v>2897.45</v>
      </c>
      <c r="O16" s="50">
        <v>1181.8200000000002</v>
      </c>
      <c r="P16" s="50">
        <v>88.19</v>
      </c>
      <c r="Q16" s="51">
        <v>5641.2899999999991</v>
      </c>
      <c r="V16" s="59" t="s">
        <v>240</v>
      </c>
      <c r="W16" s="48">
        <v>429011</v>
      </c>
      <c r="X16" s="48">
        <v>800992</v>
      </c>
      <c r="Y16" s="48">
        <v>191765</v>
      </c>
      <c r="Z16" s="48">
        <v>91151</v>
      </c>
      <c r="AA16" s="49">
        <v>1516926</v>
      </c>
      <c r="AF16" s="59" t="s">
        <v>240</v>
      </c>
      <c r="AG16" s="48">
        <v>79</v>
      </c>
      <c r="AH16" s="48">
        <v>167</v>
      </c>
      <c r="AI16" s="48">
        <v>71</v>
      </c>
      <c r="AJ16" s="48">
        <v>5</v>
      </c>
      <c r="AK16" s="49">
        <v>323</v>
      </c>
    </row>
    <row r="17" spans="2:37" s="46" customFormat="1">
      <c r="B17" s="59" t="s">
        <v>536</v>
      </c>
      <c r="C17" s="52">
        <v>6</v>
      </c>
      <c r="D17" s="52">
        <v>6</v>
      </c>
      <c r="E17" s="52">
        <v>1</v>
      </c>
      <c r="F17" s="52">
        <v>0</v>
      </c>
      <c r="G17" s="49">
        <v>13</v>
      </c>
      <c r="L17" s="59" t="s">
        <v>536</v>
      </c>
      <c r="M17" s="50">
        <v>1075.1399999999999</v>
      </c>
      <c r="N17" s="50">
        <v>2537.5</v>
      </c>
      <c r="O17" s="50">
        <v>350.37</v>
      </c>
      <c r="P17" s="50">
        <v>0</v>
      </c>
      <c r="Q17" s="51">
        <v>3963.0099999999998</v>
      </c>
      <c r="V17" s="59" t="s">
        <v>536</v>
      </c>
      <c r="W17" s="48">
        <v>155983</v>
      </c>
      <c r="X17" s="48">
        <v>331303</v>
      </c>
      <c r="Y17" s="48">
        <v>99013</v>
      </c>
      <c r="Z17" s="48">
        <v>0</v>
      </c>
      <c r="AA17" s="49">
        <v>586299</v>
      </c>
      <c r="AF17" s="59" t="s">
        <v>536</v>
      </c>
      <c r="AG17" s="48">
        <v>96</v>
      </c>
      <c r="AH17" s="48">
        <v>181</v>
      </c>
      <c r="AI17" s="48">
        <v>30</v>
      </c>
      <c r="AJ17" s="48">
        <v>0</v>
      </c>
      <c r="AK17" s="49">
        <v>307</v>
      </c>
    </row>
    <row r="18" spans="2:37" s="46" customFormat="1">
      <c r="B18" s="56" t="s">
        <v>585</v>
      </c>
      <c r="C18" s="48">
        <v>103</v>
      </c>
      <c r="D18" s="48">
        <v>90</v>
      </c>
      <c r="E18" s="48">
        <v>58</v>
      </c>
      <c r="F18" s="48">
        <v>6</v>
      </c>
      <c r="G18" s="49">
        <v>280</v>
      </c>
      <c r="L18" s="56" t="s">
        <v>585</v>
      </c>
      <c r="M18" s="54">
        <v>23975.309999999998</v>
      </c>
      <c r="N18" s="54">
        <v>28820.619999999995</v>
      </c>
      <c r="O18" s="54">
        <v>21704.440000000006</v>
      </c>
      <c r="P18" s="54">
        <v>216.56</v>
      </c>
      <c r="Q18" s="55">
        <v>79449.910000000033</v>
      </c>
      <c r="V18" s="56" t="s">
        <v>585</v>
      </c>
      <c r="W18" s="48">
        <v>2977350</v>
      </c>
      <c r="X18" s="48">
        <v>3702192</v>
      </c>
      <c r="Y18" s="48">
        <v>3299819</v>
      </c>
      <c r="Z18" s="48">
        <v>492188</v>
      </c>
      <c r="AA18" s="49">
        <v>11344948</v>
      </c>
      <c r="AF18" s="56" t="s">
        <v>585</v>
      </c>
      <c r="AG18" s="48">
        <v>1833</v>
      </c>
      <c r="AH18" s="48">
        <v>2336</v>
      </c>
      <c r="AI18" s="48">
        <v>1842</v>
      </c>
      <c r="AJ18" s="48">
        <v>15</v>
      </c>
      <c r="AK18" s="49">
        <v>6371</v>
      </c>
    </row>
    <row r="19" spans="2:37" s="46" customFormat="1">
      <c r="B19" s="56" t="s">
        <v>586</v>
      </c>
      <c r="C19" s="54">
        <v>37</v>
      </c>
      <c r="D19" s="54">
        <v>32</v>
      </c>
      <c r="E19" s="54">
        <v>21</v>
      </c>
      <c r="F19" s="54">
        <v>2</v>
      </c>
      <c r="G19" s="54">
        <v>100</v>
      </c>
      <c r="L19" s="56" t="s">
        <v>586</v>
      </c>
      <c r="M19" s="54">
        <v>30</v>
      </c>
      <c r="N19" s="54">
        <v>36</v>
      </c>
      <c r="O19" s="54">
        <v>27</v>
      </c>
      <c r="P19" s="54">
        <v>0</v>
      </c>
      <c r="Q19" s="54">
        <v>100</v>
      </c>
      <c r="V19" s="56" t="s">
        <v>586</v>
      </c>
      <c r="W19" s="54">
        <v>26</v>
      </c>
      <c r="X19" s="54">
        <v>33</v>
      </c>
      <c r="Y19" s="54">
        <v>29</v>
      </c>
      <c r="Z19" s="54">
        <v>4</v>
      </c>
      <c r="AA19" s="54">
        <v>100</v>
      </c>
      <c r="AF19" s="56" t="s">
        <v>586</v>
      </c>
      <c r="AG19" s="54">
        <v>29</v>
      </c>
      <c r="AH19" s="54">
        <v>37</v>
      </c>
      <c r="AI19" s="54">
        <v>29</v>
      </c>
      <c r="AJ19" s="54">
        <v>0</v>
      </c>
      <c r="AK19" s="54">
        <v>100</v>
      </c>
    </row>
    <row r="20" spans="2:37">
      <c r="B20" s="69"/>
      <c r="L20" s="69"/>
      <c r="V20" s="69"/>
      <c r="AF20" s="69"/>
    </row>
    <row r="264" spans="12:12">
      <c r="L264" s="2"/>
    </row>
  </sheetData>
  <mergeCells count="4">
    <mergeCell ref="C1:G1"/>
    <mergeCell ref="W1:AA1"/>
    <mergeCell ref="M1:Q1"/>
    <mergeCell ref="AG1:AK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dimension ref="B1:BC8"/>
  <sheetViews>
    <sheetView topLeftCell="AK1" workbookViewId="0">
      <selection activeCell="AO1" sqref="AO1:AO1048576"/>
    </sheetView>
  </sheetViews>
  <sheetFormatPr defaultRowHeight="15"/>
  <cols>
    <col min="1" max="1" width="9.140625" style="3"/>
    <col min="2" max="2" width="26.5703125" style="3" bestFit="1" customWidth="1"/>
    <col min="3" max="10" width="9.140625" style="3"/>
    <col min="11" max="11" width="26.5703125" style="3" bestFit="1" customWidth="1"/>
    <col min="12" max="14" width="9.140625" style="3" customWidth="1"/>
    <col min="15" max="19" width="9.140625" style="3"/>
    <col min="20" max="20" width="26.7109375" style="3" customWidth="1"/>
    <col min="21" max="23" width="9.140625" style="3" customWidth="1"/>
    <col min="24" max="28" width="9.140625" style="3"/>
    <col min="29" max="29" width="26.5703125" style="3" customWidth="1"/>
    <col min="30" max="32" width="9.140625" style="3" customWidth="1"/>
    <col min="33" max="37" width="9.140625" style="3"/>
    <col min="38" max="38" width="26.5703125" style="3" customWidth="1"/>
    <col min="39" max="47" width="9.140625" style="3"/>
    <col min="56" max="16384" width="9.140625" style="3"/>
  </cols>
  <sheetData>
    <row r="1" spans="2:41" s="34" customFormat="1">
      <c r="B1" s="101" t="s">
        <v>659</v>
      </c>
      <c r="K1" s="80"/>
    </row>
    <row r="2" spans="2:41" s="34" customFormat="1"/>
    <row r="3" spans="2:41" s="34" customFormat="1">
      <c r="B3" s="38" t="s">
        <v>663</v>
      </c>
      <c r="C3" s="97">
        <v>2011</v>
      </c>
      <c r="D3" s="97">
        <v>2012</v>
      </c>
      <c r="E3" s="97">
        <v>2013</v>
      </c>
      <c r="K3" s="36" t="s">
        <v>589</v>
      </c>
      <c r="L3" s="97">
        <v>2011</v>
      </c>
      <c r="M3" s="97">
        <v>2012</v>
      </c>
      <c r="N3" s="97">
        <v>2013</v>
      </c>
      <c r="T3" s="38" t="s">
        <v>590</v>
      </c>
      <c r="U3" s="97">
        <v>2011</v>
      </c>
      <c r="V3" s="97">
        <v>2012</v>
      </c>
      <c r="W3" s="97">
        <v>2013</v>
      </c>
      <c r="AC3" s="38" t="s">
        <v>656</v>
      </c>
      <c r="AD3" s="97">
        <v>2011</v>
      </c>
      <c r="AE3" s="97">
        <v>2012</v>
      </c>
      <c r="AF3" s="97">
        <v>2013</v>
      </c>
      <c r="AL3" s="38" t="s">
        <v>662</v>
      </c>
      <c r="AM3" s="97">
        <v>2011</v>
      </c>
      <c r="AN3" s="97">
        <v>2012</v>
      </c>
      <c r="AO3" s="97">
        <v>2013</v>
      </c>
    </row>
    <row r="4" spans="2:41" s="34" customFormat="1">
      <c r="B4" s="99" t="s">
        <v>685</v>
      </c>
      <c r="C4" s="44">
        <f>L4+U4+AD4+AM4</f>
        <v>1271</v>
      </c>
      <c r="D4" s="44">
        <v>940</v>
      </c>
      <c r="E4" s="44">
        <v>915</v>
      </c>
      <c r="K4" s="42" t="s">
        <v>685</v>
      </c>
      <c r="L4" s="44">
        <v>798</v>
      </c>
      <c r="M4" s="44">
        <v>610</v>
      </c>
      <c r="N4" s="44">
        <v>564</v>
      </c>
      <c r="T4" s="99" t="s">
        <v>685</v>
      </c>
      <c r="U4" s="44">
        <v>301</v>
      </c>
      <c r="V4" s="44">
        <v>220</v>
      </c>
      <c r="W4" s="44">
        <v>242</v>
      </c>
      <c r="AC4" s="99" t="s">
        <v>685</v>
      </c>
      <c r="AD4" s="44">
        <v>121</v>
      </c>
      <c r="AE4" s="44">
        <v>57</v>
      </c>
      <c r="AF4" s="44">
        <v>61</v>
      </c>
      <c r="AL4" s="99" t="s">
        <v>685</v>
      </c>
      <c r="AM4" s="44">
        <v>51</v>
      </c>
      <c r="AN4" s="44">
        <v>53</v>
      </c>
      <c r="AO4" s="44">
        <v>48</v>
      </c>
    </row>
    <row r="5" spans="2:41" s="34" customFormat="1">
      <c r="B5" s="42" t="s">
        <v>654</v>
      </c>
      <c r="C5" s="44">
        <f>L5+U5+AD5+AM5</f>
        <v>628</v>
      </c>
      <c r="D5" s="44">
        <v>562</v>
      </c>
      <c r="E5" s="44">
        <v>581</v>
      </c>
      <c r="K5" s="42" t="s">
        <v>657</v>
      </c>
      <c r="L5" s="44">
        <v>384</v>
      </c>
      <c r="M5" s="44">
        <v>351</v>
      </c>
      <c r="N5" s="44">
        <v>351</v>
      </c>
      <c r="T5" s="42" t="s">
        <v>654</v>
      </c>
      <c r="U5" s="44">
        <v>185</v>
      </c>
      <c r="V5" s="44">
        <v>166</v>
      </c>
      <c r="W5" s="44">
        <v>185</v>
      </c>
      <c r="AC5" s="42" t="s">
        <v>654</v>
      </c>
      <c r="AD5" s="44">
        <v>57</v>
      </c>
      <c r="AE5" s="44">
        <v>43</v>
      </c>
      <c r="AF5" s="44">
        <v>45</v>
      </c>
      <c r="AL5" s="42" t="s">
        <v>654</v>
      </c>
      <c r="AM5" s="44">
        <v>2</v>
      </c>
      <c r="AN5" s="44">
        <v>2</v>
      </c>
      <c r="AO5" s="44">
        <v>0</v>
      </c>
    </row>
    <row r="6" spans="2:41" s="34" customFormat="1">
      <c r="B6" s="42" t="s">
        <v>655</v>
      </c>
      <c r="C6" s="44">
        <f>C4-C5</f>
        <v>643</v>
      </c>
      <c r="D6" s="44">
        <f>D4-D5</f>
        <v>378</v>
      </c>
      <c r="E6" s="44">
        <f>E4-E5</f>
        <v>334</v>
      </c>
      <c r="K6" s="42" t="s">
        <v>658</v>
      </c>
      <c r="L6" s="44">
        <f>L4-L5</f>
        <v>414</v>
      </c>
      <c r="M6" s="44">
        <f>M4-M5</f>
        <v>259</v>
      </c>
      <c r="N6" s="44">
        <f>N4-N5</f>
        <v>213</v>
      </c>
      <c r="T6" s="42" t="s">
        <v>655</v>
      </c>
      <c r="U6" s="44">
        <f>U4-U5</f>
        <v>116</v>
      </c>
      <c r="V6" s="44">
        <f>V4-V5</f>
        <v>54</v>
      </c>
      <c r="W6" s="44">
        <f>W4-W5</f>
        <v>57</v>
      </c>
      <c r="AC6" s="42" t="s">
        <v>655</v>
      </c>
      <c r="AD6" s="44">
        <f>AD4-AD5</f>
        <v>64</v>
      </c>
      <c r="AE6" s="44">
        <f>AE4-AE5</f>
        <v>14</v>
      </c>
      <c r="AF6" s="44">
        <f>AF4-AF5</f>
        <v>16</v>
      </c>
      <c r="AL6" s="42" t="s">
        <v>655</v>
      </c>
      <c r="AM6" s="44">
        <f>AM4-AM5</f>
        <v>49</v>
      </c>
      <c r="AN6" s="44">
        <f>AN4-AN5</f>
        <v>51</v>
      </c>
      <c r="AO6" s="44">
        <f>AO4-AO5</f>
        <v>48</v>
      </c>
    </row>
    <row r="7" spans="2:41" s="34" customFormat="1" ht="30">
      <c r="B7" s="99" t="s">
        <v>686</v>
      </c>
      <c r="C7" s="45">
        <f>C5/C4*100</f>
        <v>49.409913453973246</v>
      </c>
      <c r="D7" s="45">
        <f>D5/D4*100</f>
        <v>59.787234042553195</v>
      </c>
      <c r="E7" s="45">
        <f>E5/E4*100</f>
        <v>63.497267759562838</v>
      </c>
      <c r="K7" s="42" t="s">
        <v>686</v>
      </c>
      <c r="L7" s="45">
        <f>L5/L4*100</f>
        <v>48.120300751879697</v>
      </c>
      <c r="M7" s="45">
        <f>M5/M4*100</f>
        <v>57.540983606557376</v>
      </c>
      <c r="N7" s="45">
        <f>N5/N4*100</f>
        <v>62.234042553191493</v>
      </c>
      <c r="T7" s="99" t="s">
        <v>686</v>
      </c>
      <c r="U7" s="45">
        <f>U5/U4*100</f>
        <v>61.461794019933556</v>
      </c>
      <c r="V7" s="45">
        <f>V5/V4*100</f>
        <v>75.454545454545453</v>
      </c>
      <c r="W7" s="45">
        <f>W5/W4*100</f>
        <v>76.446280991735534</v>
      </c>
      <c r="AC7" s="99" t="s">
        <v>686</v>
      </c>
      <c r="AD7" s="45">
        <f>AD5/AD4*100</f>
        <v>47.107438016528924</v>
      </c>
      <c r="AE7" s="45">
        <f>AE5/AE4*100</f>
        <v>75.438596491228068</v>
      </c>
      <c r="AF7" s="45">
        <f>AF5/AF4*100</f>
        <v>73.770491803278688</v>
      </c>
      <c r="AL7" s="99" t="s">
        <v>686</v>
      </c>
      <c r="AM7" s="45">
        <f>AM5/AM4*100</f>
        <v>3.9215686274509802</v>
      </c>
      <c r="AN7" s="45">
        <f>AN5/AN4*100</f>
        <v>3.7735849056603774</v>
      </c>
      <c r="AO7" s="45">
        <f>AO5/AO4*100</f>
        <v>0</v>
      </c>
    </row>
    <row r="8" spans="2:41" s="40" customFormat="1">
      <c r="K8" s="81"/>
      <c r="L8" s="35"/>
      <c r="M8" s="35"/>
      <c r="N8" s="35"/>
      <c r="T8" s="81"/>
      <c r="U8" s="35"/>
      <c r="V8" s="35"/>
      <c r="W8" s="35"/>
      <c r="AC8" s="81"/>
      <c r="AD8" s="35"/>
      <c r="AE8" s="35"/>
      <c r="AF8" s="35"/>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dimension ref="B1:BD36"/>
  <sheetViews>
    <sheetView topLeftCell="AL1" workbookViewId="0">
      <selection activeCell="AO1" sqref="AO1:AO1048576"/>
    </sheetView>
  </sheetViews>
  <sheetFormatPr defaultRowHeight="15"/>
  <cols>
    <col min="1" max="1" width="9.140625" style="3"/>
    <col min="2" max="2" width="32.42578125" style="3" customWidth="1"/>
    <col min="3" max="10" width="9.140625" style="3"/>
    <col min="11" max="11" width="32.42578125" style="3" bestFit="1" customWidth="1"/>
    <col min="12" max="14" width="9.140625" style="3" customWidth="1"/>
    <col min="15" max="19" width="9.140625" style="3"/>
    <col min="20" max="20" width="32.42578125" style="3" bestFit="1" customWidth="1"/>
    <col min="21" max="23" width="9.140625" style="3" customWidth="1"/>
    <col min="24" max="28" width="9.140625" style="3"/>
    <col min="29" max="29" width="32.42578125" style="3" bestFit="1" customWidth="1"/>
    <col min="30" max="32" width="9.140625" style="3" customWidth="1"/>
    <col min="33" max="37" width="9.140625" style="3"/>
    <col min="38" max="38" width="32.42578125" style="3" bestFit="1" customWidth="1"/>
    <col min="39" max="41" width="9.140625" style="3" customWidth="1"/>
    <col min="42" max="47" width="9.140625" style="3"/>
    <col min="57" max="16384" width="9.140625" style="3"/>
  </cols>
  <sheetData>
    <row r="1" spans="2:41" s="34" customFormat="1">
      <c r="B1" s="34" t="s">
        <v>593</v>
      </c>
    </row>
    <row r="2" spans="2:41" s="34" customFormat="1"/>
    <row r="3" spans="2:41" s="34" customFormat="1">
      <c r="B3" s="38" t="s">
        <v>663</v>
      </c>
      <c r="C3" s="37">
        <v>2011</v>
      </c>
      <c r="D3" s="97">
        <v>2012</v>
      </c>
      <c r="E3" s="97">
        <v>2013</v>
      </c>
      <c r="K3" s="36" t="s">
        <v>589</v>
      </c>
      <c r="L3" s="37">
        <v>2011</v>
      </c>
      <c r="M3" s="97">
        <v>2012</v>
      </c>
      <c r="N3" s="97">
        <v>2013</v>
      </c>
      <c r="O3" s="41"/>
      <c r="P3" s="41"/>
      <c r="Q3" s="41"/>
      <c r="R3" s="41"/>
      <c r="S3" s="41"/>
      <c r="T3" s="38" t="s">
        <v>590</v>
      </c>
      <c r="U3" s="37">
        <v>2011</v>
      </c>
      <c r="V3" s="97">
        <v>2012</v>
      </c>
      <c r="W3" s="97">
        <v>2013</v>
      </c>
      <c r="AC3" s="38" t="s">
        <v>656</v>
      </c>
      <c r="AD3" s="37">
        <v>2011</v>
      </c>
      <c r="AE3" s="97">
        <v>2012</v>
      </c>
      <c r="AF3" s="97">
        <v>2013</v>
      </c>
      <c r="AL3" s="38" t="s">
        <v>662</v>
      </c>
      <c r="AM3" s="37">
        <v>2011</v>
      </c>
      <c r="AN3" s="97">
        <v>2012</v>
      </c>
      <c r="AO3" s="97">
        <v>2013</v>
      </c>
    </row>
    <row r="4" spans="2:41" s="34" customFormat="1">
      <c r="B4" s="42" t="s">
        <v>594</v>
      </c>
      <c r="C4" s="72">
        <f>L4+U4+AD4+AM4</f>
        <v>399</v>
      </c>
      <c r="D4" s="72">
        <v>299</v>
      </c>
      <c r="E4" s="72">
        <v>303</v>
      </c>
      <c r="K4" s="42" t="s">
        <v>594</v>
      </c>
      <c r="L4" s="72">
        <v>276</v>
      </c>
      <c r="M4" s="72">
        <v>200</v>
      </c>
      <c r="N4" s="72">
        <v>207</v>
      </c>
      <c r="O4" s="41"/>
      <c r="P4" s="41"/>
      <c r="Q4" s="41"/>
      <c r="R4" s="41"/>
      <c r="S4" s="41"/>
      <c r="T4" s="42" t="s">
        <v>594</v>
      </c>
      <c r="U4" s="72">
        <v>108</v>
      </c>
      <c r="V4" s="72">
        <v>84</v>
      </c>
      <c r="W4" s="72">
        <v>80</v>
      </c>
      <c r="X4" s="41"/>
      <c r="Y4" s="41"/>
      <c r="Z4" s="41"/>
      <c r="AA4" s="41"/>
      <c r="AB4" s="41"/>
      <c r="AC4" s="42" t="s">
        <v>594</v>
      </c>
      <c r="AD4" s="72">
        <v>9</v>
      </c>
      <c r="AE4" s="72">
        <v>9</v>
      </c>
      <c r="AF4" s="72">
        <v>9</v>
      </c>
      <c r="AG4" s="41"/>
      <c r="AH4" s="41"/>
      <c r="AL4" s="42" t="s">
        <v>594</v>
      </c>
      <c r="AM4" s="72">
        <v>6</v>
      </c>
      <c r="AN4" s="72">
        <v>6</v>
      </c>
      <c r="AO4" s="72">
        <v>7</v>
      </c>
    </row>
    <row r="5" spans="2:41" s="34" customFormat="1">
      <c r="B5" s="42" t="s">
        <v>595</v>
      </c>
      <c r="C5" s="72">
        <f>L5+U5+AD5</f>
        <v>59</v>
      </c>
      <c r="D5" s="72">
        <v>52</v>
      </c>
      <c r="E5" s="72">
        <v>57</v>
      </c>
      <c r="K5" s="42" t="s">
        <v>595</v>
      </c>
      <c r="L5" s="72">
        <v>44</v>
      </c>
      <c r="M5" s="72">
        <v>40</v>
      </c>
      <c r="N5" s="72">
        <v>45</v>
      </c>
      <c r="T5" s="42" t="s">
        <v>595</v>
      </c>
      <c r="U5" s="72">
        <v>13</v>
      </c>
      <c r="V5" s="72">
        <v>10</v>
      </c>
      <c r="W5" s="72">
        <v>7</v>
      </c>
      <c r="X5" s="41"/>
      <c r="Y5" s="41"/>
      <c r="Z5" s="41"/>
      <c r="AA5" s="41"/>
      <c r="AB5" s="41"/>
      <c r="AC5" s="42" t="s">
        <v>595</v>
      </c>
      <c r="AD5" s="72">
        <v>2</v>
      </c>
      <c r="AE5" s="72">
        <v>1</v>
      </c>
      <c r="AF5" s="72">
        <v>5</v>
      </c>
      <c r="AG5" s="41"/>
      <c r="AH5" s="41"/>
      <c r="AL5" s="42" t="s">
        <v>595</v>
      </c>
      <c r="AM5" s="72">
        <v>0</v>
      </c>
      <c r="AN5" s="72">
        <v>1</v>
      </c>
      <c r="AO5" s="72">
        <v>0</v>
      </c>
    </row>
    <row r="6" spans="2:41" s="34" customFormat="1">
      <c r="B6" s="42" t="s">
        <v>596</v>
      </c>
      <c r="C6" s="72">
        <f>L6+U6+AD6</f>
        <v>326</v>
      </c>
      <c r="D6" s="72">
        <v>352</v>
      </c>
      <c r="E6" s="72">
        <v>370</v>
      </c>
      <c r="K6" s="42" t="s">
        <v>596</v>
      </c>
      <c r="L6" s="72">
        <v>170</v>
      </c>
      <c r="M6" s="72">
        <v>179</v>
      </c>
      <c r="N6" s="72">
        <v>172</v>
      </c>
      <c r="T6" s="42" t="s">
        <v>596</v>
      </c>
      <c r="U6" s="72">
        <v>107</v>
      </c>
      <c r="V6" s="72">
        <v>96</v>
      </c>
      <c r="W6" s="72">
        <v>123</v>
      </c>
      <c r="AC6" s="42" t="s">
        <v>596</v>
      </c>
      <c r="AD6" s="72">
        <v>49</v>
      </c>
      <c r="AE6" s="72">
        <v>36</v>
      </c>
      <c r="AF6" s="72">
        <v>38</v>
      </c>
      <c r="AL6" s="42" t="s">
        <v>596</v>
      </c>
      <c r="AM6" s="72">
        <v>41</v>
      </c>
      <c r="AN6" s="72">
        <v>41</v>
      </c>
      <c r="AO6" s="72">
        <v>37</v>
      </c>
    </row>
    <row r="33" spans="11:11">
      <c r="K33" s="82"/>
    </row>
    <row r="34" spans="11:11">
      <c r="K34" s="83"/>
    </row>
    <row r="35" spans="11:11">
      <c r="K35" s="83"/>
    </row>
    <row r="36" spans="11:11">
      <c r="K36" s="83"/>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D-dotaznik-7-2013-20141020</vt:lpstr>
      <vt:lpstr>ObceIII</vt:lpstr>
      <vt:lpstr>ÚČSM</vt:lpstr>
      <vt:lpstr>KU</vt:lpstr>
      <vt:lpstr>MD</vt:lpstr>
      <vt:lpstr>Graf1AC</vt:lpstr>
      <vt:lpstr>Graf1B</vt:lpstr>
      <vt:lpstr>Graf2</vt:lpstr>
      <vt:lpstr>Graf3</vt:lpstr>
      <vt:lpstr>Graf4</vt:lpstr>
      <vt:lpstr>Graf5</vt:lpstr>
      <vt:lpstr>Graf6</vt:lpstr>
      <vt:lpstr>Graf9A</vt:lpstr>
      <vt:lpstr>Graf9B</vt:lpstr>
      <vt:lpstr>Graf12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Misa</cp:lastModifiedBy>
  <dcterms:created xsi:type="dcterms:W3CDTF">2012-03-27T08:23:37Z</dcterms:created>
  <dcterms:modified xsi:type="dcterms:W3CDTF">2016-04-16T12:13:09Z</dcterms:modified>
</cp:coreProperties>
</file>